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2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_xlfn.SINGLE" hidden="1">#NAME?</definedName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<sst xmlns="http://schemas.openxmlformats.org/spreadsheetml/2006/main" count="5530" uniqueCount="499">
  <si>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</si>
  <si>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</si>
  <si>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</si>
  <si>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</si>
  <si>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</si>
  <si>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</si>
  <si>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</si>
  <si>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</si>
  <si>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</si>
  <si>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</si>
  <si>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</si>
  <si>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</si>
  <si>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</si>
  <si>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</si>
  <si>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</si>
  <si>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</si>
  <si>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</si>
  <si>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</si>
  <si>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</si>
  <si>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</si>
  <si>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</si>
  <si>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</si>
  <si>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</si>
  <si>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</si>
  <si>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</si>
  <si>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</si>
  <si>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</si>
  <si>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</si>
  <si>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</si>
  <si>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</si>
  <si>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</si>
  <si>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</si>
  <si>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</si>
  <si>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</si>
  <si>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</si>
  <si>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</si>
  <si>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</si>
  <si>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</si>
  <si>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</si>
  <si>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</si>
  <si>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</si>
  <si>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</si>
  <si>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</si>
  <si>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</si>
  <si>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</si>
  <si>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</si>
  <si>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</si>
  <si>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</si>
  <si>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</si>
  <si>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</si>
  <si>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</si>
  <si>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</si>
  <si>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</si>
  <si>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</si>
  <si>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</si>
  <si>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</si>
  <si>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</si>
  <si>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</si>
  <si>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</si>
  <si>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</si>
  <si>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</si>
  <si>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</si>
  <si>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</si>
  <si>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</si>
  <si>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</si>
  <si>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</si>
  <si>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</si>
  <si>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</si>
  <si>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</si>
  <si>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</si>
  <si>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</si>
  <si>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</si>
  <si>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</si>
  <si>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</si>
  <si>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</si>
  <si>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</si>
  <si>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</si>
  <si>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</si>
  <si>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</si>
  <si>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</si>
  <si>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</si>
  <si>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</si>
  <si>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</si>
  <si>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</si>
  <si>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</si>
  <si>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</si>
  <si>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</si>
  <si>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</si>
  <si>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</si>
  <si>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</si>
  <si>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</si>
  <si>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</si>
  <si>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</si>
  <si>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</si>
  <si>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</si>
  <si>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</si>
  <si>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</si>
  <si>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</si>
  <si>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</si>
  <si>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</si>
  <si>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</si>
  <si>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</si>
  <si>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</si>
  <si>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</si>
  <si>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</si>
  <si>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dochody majątkowe (plan)</t>
  </si>
  <si>
    <t>dochody bieżące (plan)</t>
  </si>
  <si>
    <t>dochody majątkowe (wykonanie)</t>
  </si>
  <si>
    <t>dochody bieżące (wykonanie)</t>
  </si>
  <si>
    <t>13-15</t>
  </si>
  <si>
    <t>wskaźniki wykonania planu</t>
  </si>
  <si>
    <t>Rb-28s</t>
  </si>
  <si>
    <t>wydatki majątkowe (plan)</t>
  </si>
  <si>
    <t>wydatki bieżące (plan)</t>
  </si>
  <si>
    <t>wydatki ogółem  (wykonanie)</t>
  </si>
  <si>
    <t>wydatki majątkowe (wykonanie)</t>
  </si>
  <si>
    <t>wydatki bieżące (wykonanie)</t>
  </si>
  <si>
    <t>22-24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</si>
  <si>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</si>
  <si>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</si>
  <si>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</si>
  <si>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</si>
  <si>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</si>
  <si>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</si>
  <si>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</si>
  <si>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</si>
  <si>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</si>
  <si>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</si>
  <si>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</si>
  <si>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</si>
  <si>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dotacje ogółem (plan)</t>
  </si>
  <si>
    <t>subwencje ogółem (plan)</t>
  </si>
  <si>
    <t>275, 276, 277, 279, 292, 618</t>
  </si>
  <si>
    <t>dochody własne (wykonanie)</t>
  </si>
  <si>
    <t>12 = 11 - 13 - 14</t>
  </si>
  <si>
    <t>dotacje ogółem (wykonanie)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</si>
  <si>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</si>
  <si>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</si>
  <si>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</si>
  <si>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</si>
  <si>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</si>
  <si>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</si>
  <si>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</si>
  <si>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</si>
  <si>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</si>
  <si>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</si>
  <si>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</si>
  <si>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</si>
  <si>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</si>
  <si>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</si>
  <si>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</si>
  <si>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</si>
  <si>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</si>
  <si>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</si>
  <si>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</si>
  <si>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</si>
  <si>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</si>
  <si>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</si>
  <si>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</si>
  <si>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</si>
  <si>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wydatki wg działów (plan)</t>
  </si>
  <si>
    <t>plan wydatków w poszczególnych wybranych działach (wg nagłówka tabeli 7)</t>
  </si>
  <si>
    <t>pozostałe (plan)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</si>
  <si>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</si>
  <si>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</si>
  <si>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</si>
  <si>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</si>
  <si>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</si>
  <si>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</si>
  <si>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</si>
  <si>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</si>
  <si>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</si>
  <si>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 xml:space="preserve">prywatyzacja majątku </t>
  </si>
  <si>
    <t>inne źródła</t>
  </si>
  <si>
    <t>Rozchody (plan)</t>
  </si>
  <si>
    <t xml:space="preserve">Struktura </t>
  </si>
  <si>
    <t>Rozchody (wykonanie)</t>
  </si>
  <si>
    <t>pożyczki udzielone</t>
  </si>
  <si>
    <t>inne cele</t>
  </si>
  <si>
    <t>wolne środki</t>
  </si>
  <si>
    <t>przychody ogółem (plan)</t>
  </si>
  <si>
    <t>spłata pożyczek udzielonych  (plan)</t>
  </si>
  <si>
    <t>prywatyzacja majątku  (plan)</t>
  </si>
  <si>
    <t>inne źródła  (plan)</t>
  </si>
  <si>
    <t xml:space="preserve">wskaźniki struktury planu przychodów </t>
  </si>
  <si>
    <t>przychody ogółem (wykonanie)</t>
  </si>
  <si>
    <t>spłata pożyczek udzielonych  (wykonanie)</t>
  </si>
  <si>
    <t>prywatyzacja majątku  (wykonanie)</t>
  </si>
  <si>
    <t>inne źródła  (wykonanie)</t>
  </si>
  <si>
    <t xml:space="preserve">wskaźniki struktury wykonania przychodów </t>
  </si>
  <si>
    <t>pożyczki udzielone  (plan)</t>
  </si>
  <si>
    <t>inne cele  (plan)</t>
  </si>
  <si>
    <t>pożyczki udzielone  (wykonanie)</t>
  </si>
  <si>
    <t>inne cele  (wykonanie)</t>
  </si>
  <si>
    <t>wskaźniki struktury wykonania rozchodów</t>
  </si>
  <si>
    <t>rozchody ogółem  (plan)</t>
  </si>
  <si>
    <t>wskaźniki struktury planu rozchodów</t>
  </si>
  <si>
    <t>rozchody ogółem (wykonanie)</t>
  </si>
  <si>
    <t>926
Kultura fizyczna</t>
  </si>
  <si>
    <t>200, 201, 202, 203, 204, 205, 206, 211, 212, 213, 216, 221, 222, 223, 231, 232, 233, 238, 244, 246, 271, 273, 287, 288, 620, 625, 626, 628, 630, 631, 632, 633, 634, 641, 642, 643, 644, 645, 651, 652, 653, 656, 661, 662, 663, 664</t>
  </si>
  <si>
    <t>855
Rodzina</t>
  </si>
  <si>
    <t>8-23</t>
  </si>
  <si>
    <t xml:space="preserve">24 = 7 - suma(8 do 23) </t>
  </si>
  <si>
    <t>kredyty, pożyczki, emisja papierów wartościowych</t>
  </si>
  <si>
    <t>kredyty, pożyczki, emisja pap. wart.</t>
  </si>
  <si>
    <t>spłaty kredytów i pożyczek, wykup papierów wartościowych</t>
  </si>
  <si>
    <t>spłaty kredytów i pożyczek, wykup pap. wart.</t>
  </si>
  <si>
    <t>pożyczki
udzielone</t>
  </si>
  <si>
    <t>kredyty, pożyczki, emisja papierów wartościowych  (plan)</t>
  </si>
  <si>
    <t>D1P</t>
  </si>
  <si>
    <t>D11P</t>
  </si>
  <si>
    <t>D12P</t>
  </si>
  <si>
    <t>D13P</t>
  </si>
  <si>
    <t>D14P</t>
  </si>
  <si>
    <t>D15P</t>
  </si>
  <si>
    <t>D16P</t>
  </si>
  <si>
    <t>D1W</t>
  </si>
  <si>
    <t>D11W</t>
  </si>
  <si>
    <t>D12W</t>
  </si>
  <si>
    <t>D13W</t>
  </si>
  <si>
    <t>D14W</t>
  </si>
  <si>
    <t>D15W</t>
  </si>
  <si>
    <t>D16W</t>
  </si>
  <si>
    <t>spłaty kredytów i pożyczek, wykup papierów wartościowych  (plan)</t>
  </si>
  <si>
    <t>spłaty kredytów i pożyczek, wykup papierów wartościowych  (wykonanie)</t>
  </si>
  <si>
    <t>18-20</t>
  </si>
  <si>
    <t>D2P</t>
  </si>
  <si>
    <t>D21P</t>
  </si>
  <si>
    <t>D22P</t>
  </si>
  <si>
    <t>D23P</t>
  </si>
  <si>
    <t>8..10 : 7</t>
  </si>
  <si>
    <t>D2W</t>
  </si>
  <si>
    <t>D21W</t>
  </si>
  <si>
    <t>D22W</t>
  </si>
  <si>
    <t>D23W</t>
  </si>
  <si>
    <t>15..17 : 14</t>
  </si>
  <si>
    <t>kredyty, pożyczki, emisja papierów wartościowych  (wykonanie)</t>
  </si>
  <si>
    <t>wolne środki  (plan)</t>
  </si>
  <si>
    <t>wolne środki  (wykonanie)</t>
  </si>
  <si>
    <t>A2P</t>
  </si>
  <si>
    <t>A1P</t>
  </si>
  <si>
    <t>A2W</t>
  </si>
  <si>
    <t>A1W</t>
  </si>
  <si>
    <t>B2P</t>
  </si>
  <si>
    <t>B1P</t>
  </si>
  <si>
    <t>B2W</t>
  </si>
  <si>
    <t>B1W</t>
  </si>
  <si>
    <t>C1P</t>
  </si>
  <si>
    <t>C1W</t>
  </si>
  <si>
    <t>Pozycja sprawozdania / Paragrafy / Grupy paragrafów / Formuła licząca</t>
  </si>
  <si>
    <t>1400, 1401, 1402, 1403</t>
  </si>
  <si>
    <t>1200, 1201, 1202, 1203</t>
  </si>
  <si>
    <t>16xx</t>
  </si>
  <si>
    <t>1600, 1601, 1602, 1610, 1611, 1612</t>
  </si>
  <si>
    <t>nadwyżka z lat ubiegłych, pomniejszona o niewykorzystane środki pieniężne</t>
  </si>
  <si>
    <t>niewykorzystane środki pieniężne</t>
  </si>
  <si>
    <t>nadwyżka z lat ubiegłych, pomniejszona…</t>
  </si>
  <si>
    <t>nadwyżka z lat ubiegłych, pomniejszona o niewykorzystane środki pieniężne  (plan)</t>
  </si>
  <si>
    <t>niewykorzystane środki pieniężne  (plan)</t>
  </si>
  <si>
    <t>D13aP</t>
  </si>
  <si>
    <t>15-21</t>
  </si>
  <si>
    <t>nadwyżka z lat ubiegłych, pomniejszona o niewykorzystane środki pieniężne  (wykonanie)</t>
  </si>
  <si>
    <t>niewykorzystane środki pieniężne  (wykonanie)</t>
  </si>
  <si>
    <t>D13aW</t>
  </si>
  <si>
    <t>30-36</t>
  </si>
  <si>
    <t>8..14 : 7</t>
  </si>
  <si>
    <t>23..29 : 22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</si>
  <si>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</si>
  <si>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</si>
  <si>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</si>
  <si>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</si>
  <si>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</si>
  <si>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</si>
  <si>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</si>
  <si>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</si>
  <si>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</si>
  <si>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</si>
  <si>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</si>
  <si>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</si>
  <si>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</si>
  <si>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</si>
  <si>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</si>
  <si>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</si>
  <si>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</si>
  <si>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</si>
  <si>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</si>
  <si>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</si>
  <si>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</si>
  <si>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</si>
  <si>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</si>
  <si>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</si>
  <si>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</si>
  <si>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</si>
  <si>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</si>
  <si>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</si>
  <si>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</si>
  <si>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</si>
  <si>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</si>
  <si>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</si>
  <si>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</si>
  <si>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</si>
  <si>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</si>
  <si>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</si>
  <si>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</si>
  <si>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</si>
  <si>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</si>
  <si>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</si>
  <si>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</si>
  <si>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</si>
  <si>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</si>
  <si>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</si>
  <si>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</si>
  <si>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GORZKÓW</t>
  </si>
  <si>
    <t>GOŚCIERADÓW</t>
  </si>
  <si>
    <t>GRABOWIEC</t>
  </si>
  <si>
    <t>HANNA</t>
  </si>
  <si>
    <t>HAŃSK</t>
  </si>
  <si>
    <t>HORODŁO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</si>
  <si>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</si>
  <si>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</si>
  <si>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</si>
  <si>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</si>
  <si>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</si>
  <si>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</si>
  <si>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</si>
  <si>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KAMIEŃ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</si>
  <si>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</si>
  <si>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</si>
  <si>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</si>
  <si>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</si>
  <si>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</si>
  <si>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</si>
  <si>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</si>
  <si>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</si>
  <si>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</si>
  <si>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</si>
  <si>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</si>
  <si>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</si>
  <si>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</si>
  <si>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</si>
  <si>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</si>
  <si>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</si>
  <si>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</si>
  <si>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</si>
  <si>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</si>
  <si>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</si>
  <si>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</si>
  <si>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</si>
  <si>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</si>
  <si>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</si>
  <si>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</si>
  <si>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</si>
  <si>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</si>
  <si>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</si>
  <si>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</si>
  <si>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</si>
  <si>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</si>
  <si>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</si>
  <si>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</si>
  <si>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</si>
  <si>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</si>
  <si>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</si>
  <si>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</si>
  <si>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</si>
  <si>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</si>
  <si>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</si>
  <si>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</si>
  <si>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</si>
  <si>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</si>
  <si>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</si>
  <si>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</si>
  <si>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</si>
  <si>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</si>
  <si>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</si>
  <si>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</si>
  <si>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</si>
  <si>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</si>
  <si>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</si>
  <si>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</si>
  <si>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</si>
  <si>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</si>
  <si>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</si>
  <si>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</si>
  <si>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</si>
  <si>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</si>
  <si>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</si>
  <si>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</si>
  <si>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</si>
  <si>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</si>
  <si>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</si>
  <si>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</si>
  <si>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</si>
  <si>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</si>
  <si>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</si>
  <si>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</si>
  <si>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</si>
  <si>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</si>
  <si>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</si>
  <si>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</si>
  <si>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</si>
  <si>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</si>
  <si>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</si>
  <si>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</si>
  <si>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</si>
  <si>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</si>
  <si>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</si>
  <si>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</si>
  <si>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</si>
  <si>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</si>
  <si>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</si>
  <si>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</si>
  <si>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</si>
  <si>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</si>
  <si>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</si>
  <si>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</si>
  <si>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</si>
  <si>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</si>
  <si>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</si>
  <si>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</si>
  <si>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</si>
  <si>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</si>
  <si>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</si>
  <si>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</si>
  <si>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</si>
  <si>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</si>
  <si>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</si>
  <si>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</si>
  <si>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</si>
  <si>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</si>
  <si>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</si>
  <si>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</si>
  <si>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</si>
  <si>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</si>
  <si>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</si>
  <si>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</si>
  <si>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GORAJ</t>
  </si>
  <si>
    <t>IZBICA</t>
  </si>
  <si>
    <t>JANÓW LUBELSKI</t>
  </si>
  <si>
    <t>JÓZEFÓW</t>
  </si>
  <si>
    <t>JÓZEFÓW nad Wisłą</t>
  </si>
  <si>
    <t>KAMIONKA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</si>
  <si>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</si>
  <si>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</si>
  <si>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</si>
  <si>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</si>
  <si>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</si>
  <si>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</si>
  <si>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</si>
  <si>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</si>
  <si>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</si>
  <si>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</si>
  <si>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</si>
  <si>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</si>
  <si>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</si>
  <si>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REJOWIEC</t>
  </si>
  <si>
    <t>RYKI</t>
  </si>
  <si>
    <t>SIEDLISZCZE</t>
  </si>
  <si>
    <t>SZCZEBRZESZYN</t>
  </si>
  <si>
    <t>TARNOGRÓD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</si>
  <si>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</si>
  <si>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</si>
  <si>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</si>
  <si>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</si>
  <si>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</si>
  <si>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</si>
  <si>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</si>
  <si>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</si>
  <si>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</si>
  <si>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</si>
  <si>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</si>
  <si>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</si>
  <si>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</si>
  <si>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</si>
  <si>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</si>
  <si>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</si>
  <si>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</si>
  <si>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</si>
  <si>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</si>
  <si>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</si>
  <si>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</si>
  <si>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</si>
  <si>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</si>
  <si>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</si>
  <si>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</si>
  <si>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</si>
  <si>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</si>
  <si>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</si>
  <si>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</si>
  <si>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</si>
  <si>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</si>
  <si>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</si>
  <si>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</si>
  <si>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</si>
  <si>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</si>
  <si>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w Parczewie</t>
  </si>
  <si>
    <t>Zwiazek Gmin Ziemi Hrubieszowskiej w Hrubieszowie</t>
  </si>
  <si>
    <t>Związek Komunalny Gmin w Bełżycach</t>
  </si>
  <si>
    <t>Związek Komunalny Gmin Ziemi Lubartowskiej</t>
  </si>
  <si>
    <t>Związek Gmin Północno-Zachodniej Lubelszczyzny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</si>
</sst>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0"/>
    <numFmt numFmtId="168" formatCode="000"/>
    <numFmt numFmtId="169" formatCode="0.0"/>
    <numFmt numFmtId="170" formatCode="0.000%"/>
    <numFmt numFmtId="171" formatCode="0.0%"/>
    <numFmt numFmtId="172" formatCode="[$-415]dddd\,\ d\ mmmm\ yyyy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6" fontId="24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6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6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7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8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7" fontId="6" fillId="0" borderId="10" xfId="89" applyNumberFormat="1" applyFont="1" applyFill="1" applyBorder="1" applyAlignment="1">
      <alignment horizontal="center"/>
      <protection/>
    </xf>
    <xf numFmtId="168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vertical="center" wrapText="1"/>
      <protection/>
    </xf>
    <xf numFmtId="0" fontId="26" fillId="0" borderId="13" xfId="89" applyFont="1" applyBorder="1" applyAlignment="1">
      <alignment horizontal="center" vertical="center" wrapText="1"/>
      <protection/>
    </xf>
    <xf numFmtId="0" fontId="26" fillId="0" borderId="14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5" xfId="89" applyFont="1" applyBorder="1" applyAlignment="1">
      <alignment horizontal="center" vertical="center" wrapText="1"/>
      <protection/>
    </xf>
    <xf numFmtId="20" fontId="26" fillId="0" borderId="15" xfId="89" applyNumberFormat="1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5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5" xfId="89" applyFont="1" applyBorder="1" applyAlignment="1" quotePrefix="1">
      <alignment horizontal="left" vertical="center" wrapText="1"/>
      <protection/>
    </xf>
    <xf numFmtId="0" fontId="26" fillId="0" borderId="17" xfId="89" applyFont="1" applyBorder="1" applyAlignment="1" quotePrefix="1">
      <alignment horizontal="center" vertical="center"/>
      <protection/>
    </xf>
    <xf numFmtId="0" fontId="26" fillId="0" borderId="12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8" fontId="26" fillId="0" borderId="15" xfId="89" applyNumberFormat="1" applyFont="1" applyBorder="1" applyAlignment="1">
      <alignment horizontal="center" vertical="center" wrapText="1"/>
      <protection/>
    </xf>
    <xf numFmtId="168" fontId="26" fillId="0" borderId="15" xfId="89" applyNumberFormat="1" applyFont="1" applyFill="1" applyBorder="1" applyAlignment="1">
      <alignment horizontal="center" vertical="center" wrapText="1"/>
      <protection/>
    </xf>
    <xf numFmtId="0" fontId="26" fillId="0" borderId="15" xfId="89" applyFont="1" applyFill="1" applyBorder="1" applyAlignment="1">
      <alignment horizontal="center" vertical="center" wrapText="1"/>
      <protection/>
    </xf>
    <xf numFmtId="0" fontId="26" fillId="0" borderId="17" xfId="89" applyFont="1" applyFill="1" applyBorder="1" applyAlignment="1">
      <alignment vertical="center" wrapText="1"/>
      <protection/>
    </xf>
    <xf numFmtId="0" fontId="26" fillId="0" borderId="17" xfId="89" applyFont="1" applyFill="1" applyBorder="1" applyAlignment="1">
      <alignment horizontal="center" vertical="center"/>
      <protection/>
    </xf>
    <xf numFmtId="168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2" xfId="89" applyFont="1" applyFill="1" applyBorder="1" applyAlignment="1">
      <alignment vertical="center" wrapText="1"/>
      <protection/>
    </xf>
    <xf numFmtId="0" fontId="26" fillId="0" borderId="12" xfId="89" applyFont="1" applyFill="1" applyBorder="1" applyAlignment="1">
      <alignment horizontal="center" vertical="center"/>
      <protection/>
    </xf>
    <xf numFmtId="168" fontId="26" fillId="0" borderId="13" xfId="89" applyNumberFormat="1" applyFont="1" applyFill="1" applyBorder="1" applyAlignment="1">
      <alignment horizontal="center" vertical="center" wrapText="1"/>
      <protection/>
    </xf>
    <xf numFmtId="168" fontId="26" fillId="0" borderId="15" xfId="89" applyNumberFormat="1" applyFont="1" applyFill="1" applyBorder="1" applyAlignment="1">
      <alignment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19" xfId="89" applyFont="1" applyBorder="1" applyAlignment="1">
      <alignment horizontal="center" vertical="center"/>
      <protection/>
    </xf>
    <xf numFmtId="0" fontId="26" fillId="0" borderId="20" xfId="89" applyFont="1" applyBorder="1" applyAlignment="1">
      <alignment horizontal="center" vertical="center" wrapText="1"/>
      <protection/>
    </xf>
    <xf numFmtId="0" fontId="26" fillId="0" borderId="21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vertical="center" wrapText="1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8" fontId="26" fillId="0" borderId="0" xfId="89" applyNumberFormat="1" applyFont="1" applyAlignment="1">
      <alignment vertical="center" wrapText="1"/>
      <protection/>
    </xf>
    <xf numFmtId="0" fontId="26" fillId="0" borderId="24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5" fillId="24" borderId="25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 wrapText="1"/>
      <protection/>
    </xf>
    <xf numFmtId="0" fontId="25" fillId="24" borderId="27" xfId="89" applyFont="1" applyFill="1" applyBorder="1" applyAlignment="1">
      <alignment horizontal="center" vertical="center" wrapText="1"/>
      <protection/>
    </xf>
    <xf numFmtId="166" fontId="0" fillId="0" borderId="10" xfId="0" applyNumberFormat="1" applyFont="1" applyBorder="1" applyAlignment="1">
      <alignment/>
    </xf>
    <xf numFmtId="0" fontId="6" fillId="0" borderId="10" xfId="89" applyNumberFormat="1" applyBorder="1" applyAlignment="1">
      <alignment horizontal="left"/>
      <protection/>
    </xf>
    <xf numFmtId="0" fontId="21" fillId="0" borderId="28" xfId="89" applyFont="1" applyBorder="1" applyAlignment="1">
      <alignment horizontal="center" vertical="center"/>
      <protection/>
    </xf>
    <xf numFmtId="0" fontId="30" fillId="22" borderId="29" xfId="89" applyFont="1" applyFill="1" applyBorder="1" applyAlignment="1">
      <alignment horizontal="center" vertical="center"/>
      <protection/>
    </xf>
    <xf numFmtId="0" fontId="30" fillId="22" borderId="30" xfId="89" applyFont="1" applyFill="1" applyBorder="1" applyAlignment="1">
      <alignment horizontal="center" vertical="center"/>
      <protection/>
    </xf>
    <xf numFmtId="0" fontId="30" fillId="22" borderId="31" xfId="89" applyFont="1" applyFill="1" applyBorder="1" applyAlignment="1">
      <alignment horizontal="center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31" fillId="0" borderId="29" xfId="89" applyFont="1" applyBorder="1" applyAlignment="1">
      <alignment horizontal="left" vertical="center"/>
      <protection/>
    </xf>
    <xf numFmtId="0" fontId="31" fillId="0" borderId="30" xfId="89" applyFont="1" applyBorder="1" applyAlignment="1">
      <alignment horizontal="left" vertical="center"/>
      <protection/>
    </xf>
    <xf numFmtId="0" fontId="31" fillId="0" borderId="31" xfId="89" applyFont="1" applyBorder="1" applyAlignment="1">
      <alignment horizontal="left" vertical="center"/>
      <protection/>
    </xf>
    <xf numFmtId="0" fontId="21" fillId="0" borderId="0" xfId="89" applyFont="1" applyBorder="1" applyAlignment="1">
      <alignment horizontal="center" vertical="center"/>
      <protection/>
    </xf>
    <xf numFmtId="0" fontId="25" fillId="0" borderId="29" xfId="88" applyFont="1" applyBorder="1" applyAlignment="1">
      <alignment horizontal="center" vertical="center" wrapText="1"/>
      <protection/>
    </xf>
    <xf numFmtId="0" fontId="25" fillId="0" borderId="31" xfId="88" applyFont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1" fontId="25" fillId="0" borderId="29" xfId="88" applyNumberFormat="1" applyFont="1" applyBorder="1" applyAlignment="1">
      <alignment horizontal="center" vertical="center"/>
      <protection/>
    </xf>
    <xf numFmtId="1" fontId="25" fillId="0" borderId="30" xfId="88" applyNumberFormat="1" applyFont="1" applyBorder="1" applyAlignment="1">
      <alignment horizontal="center" vertical="center"/>
      <protection/>
    </xf>
    <xf numFmtId="1" fontId="25" fillId="0" borderId="31" xfId="88" applyNumberFormat="1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0" fontId="29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8" fillId="0" borderId="10" xfId="88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textRotation="90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28125" style="17" customWidth="1"/>
    <col min="16" max="16384" width="9.140625" style="17" customWidth="1"/>
  </cols>
  <sheetData>
    <row r="1" spans="1:15" ht="38.2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38.25" customHeight="1">
      <c r="A2" s="25" t="s">
        <v>48</v>
      </c>
      <c r="B2" s="121" t="s">
        <v>49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15" ht="24" customHeight="1">
      <c r="A3" s="26">
        <v>1</v>
      </c>
      <c r="B3" s="124" t="str">
        <f>"Tabela 1. Podstawowe informacje o wykonaniu budżetu jst  wg stanu na koniec "&amp;kwartal&amp;" kwartału "&amp;rok&amp;" roku."</f>
        <v>Tabela 1. Podstawowe informacje o wykonaniu budżetu jst  wg stanu na koniec 2 kwartału 2022 roku.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24" customHeight="1">
      <c r="A4" s="26">
        <v>2</v>
      </c>
      <c r="B4" s="124" t="str">
        <f>"Tabela 2. Wynik operacyjny budżetów jst  wg stanu na koniec  "&amp;kwartal&amp;" kwartału "&amp;rok&amp;" roku."</f>
        <v>Tabela 2. Wynik operacyjny budżetów jst  wg stanu na koniec  2 kwartału 2022 roku.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24" customHeight="1">
      <c r="A5" s="26">
        <v>3</v>
      </c>
      <c r="B5" s="125" t="str">
        <f>"Tabela 3. Przychody budżetów jst wg stanu na koniec "&amp;kwartal&amp;" kwartału "&amp;rok&amp;" roku."</f>
        <v>Tabela 3. Przychody budżetów jst wg stanu na koniec 2 kwartału 2022 roku.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</row>
    <row r="6" spans="1:15" ht="24" customHeight="1">
      <c r="A6" s="26">
        <v>4</v>
      </c>
      <c r="B6" s="125" t="str">
        <f>"Tabela 4. Rozchody budżetów jst wg stanu na koniec  "&amp;kwartal&amp;" kwartału "&amp;rok&amp;" roku."</f>
        <v>Tabela 4. Rozchody budżetów jst wg stanu na koniec  2 kwartału 2022 roku.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1:15" ht="24" customHeight="1">
      <c r="A7" s="26">
        <v>5</v>
      </c>
      <c r="B7" s="125" t="str">
        <f>"Tabela 5. Zadłużenie budżetów jst wg stanu na koniec  "&amp;kwartal&amp;" kwartału "&amp;rok&amp;" roku."</f>
        <v>Tabela 5. Zadłużenie budżetów jst wg stanu na koniec  2 kwartału 2022 roku.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</row>
    <row r="8" spans="1:15" ht="24" customHeight="1">
      <c r="A8" s="26">
        <v>6</v>
      </c>
      <c r="B8" s="124" t="str">
        <f>"Tabela 6. Dochody ogółem budżetów jst wg stanu na koniec "&amp;kwartal&amp;" kwartału "&amp;rok&amp;" roku."</f>
        <v>Tabela 6. Dochody ogółem budżetów jst wg stanu na koniec 2 kwartału 2022 roku.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ht="24" customHeight="1">
      <c r="A9" s="26">
        <v>7</v>
      </c>
      <c r="B9" s="125" t="str">
        <f>"Tabela 7. Planowane wydatki budżetowe jst wg stanu na koniec  "&amp;kwartal&amp;" kwartału "&amp;rok&amp;" roku."</f>
        <v>Tabela 7. Planowane wydatki budżetowe jst wg stanu na koniec  2 kwartału 2022 roku.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7"/>
    </row>
    <row r="10" spans="1:15" ht="24" customHeight="1">
      <c r="A10" s="26">
        <v>8</v>
      </c>
      <c r="B10" s="124" t="str">
        <f>"Tabela 8. Wykonane wydatki budżetowe jst wg stanu na koniec  "&amp;kwartal&amp;" kwartału "&amp;rok&amp;" roku."</f>
        <v>Tabela 8. Wykonane wydatki budżetowe jst wg stanu na koniec  2 kwartału 2022 roku.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1" spans="1:15" ht="24" customHeight="1">
      <c r="A11" s="26">
        <v>9</v>
      </c>
      <c r="B11" s="124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2 kwartału 2022 roku.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spans="1:15" ht="24" customHeight="1">
      <c r="A12" s="26">
        <v>10</v>
      </c>
      <c r="B12" s="124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2 kwartału 2022 roku.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</row>
    <row r="14" spans="1:2" ht="12.75">
      <c r="A14" s="37" t="s">
        <v>51</v>
      </c>
      <c r="B14" s="59">
        <f>2022</f>
        <v>2022</v>
      </c>
    </row>
    <row r="15" spans="1:2" ht="12.75">
      <c r="A15" s="37" t="s">
        <v>52</v>
      </c>
      <c r="B15" s="59">
        <f>2</f>
        <v>2</v>
      </c>
    </row>
    <row r="16" spans="1:2" ht="12.75">
      <c r="A16" s="37" t="s">
        <v>55</v>
      </c>
      <c r="B16" s="119" t="str">
        <f>"Aug 23 2022 12:00AM"</f>
        <v>Aug 23 2022 12:00AM</v>
      </c>
    </row>
  </sheetData>
  <sheetProtection/>
  <mergeCells count="12">
    <mergeCell ref="B9:O9"/>
    <mergeCell ref="B10:O10"/>
    <mergeCell ref="B11:O11"/>
    <mergeCell ref="B12:O12"/>
    <mergeCell ref="A1:O1"/>
    <mergeCell ref="B2:O2"/>
    <mergeCell ref="B3:O3"/>
    <mergeCell ref="B7:O7"/>
    <mergeCell ref="B8:O8"/>
    <mergeCell ref="B4:O4"/>
    <mergeCell ref="B5:O5"/>
    <mergeCell ref="B6:O6"/>
  </mergeCells>
  <printOptions/>
  <pageMargins left="0.75" right="0.75" top="1" bottom="1" header="0.5" footer="0.5"/>
  <pageSetup fitToHeight="1" fitToWidth="1"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3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45" sqref="E245"/>
    </sheetView>
  </sheetViews>
  <sheetFormatPr defaultColWidth="9.140625" defaultRowHeight="12.75"/>
  <cols>
    <col min="1" max="6" width="4.28125" style="17" customWidth="1"/>
    <col min="7" max="7" width="40.851562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2 kwartału 2022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50" t="s">
        <v>0</v>
      </c>
      <c r="B4" s="150" t="s">
        <v>1</v>
      </c>
      <c r="C4" s="150" t="s">
        <v>2</v>
      </c>
      <c r="D4" s="150" t="s">
        <v>3</v>
      </c>
      <c r="E4" s="150" t="s">
        <v>53</v>
      </c>
      <c r="F4" s="179" t="s">
        <v>56</v>
      </c>
      <c r="G4" s="179"/>
      <c r="H4" s="164" t="s">
        <v>6</v>
      </c>
      <c r="I4" s="151" t="s">
        <v>36</v>
      </c>
      <c r="J4" s="151"/>
      <c r="K4" s="151"/>
      <c r="L4" s="151"/>
      <c r="M4" s="151"/>
      <c r="N4" s="151"/>
      <c r="O4" s="151"/>
      <c r="P4" s="151"/>
    </row>
    <row r="5" spans="1:16" s="19" customFormat="1" ht="17.25" customHeight="1">
      <c r="A5" s="150"/>
      <c r="B5" s="150"/>
      <c r="C5" s="150"/>
      <c r="D5" s="150"/>
      <c r="E5" s="150"/>
      <c r="F5" s="179"/>
      <c r="G5" s="179"/>
      <c r="H5" s="164"/>
      <c r="I5" s="164" t="s">
        <v>37</v>
      </c>
      <c r="J5" s="151" t="s">
        <v>15</v>
      </c>
      <c r="K5" s="151"/>
      <c r="L5" s="151"/>
      <c r="M5" s="151"/>
      <c r="N5" s="151"/>
      <c r="O5" s="177" t="s">
        <v>38</v>
      </c>
      <c r="P5" s="50" t="s">
        <v>25</v>
      </c>
    </row>
    <row r="6" spans="1:16" s="19" customFormat="1" ht="16.5" customHeight="1">
      <c r="A6" s="150"/>
      <c r="B6" s="150"/>
      <c r="C6" s="150"/>
      <c r="D6" s="150"/>
      <c r="E6" s="150"/>
      <c r="F6" s="179"/>
      <c r="G6" s="179"/>
      <c r="H6" s="164"/>
      <c r="I6" s="164"/>
      <c r="J6" s="154" t="s">
        <v>39</v>
      </c>
      <c r="K6" s="154" t="s">
        <v>34</v>
      </c>
      <c r="L6" s="154" t="s">
        <v>40</v>
      </c>
      <c r="M6" s="154" t="s">
        <v>41</v>
      </c>
      <c r="N6" s="154" t="s">
        <v>42</v>
      </c>
      <c r="O6" s="177"/>
      <c r="P6" s="178" t="s">
        <v>43</v>
      </c>
    </row>
    <row r="7" spans="1:16" s="19" customFormat="1" ht="34.5" customHeight="1">
      <c r="A7" s="150"/>
      <c r="B7" s="150"/>
      <c r="C7" s="150"/>
      <c r="D7" s="150"/>
      <c r="E7" s="150"/>
      <c r="F7" s="179"/>
      <c r="G7" s="179"/>
      <c r="H7" s="164"/>
      <c r="I7" s="164"/>
      <c r="J7" s="154"/>
      <c r="K7" s="154"/>
      <c r="L7" s="154"/>
      <c r="M7" s="154"/>
      <c r="N7" s="154"/>
      <c r="O7" s="177"/>
      <c r="P7" s="178"/>
    </row>
    <row r="8" spans="1:16" s="19" customFormat="1" ht="34.5" customHeight="1">
      <c r="A8" s="150"/>
      <c r="B8" s="150"/>
      <c r="C8" s="150"/>
      <c r="D8" s="150"/>
      <c r="E8" s="150"/>
      <c r="F8" s="179"/>
      <c r="G8" s="179"/>
      <c r="H8" s="164"/>
      <c r="I8" s="164"/>
      <c r="J8" s="154"/>
      <c r="K8" s="154"/>
      <c r="L8" s="154"/>
      <c r="M8" s="154"/>
      <c r="N8" s="154"/>
      <c r="O8" s="177"/>
      <c r="P8" s="178"/>
    </row>
    <row r="9" spans="1:16" s="19" customFormat="1" ht="16.5" customHeight="1">
      <c r="A9" s="150"/>
      <c r="B9" s="150"/>
      <c r="C9" s="150"/>
      <c r="D9" s="150"/>
      <c r="E9" s="150"/>
      <c r="F9" s="150"/>
      <c r="G9" s="150"/>
      <c r="H9" s="164" t="s">
        <v>35</v>
      </c>
      <c r="I9" s="164"/>
      <c r="J9" s="164"/>
      <c r="K9" s="164"/>
      <c r="L9" s="164"/>
      <c r="M9" s="164"/>
      <c r="N9" s="164"/>
      <c r="O9" s="164"/>
      <c r="P9" s="164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6">
        <v>6</v>
      </c>
      <c r="G10" s="176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267</v>
      </c>
      <c r="G11" s="56" t="s">
        <v>268</v>
      </c>
      <c r="H11" s="33">
        <v>63557958.95</v>
      </c>
      <c r="I11" s="33">
        <v>62355217.15</v>
      </c>
      <c r="J11" s="33">
        <v>24024906.14</v>
      </c>
      <c r="K11" s="33">
        <v>9140551.77</v>
      </c>
      <c r="L11" s="33">
        <v>545131.62</v>
      </c>
      <c r="M11" s="33">
        <v>0</v>
      </c>
      <c r="N11" s="33">
        <v>28644627.62</v>
      </c>
      <c r="O11" s="33">
        <v>1202741.8</v>
      </c>
      <c r="P11" s="33">
        <v>1202741.8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267</v>
      </c>
      <c r="G12" s="56" t="s">
        <v>269</v>
      </c>
      <c r="H12" s="33">
        <v>38580562.71</v>
      </c>
      <c r="I12" s="33">
        <v>37886941.82</v>
      </c>
      <c r="J12" s="33">
        <v>17106611.13</v>
      </c>
      <c r="K12" s="33">
        <v>1532607.51</v>
      </c>
      <c r="L12" s="33">
        <v>962710.54</v>
      </c>
      <c r="M12" s="33">
        <v>0</v>
      </c>
      <c r="N12" s="33">
        <v>18285012.64</v>
      </c>
      <c r="O12" s="33">
        <v>693620.89</v>
      </c>
      <c r="P12" s="33">
        <v>693620.89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267</v>
      </c>
      <c r="G13" s="56" t="s">
        <v>270</v>
      </c>
      <c r="H13" s="33">
        <v>53638073.57</v>
      </c>
      <c r="I13" s="33">
        <v>43247127.57</v>
      </c>
      <c r="J13" s="33">
        <v>18056801.32</v>
      </c>
      <c r="K13" s="33">
        <v>3471138.82</v>
      </c>
      <c r="L13" s="33">
        <v>610283.23</v>
      </c>
      <c r="M13" s="33">
        <v>0</v>
      </c>
      <c r="N13" s="33">
        <v>21108904.2</v>
      </c>
      <c r="O13" s="33">
        <v>10390946</v>
      </c>
      <c r="P13" s="33">
        <v>7390946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267</v>
      </c>
      <c r="G14" s="56" t="s">
        <v>271</v>
      </c>
      <c r="H14" s="33">
        <v>43809917.36</v>
      </c>
      <c r="I14" s="33">
        <v>40201110.76</v>
      </c>
      <c r="J14" s="33">
        <v>18504667.41</v>
      </c>
      <c r="K14" s="33">
        <v>2687658.93</v>
      </c>
      <c r="L14" s="33">
        <v>258112.01</v>
      </c>
      <c r="M14" s="33">
        <v>0</v>
      </c>
      <c r="N14" s="33">
        <v>18750672.41</v>
      </c>
      <c r="O14" s="33">
        <v>3608806.6</v>
      </c>
      <c r="P14" s="33">
        <v>554626.18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267</v>
      </c>
      <c r="G15" s="56" t="s">
        <v>272</v>
      </c>
      <c r="H15" s="33">
        <v>86385072.21</v>
      </c>
      <c r="I15" s="33">
        <v>74599105.05</v>
      </c>
      <c r="J15" s="33">
        <v>27541704.59</v>
      </c>
      <c r="K15" s="33">
        <v>5991693.11</v>
      </c>
      <c r="L15" s="33">
        <v>855939.9</v>
      </c>
      <c r="M15" s="33">
        <v>0</v>
      </c>
      <c r="N15" s="33">
        <v>40209767.45</v>
      </c>
      <c r="O15" s="33">
        <v>11785967.16</v>
      </c>
      <c r="P15" s="33">
        <v>8785967.16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267</v>
      </c>
      <c r="G16" s="56" t="s">
        <v>273</v>
      </c>
      <c r="H16" s="33">
        <v>52602890.02</v>
      </c>
      <c r="I16" s="33">
        <v>50395223.78</v>
      </c>
      <c r="J16" s="33">
        <v>23767799.72</v>
      </c>
      <c r="K16" s="33">
        <v>4482045.29</v>
      </c>
      <c r="L16" s="33">
        <v>584134.75</v>
      </c>
      <c r="M16" s="33">
        <v>0</v>
      </c>
      <c r="N16" s="33">
        <v>21561244.02</v>
      </c>
      <c r="O16" s="33">
        <v>2207666.24</v>
      </c>
      <c r="P16" s="33">
        <v>2207666.24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267</v>
      </c>
      <c r="G17" s="56" t="s">
        <v>274</v>
      </c>
      <c r="H17" s="33">
        <v>75133895.11</v>
      </c>
      <c r="I17" s="33">
        <v>70469209.91</v>
      </c>
      <c r="J17" s="33">
        <v>30908974.21</v>
      </c>
      <c r="K17" s="33">
        <v>6608018.04</v>
      </c>
      <c r="L17" s="33">
        <v>357914.32</v>
      </c>
      <c r="M17" s="33">
        <v>0</v>
      </c>
      <c r="N17" s="33">
        <v>32594303.34</v>
      </c>
      <c r="O17" s="33">
        <v>4664685.2</v>
      </c>
      <c r="P17" s="33">
        <v>1664685.2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267</v>
      </c>
      <c r="G18" s="56" t="s">
        <v>275</v>
      </c>
      <c r="H18" s="33">
        <v>46555278.12</v>
      </c>
      <c r="I18" s="33">
        <v>43278553.99</v>
      </c>
      <c r="J18" s="33">
        <v>18616064.06</v>
      </c>
      <c r="K18" s="33">
        <v>2627143.33</v>
      </c>
      <c r="L18" s="33">
        <v>625654.15</v>
      </c>
      <c r="M18" s="33">
        <v>0</v>
      </c>
      <c r="N18" s="33">
        <v>21409692.45</v>
      </c>
      <c r="O18" s="33">
        <v>3276724.13</v>
      </c>
      <c r="P18" s="33">
        <v>276724.13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267</v>
      </c>
      <c r="G19" s="56" t="s">
        <v>276</v>
      </c>
      <c r="H19" s="33">
        <v>146605783.47</v>
      </c>
      <c r="I19" s="33">
        <v>140672262.96</v>
      </c>
      <c r="J19" s="33">
        <v>58143103.32</v>
      </c>
      <c r="K19" s="33">
        <v>10699506.68</v>
      </c>
      <c r="L19" s="33">
        <v>2640920</v>
      </c>
      <c r="M19" s="33">
        <v>0</v>
      </c>
      <c r="N19" s="33">
        <v>69188732.96</v>
      </c>
      <c r="O19" s="33">
        <v>5933520.51</v>
      </c>
      <c r="P19" s="33">
        <v>5933520.51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267</v>
      </c>
      <c r="G20" s="56" t="s">
        <v>277</v>
      </c>
      <c r="H20" s="33">
        <v>42353017.02</v>
      </c>
      <c r="I20" s="33">
        <v>37050904.79</v>
      </c>
      <c r="J20" s="33">
        <v>15134785.87</v>
      </c>
      <c r="K20" s="33">
        <v>3569279.8</v>
      </c>
      <c r="L20" s="33">
        <v>222214.88</v>
      </c>
      <c r="M20" s="33">
        <v>0</v>
      </c>
      <c r="N20" s="33">
        <v>18124624.24</v>
      </c>
      <c r="O20" s="33">
        <v>5302112.23</v>
      </c>
      <c r="P20" s="33">
        <v>5302112.23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267</v>
      </c>
      <c r="G21" s="56" t="s">
        <v>278</v>
      </c>
      <c r="H21" s="33">
        <v>12018594.29</v>
      </c>
      <c r="I21" s="33">
        <v>11906729.89</v>
      </c>
      <c r="J21" s="33">
        <v>4886579.35</v>
      </c>
      <c r="K21" s="33">
        <v>498568</v>
      </c>
      <c r="L21" s="33">
        <v>264043.22</v>
      </c>
      <c r="M21" s="33">
        <v>0</v>
      </c>
      <c r="N21" s="33">
        <v>6257539.32</v>
      </c>
      <c r="O21" s="33">
        <v>111864.4</v>
      </c>
      <c r="P21" s="33">
        <v>111864.4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267</v>
      </c>
      <c r="G22" s="56" t="s">
        <v>279</v>
      </c>
      <c r="H22" s="33">
        <v>8799927.34</v>
      </c>
      <c r="I22" s="33">
        <v>6932901.7</v>
      </c>
      <c r="J22" s="33">
        <v>3233489.49</v>
      </c>
      <c r="K22" s="33">
        <v>354360</v>
      </c>
      <c r="L22" s="33">
        <v>18883.56</v>
      </c>
      <c r="M22" s="33">
        <v>0</v>
      </c>
      <c r="N22" s="33">
        <v>3326168.65</v>
      </c>
      <c r="O22" s="33">
        <v>1867025.64</v>
      </c>
      <c r="P22" s="33">
        <v>1867025.64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267</v>
      </c>
      <c r="G23" s="56" t="s">
        <v>280</v>
      </c>
      <c r="H23" s="33">
        <v>102541016.06</v>
      </c>
      <c r="I23" s="33">
        <v>91111939.7</v>
      </c>
      <c r="J23" s="33">
        <v>33681081.92</v>
      </c>
      <c r="K23" s="33">
        <v>7920191.96</v>
      </c>
      <c r="L23" s="33">
        <v>923837</v>
      </c>
      <c r="M23" s="33">
        <v>0</v>
      </c>
      <c r="N23" s="33">
        <v>48586828.82</v>
      </c>
      <c r="O23" s="33">
        <v>11429076.36</v>
      </c>
      <c r="P23" s="33">
        <v>9929076.36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267</v>
      </c>
      <c r="G24" s="56" t="s">
        <v>281</v>
      </c>
      <c r="H24" s="33">
        <v>15846737.46</v>
      </c>
      <c r="I24" s="33">
        <v>11558957.2</v>
      </c>
      <c r="J24" s="33">
        <v>5045075.32</v>
      </c>
      <c r="K24" s="33">
        <v>661936.8</v>
      </c>
      <c r="L24" s="33">
        <v>215759.63</v>
      </c>
      <c r="M24" s="33">
        <v>0</v>
      </c>
      <c r="N24" s="33">
        <v>5636185.45</v>
      </c>
      <c r="O24" s="33">
        <v>4287780.26</v>
      </c>
      <c r="P24" s="33">
        <v>1287780.26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267</v>
      </c>
      <c r="G25" s="56" t="s">
        <v>282</v>
      </c>
      <c r="H25" s="33">
        <v>55839271.47</v>
      </c>
      <c r="I25" s="33">
        <v>50927648.16</v>
      </c>
      <c r="J25" s="33">
        <v>22175758.94</v>
      </c>
      <c r="K25" s="33">
        <v>5463726.29</v>
      </c>
      <c r="L25" s="33">
        <v>399635.58</v>
      </c>
      <c r="M25" s="33">
        <v>0</v>
      </c>
      <c r="N25" s="33">
        <v>22888527.35</v>
      </c>
      <c r="O25" s="33">
        <v>4911623.31</v>
      </c>
      <c r="P25" s="33">
        <v>1911623.31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267</v>
      </c>
      <c r="G26" s="56" t="s">
        <v>283</v>
      </c>
      <c r="H26" s="33">
        <v>37094055.39</v>
      </c>
      <c r="I26" s="33">
        <v>31969798.92</v>
      </c>
      <c r="J26" s="33">
        <v>14787570.26</v>
      </c>
      <c r="K26" s="33">
        <v>2192012.41</v>
      </c>
      <c r="L26" s="33">
        <v>320297.3</v>
      </c>
      <c r="M26" s="33">
        <v>0</v>
      </c>
      <c r="N26" s="33">
        <v>14669918.95</v>
      </c>
      <c r="O26" s="33">
        <v>5124256.47</v>
      </c>
      <c r="P26" s="33">
        <v>2124256.47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267</v>
      </c>
      <c r="G27" s="56" t="s">
        <v>284</v>
      </c>
      <c r="H27" s="33">
        <v>10276521.87</v>
      </c>
      <c r="I27" s="33">
        <v>9190775.91</v>
      </c>
      <c r="J27" s="33">
        <v>3938773.1</v>
      </c>
      <c r="K27" s="33">
        <v>118600</v>
      </c>
      <c r="L27" s="33">
        <v>9972.61</v>
      </c>
      <c r="M27" s="33">
        <v>0</v>
      </c>
      <c r="N27" s="33">
        <v>5123430.2</v>
      </c>
      <c r="O27" s="33">
        <v>1085745.96</v>
      </c>
      <c r="P27" s="33">
        <v>1085745.96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267</v>
      </c>
      <c r="G28" s="56" t="s">
        <v>285</v>
      </c>
      <c r="H28" s="33">
        <v>17260468.03</v>
      </c>
      <c r="I28" s="33">
        <v>15189902.46</v>
      </c>
      <c r="J28" s="33">
        <v>6570717.75</v>
      </c>
      <c r="K28" s="33">
        <v>428776</v>
      </c>
      <c r="L28" s="33">
        <v>94370.05</v>
      </c>
      <c r="M28" s="33">
        <v>0</v>
      </c>
      <c r="N28" s="33">
        <v>8096038.66</v>
      </c>
      <c r="O28" s="33">
        <v>2070565.57</v>
      </c>
      <c r="P28" s="33">
        <v>2070565.57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267</v>
      </c>
      <c r="G29" s="56" t="s">
        <v>285</v>
      </c>
      <c r="H29" s="33">
        <v>11289076.03</v>
      </c>
      <c r="I29" s="33">
        <v>10682588.19</v>
      </c>
      <c r="J29" s="33">
        <v>4279234.96</v>
      </c>
      <c r="K29" s="33">
        <v>414442</v>
      </c>
      <c r="L29" s="33">
        <v>60450.02</v>
      </c>
      <c r="M29" s="33">
        <v>0</v>
      </c>
      <c r="N29" s="33">
        <v>5928461.21</v>
      </c>
      <c r="O29" s="33">
        <v>606487.84</v>
      </c>
      <c r="P29" s="33">
        <v>606487.84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267</v>
      </c>
      <c r="G30" s="56" t="s">
        <v>286</v>
      </c>
      <c r="H30" s="33">
        <v>9617754.9</v>
      </c>
      <c r="I30" s="33">
        <v>8724380.41</v>
      </c>
      <c r="J30" s="33">
        <v>3152825.1</v>
      </c>
      <c r="K30" s="33">
        <v>665583.76</v>
      </c>
      <c r="L30" s="33">
        <v>0</v>
      </c>
      <c r="M30" s="33">
        <v>0</v>
      </c>
      <c r="N30" s="33">
        <v>4905971.55</v>
      </c>
      <c r="O30" s="33">
        <v>893374.49</v>
      </c>
      <c r="P30" s="33">
        <v>893374.49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267</v>
      </c>
      <c r="G31" s="56" t="s">
        <v>287</v>
      </c>
      <c r="H31" s="33">
        <v>10987864.79</v>
      </c>
      <c r="I31" s="33">
        <v>8911085.04</v>
      </c>
      <c r="J31" s="33">
        <v>3871131.69</v>
      </c>
      <c r="K31" s="33">
        <v>364902.35</v>
      </c>
      <c r="L31" s="33">
        <v>726.35</v>
      </c>
      <c r="M31" s="33">
        <v>0</v>
      </c>
      <c r="N31" s="33">
        <v>4674324.65</v>
      </c>
      <c r="O31" s="33">
        <v>2076779.75</v>
      </c>
      <c r="P31" s="33">
        <v>2076779.75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267</v>
      </c>
      <c r="G32" s="56" t="s">
        <v>288</v>
      </c>
      <c r="H32" s="33">
        <v>8493673.53</v>
      </c>
      <c r="I32" s="33">
        <v>7743814.78</v>
      </c>
      <c r="J32" s="33">
        <v>3315689.62</v>
      </c>
      <c r="K32" s="33">
        <v>359150</v>
      </c>
      <c r="L32" s="33">
        <v>129399.95</v>
      </c>
      <c r="M32" s="33">
        <v>0</v>
      </c>
      <c r="N32" s="33">
        <v>3939575.21</v>
      </c>
      <c r="O32" s="33">
        <v>749858.75</v>
      </c>
      <c r="P32" s="33">
        <v>749858.75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267</v>
      </c>
      <c r="G33" s="56" t="s">
        <v>289</v>
      </c>
      <c r="H33" s="33">
        <v>8119818.16</v>
      </c>
      <c r="I33" s="33">
        <v>7979363.94</v>
      </c>
      <c r="J33" s="33">
        <v>3626878.73</v>
      </c>
      <c r="K33" s="33">
        <v>227994</v>
      </c>
      <c r="L33" s="33">
        <v>106793.41</v>
      </c>
      <c r="M33" s="33">
        <v>0</v>
      </c>
      <c r="N33" s="33">
        <v>4017697.8</v>
      </c>
      <c r="O33" s="33">
        <v>140454.22</v>
      </c>
      <c r="P33" s="33">
        <v>140454.22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267</v>
      </c>
      <c r="G34" s="56" t="s">
        <v>290</v>
      </c>
      <c r="H34" s="33">
        <v>37123221.55</v>
      </c>
      <c r="I34" s="33">
        <v>30701330.52</v>
      </c>
      <c r="J34" s="33">
        <v>10021930.96</v>
      </c>
      <c r="K34" s="33">
        <v>1991330.08</v>
      </c>
      <c r="L34" s="33">
        <v>43085.45</v>
      </c>
      <c r="M34" s="33">
        <v>0</v>
      </c>
      <c r="N34" s="33">
        <v>18644984.03</v>
      </c>
      <c r="O34" s="33">
        <v>6421891.03</v>
      </c>
      <c r="P34" s="33">
        <v>2935941.03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267</v>
      </c>
      <c r="G35" s="56" t="s">
        <v>291</v>
      </c>
      <c r="H35" s="33">
        <v>8338960.74</v>
      </c>
      <c r="I35" s="33">
        <v>7111988.27</v>
      </c>
      <c r="J35" s="33">
        <v>2836529.59</v>
      </c>
      <c r="K35" s="33">
        <v>229000</v>
      </c>
      <c r="L35" s="33">
        <v>33010.4</v>
      </c>
      <c r="M35" s="33">
        <v>0</v>
      </c>
      <c r="N35" s="33">
        <v>4013448.28</v>
      </c>
      <c r="O35" s="33">
        <v>1226972.47</v>
      </c>
      <c r="P35" s="33">
        <v>1226972.47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267</v>
      </c>
      <c r="G36" s="56" t="s">
        <v>268</v>
      </c>
      <c r="H36" s="33">
        <v>40328311.87</v>
      </c>
      <c r="I36" s="33">
        <v>34288324.84</v>
      </c>
      <c r="J36" s="33">
        <v>10721674.27</v>
      </c>
      <c r="K36" s="33">
        <v>5326329.39</v>
      </c>
      <c r="L36" s="33">
        <v>138043.3</v>
      </c>
      <c r="M36" s="33">
        <v>0</v>
      </c>
      <c r="N36" s="33">
        <v>18102277.88</v>
      </c>
      <c r="O36" s="33">
        <v>6039987.03</v>
      </c>
      <c r="P36" s="33">
        <v>6039987.03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267</v>
      </c>
      <c r="G37" s="56" t="s">
        <v>292</v>
      </c>
      <c r="H37" s="33">
        <v>12601199.64</v>
      </c>
      <c r="I37" s="33">
        <v>9907779.21</v>
      </c>
      <c r="J37" s="33">
        <v>4123507.49</v>
      </c>
      <c r="K37" s="33">
        <v>577420</v>
      </c>
      <c r="L37" s="33">
        <v>221087.92</v>
      </c>
      <c r="M37" s="33">
        <v>0</v>
      </c>
      <c r="N37" s="33">
        <v>4985763.8</v>
      </c>
      <c r="O37" s="33">
        <v>2693420.43</v>
      </c>
      <c r="P37" s="33">
        <v>2693420.43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267</v>
      </c>
      <c r="G38" s="56" t="s">
        <v>293</v>
      </c>
      <c r="H38" s="33">
        <v>22050466.16</v>
      </c>
      <c r="I38" s="33">
        <v>16695509.48</v>
      </c>
      <c r="J38" s="33">
        <v>6994413.25</v>
      </c>
      <c r="K38" s="33">
        <v>436716.61</v>
      </c>
      <c r="L38" s="33">
        <v>167152.04</v>
      </c>
      <c r="M38" s="33">
        <v>0</v>
      </c>
      <c r="N38" s="33">
        <v>9097227.58</v>
      </c>
      <c r="O38" s="33">
        <v>5354956.68</v>
      </c>
      <c r="P38" s="33">
        <v>5354956.68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267</v>
      </c>
      <c r="G39" s="56" t="s">
        <v>294</v>
      </c>
      <c r="H39" s="33">
        <v>8977420.99</v>
      </c>
      <c r="I39" s="33">
        <v>8862265.4</v>
      </c>
      <c r="J39" s="33">
        <v>3357208.9</v>
      </c>
      <c r="K39" s="33">
        <v>190000</v>
      </c>
      <c r="L39" s="33">
        <v>100823.52</v>
      </c>
      <c r="M39" s="33">
        <v>0</v>
      </c>
      <c r="N39" s="33">
        <v>5214232.98</v>
      </c>
      <c r="O39" s="33">
        <v>115155.59</v>
      </c>
      <c r="P39" s="33">
        <v>115155.59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267</v>
      </c>
      <c r="G40" s="56" t="s">
        <v>295</v>
      </c>
      <c r="H40" s="33">
        <v>38807464.48</v>
      </c>
      <c r="I40" s="33">
        <v>34421494.92</v>
      </c>
      <c r="J40" s="33">
        <v>13171688.55</v>
      </c>
      <c r="K40" s="33">
        <v>932568</v>
      </c>
      <c r="L40" s="33">
        <v>207187.09</v>
      </c>
      <c r="M40" s="33">
        <v>0</v>
      </c>
      <c r="N40" s="33">
        <v>20110051.28</v>
      </c>
      <c r="O40" s="33">
        <v>4385969.56</v>
      </c>
      <c r="P40" s="33">
        <v>1385969.56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267</v>
      </c>
      <c r="G41" s="56" t="s">
        <v>296</v>
      </c>
      <c r="H41" s="33">
        <v>18509808.26</v>
      </c>
      <c r="I41" s="33">
        <v>17770451.24</v>
      </c>
      <c r="J41" s="33">
        <v>6689888.59</v>
      </c>
      <c r="K41" s="33">
        <v>464786.9</v>
      </c>
      <c r="L41" s="33">
        <v>30265.42</v>
      </c>
      <c r="M41" s="33">
        <v>0</v>
      </c>
      <c r="N41" s="33">
        <v>10585510.33</v>
      </c>
      <c r="O41" s="33">
        <v>739357.02</v>
      </c>
      <c r="P41" s="33">
        <v>739357.02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267</v>
      </c>
      <c r="G42" s="56" t="s">
        <v>297</v>
      </c>
      <c r="H42" s="33">
        <v>8693197.22</v>
      </c>
      <c r="I42" s="33">
        <v>7428911.85</v>
      </c>
      <c r="J42" s="33">
        <v>3310083.94</v>
      </c>
      <c r="K42" s="33">
        <v>105067.68</v>
      </c>
      <c r="L42" s="33">
        <v>78001.69</v>
      </c>
      <c r="M42" s="33">
        <v>0</v>
      </c>
      <c r="N42" s="33">
        <v>3935758.54</v>
      </c>
      <c r="O42" s="33">
        <v>1264285.37</v>
      </c>
      <c r="P42" s="33">
        <v>1264285.37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267</v>
      </c>
      <c r="G43" s="56" t="s">
        <v>298</v>
      </c>
      <c r="H43" s="33">
        <v>29600768.33</v>
      </c>
      <c r="I43" s="33">
        <v>23987587.6</v>
      </c>
      <c r="J43" s="33">
        <v>10794097.85</v>
      </c>
      <c r="K43" s="33">
        <v>459002</v>
      </c>
      <c r="L43" s="33">
        <v>17701.82</v>
      </c>
      <c r="M43" s="33">
        <v>0</v>
      </c>
      <c r="N43" s="33">
        <v>12716785.93</v>
      </c>
      <c r="O43" s="33">
        <v>5613180.73</v>
      </c>
      <c r="P43" s="33">
        <v>5613180.73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267</v>
      </c>
      <c r="G44" s="56" t="s">
        <v>299</v>
      </c>
      <c r="H44" s="33">
        <v>12861017.97</v>
      </c>
      <c r="I44" s="33">
        <v>10120332.41</v>
      </c>
      <c r="J44" s="33">
        <v>4221551.26</v>
      </c>
      <c r="K44" s="33">
        <v>131160.5</v>
      </c>
      <c r="L44" s="33">
        <v>94650.06</v>
      </c>
      <c r="M44" s="33">
        <v>0</v>
      </c>
      <c r="N44" s="33">
        <v>5672970.59</v>
      </c>
      <c r="O44" s="33">
        <v>2740685.56</v>
      </c>
      <c r="P44" s="33">
        <v>2740685.56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267</v>
      </c>
      <c r="G45" s="56" t="s">
        <v>300</v>
      </c>
      <c r="H45" s="33">
        <v>10610624.11</v>
      </c>
      <c r="I45" s="33">
        <v>10342852.61</v>
      </c>
      <c r="J45" s="33">
        <v>3977432.5</v>
      </c>
      <c r="K45" s="33">
        <v>245150</v>
      </c>
      <c r="L45" s="33">
        <v>82574.53</v>
      </c>
      <c r="M45" s="33">
        <v>0</v>
      </c>
      <c r="N45" s="33">
        <v>6037695.58</v>
      </c>
      <c r="O45" s="33">
        <v>267771.5</v>
      </c>
      <c r="P45" s="33">
        <v>267771.5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267</v>
      </c>
      <c r="G46" s="56" t="s">
        <v>301</v>
      </c>
      <c r="H46" s="33">
        <v>13818208.7</v>
      </c>
      <c r="I46" s="33">
        <v>12553036.76</v>
      </c>
      <c r="J46" s="33">
        <v>4588480.71</v>
      </c>
      <c r="K46" s="33">
        <v>984766.96</v>
      </c>
      <c r="L46" s="33">
        <v>29135.87</v>
      </c>
      <c r="M46" s="33">
        <v>0</v>
      </c>
      <c r="N46" s="33">
        <v>6950653.22</v>
      </c>
      <c r="O46" s="33">
        <v>1265171.94</v>
      </c>
      <c r="P46" s="33">
        <v>1265171.94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267</v>
      </c>
      <c r="G47" s="56" t="s">
        <v>302</v>
      </c>
      <c r="H47" s="33">
        <v>15759500.83</v>
      </c>
      <c r="I47" s="33">
        <v>15588850.51</v>
      </c>
      <c r="J47" s="33">
        <v>5559963.68</v>
      </c>
      <c r="K47" s="33">
        <v>1003783.48</v>
      </c>
      <c r="L47" s="33">
        <v>18851.08</v>
      </c>
      <c r="M47" s="33">
        <v>0</v>
      </c>
      <c r="N47" s="33">
        <v>9006252.27</v>
      </c>
      <c r="O47" s="33">
        <v>170650.32</v>
      </c>
      <c r="P47" s="33">
        <v>170650.32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267</v>
      </c>
      <c r="G48" s="56" t="s">
        <v>303</v>
      </c>
      <c r="H48" s="33">
        <v>14908945.31</v>
      </c>
      <c r="I48" s="33">
        <v>13482163.1</v>
      </c>
      <c r="J48" s="33">
        <v>5533681.88</v>
      </c>
      <c r="K48" s="33">
        <v>1098014.22</v>
      </c>
      <c r="L48" s="33">
        <v>213503.4</v>
      </c>
      <c r="M48" s="33">
        <v>0</v>
      </c>
      <c r="N48" s="33">
        <v>6636963.6</v>
      </c>
      <c r="O48" s="33">
        <v>1426782.21</v>
      </c>
      <c r="P48" s="33">
        <v>1426782.21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267</v>
      </c>
      <c r="G49" s="56" t="s">
        <v>304</v>
      </c>
      <c r="H49" s="33">
        <v>6203208.88</v>
      </c>
      <c r="I49" s="33">
        <v>5620912.29</v>
      </c>
      <c r="J49" s="33">
        <v>2474345.44</v>
      </c>
      <c r="K49" s="33">
        <v>231040</v>
      </c>
      <c r="L49" s="33">
        <v>25542.54</v>
      </c>
      <c r="M49" s="33">
        <v>0</v>
      </c>
      <c r="N49" s="33">
        <v>2889984.31</v>
      </c>
      <c r="O49" s="33">
        <v>582296.59</v>
      </c>
      <c r="P49" s="33">
        <v>582296.59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267</v>
      </c>
      <c r="G50" s="56" t="s">
        <v>305</v>
      </c>
      <c r="H50" s="33">
        <v>16830561.61</v>
      </c>
      <c r="I50" s="33">
        <v>12325111.74</v>
      </c>
      <c r="J50" s="33">
        <v>4258782.29</v>
      </c>
      <c r="K50" s="33">
        <v>1836485.64</v>
      </c>
      <c r="L50" s="33">
        <v>6643.33</v>
      </c>
      <c r="M50" s="33">
        <v>0</v>
      </c>
      <c r="N50" s="33">
        <v>6223200.48</v>
      </c>
      <c r="O50" s="33">
        <v>4505449.87</v>
      </c>
      <c r="P50" s="33">
        <v>4455449.87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267</v>
      </c>
      <c r="G51" s="56" t="s">
        <v>306</v>
      </c>
      <c r="H51" s="33">
        <v>14999612.17</v>
      </c>
      <c r="I51" s="33">
        <v>14008737.86</v>
      </c>
      <c r="J51" s="33">
        <v>6439420.65</v>
      </c>
      <c r="K51" s="33">
        <v>352188</v>
      </c>
      <c r="L51" s="33">
        <v>39040.1</v>
      </c>
      <c r="M51" s="33">
        <v>0</v>
      </c>
      <c r="N51" s="33">
        <v>7178089.11</v>
      </c>
      <c r="O51" s="33">
        <v>990874.31</v>
      </c>
      <c r="P51" s="33">
        <v>990874.31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267</v>
      </c>
      <c r="G52" s="56" t="s">
        <v>307</v>
      </c>
      <c r="H52" s="33">
        <v>17210380.02</v>
      </c>
      <c r="I52" s="33">
        <v>12961232.86</v>
      </c>
      <c r="J52" s="33">
        <v>5091745.79</v>
      </c>
      <c r="K52" s="33">
        <v>457500</v>
      </c>
      <c r="L52" s="33">
        <v>103240.61</v>
      </c>
      <c r="M52" s="33">
        <v>0</v>
      </c>
      <c r="N52" s="33">
        <v>7308746.46</v>
      </c>
      <c r="O52" s="33">
        <v>4249147.16</v>
      </c>
      <c r="P52" s="33">
        <v>4249147.16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267</v>
      </c>
      <c r="G53" s="56" t="s">
        <v>308</v>
      </c>
      <c r="H53" s="33">
        <v>16784974.56</v>
      </c>
      <c r="I53" s="33">
        <v>16519444.69</v>
      </c>
      <c r="J53" s="33">
        <v>6242663.51</v>
      </c>
      <c r="K53" s="33">
        <v>943654.11</v>
      </c>
      <c r="L53" s="33">
        <v>140303.04</v>
      </c>
      <c r="M53" s="33">
        <v>0</v>
      </c>
      <c r="N53" s="33">
        <v>9192824.03</v>
      </c>
      <c r="O53" s="33">
        <v>265529.87</v>
      </c>
      <c r="P53" s="33">
        <v>265529.87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267</v>
      </c>
      <c r="G54" s="56" t="s">
        <v>309</v>
      </c>
      <c r="H54" s="33">
        <v>27091848.36</v>
      </c>
      <c r="I54" s="33">
        <v>21931959.35</v>
      </c>
      <c r="J54" s="33">
        <v>7513177.77</v>
      </c>
      <c r="K54" s="33">
        <v>2736574.82</v>
      </c>
      <c r="L54" s="33">
        <v>0</v>
      </c>
      <c r="M54" s="33">
        <v>0</v>
      </c>
      <c r="N54" s="33">
        <v>11682206.76</v>
      </c>
      <c r="O54" s="33">
        <v>5159889.01</v>
      </c>
      <c r="P54" s="33">
        <v>5159889.01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267</v>
      </c>
      <c r="G55" s="56" t="s">
        <v>310</v>
      </c>
      <c r="H55" s="33">
        <v>44640625.65</v>
      </c>
      <c r="I55" s="33">
        <v>35081982.78</v>
      </c>
      <c r="J55" s="33">
        <v>12101342.33</v>
      </c>
      <c r="K55" s="33">
        <v>2720563.48</v>
      </c>
      <c r="L55" s="33">
        <v>508488.76</v>
      </c>
      <c r="M55" s="33">
        <v>0</v>
      </c>
      <c r="N55" s="33">
        <v>19751588.21</v>
      </c>
      <c r="O55" s="33">
        <v>9558642.87</v>
      </c>
      <c r="P55" s="33">
        <v>9558642.87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267</v>
      </c>
      <c r="G56" s="56" t="s">
        <v>311</v>
      </c>
      <c r="H56" s="33">
        <v>13421514.92</v>
      </c>
      <c r="I56" s="33">
        <v>12255168.37</v>
      </c>
      <c r="J56" s="33">
        <v>5030556.85</v>
      </c>
      <c r="K56" s="33">
        <v>398800</v>
      </c>
      <c r="L56" s="33">
        <v>114053.6</v>
      </c>
      <c r="M56" s="33">
        <v>0</v>
      </c>
      <c r="N56" s="33">
        <v>6711757.92</v>
      </c>
      <c r="O56" s="33">
        <v>1166346.55</v>
      </c>
      <c r="P56" s="33">
        <v>1166346.55</v>
      </c>
    </row>
    <row r="57" spans="1:16" ht="12.75">
      <c r="A57" s="34">
        <v>6</v>
      </c>
      <c r="B57" s="34">
        <v>6</v>
      </c>
      <c r="C57" s="34">
        <v>3</v>
      </c>
      <c r="D57" s="35">
        <v>2</v>
      </c>
      <c r="E57" s="36"/>
      <c r="F57" s="31" t="s">
        <v>267</v>
      </c>
      <c r="G57" s="56" t="s">
        <v>312</v>
      </c>
      <c r="H57" s="33">
        <v>7673059.15</v>
      </c>
      <c r="I57" s="33">
        <v>7062827.48</v>
      </c>
      <c r="J57" s="33">
        <v>2922212.97</v>
      </c>
      <c r="K57" s="33">
        <v>90886.63</v>
      </c>
      <c r="L57" s="33">
        <v>7884.34</v>
      </c>
      <c r="M57" s="33">
        <v>0</v>
      </c>
      <c r="N57" s="33">
        <v>4041843.54</v>
      </c>
      <c r="O57" s="33">
        <v>610231.67</v>
      </c>
      <c r="P57" s="33">
        <v>610231.67</v>
      </c>
    </row>
    <row r="58" spans="1:16" ht="12.75">
      <c r="A58" s="34">
        <v>6</v>
      </c>
      <c r="B58" s="34">
        <v>7</v>
      </c>
      <c r="C58" s="34">
        <v>4</v>
      </c>
      <c r="D58" s="35">
        <v>2</v>
      </c>
      <c r="E58" s="36"/>
      <c r="F58" s="31" t="s">
        <v>267</v>
      </c>
      <c r="G58" s="56" t="s">
        <v>313</v>
      </c>
      <c r="H58" s="33">
        <v>23352858.12</v>
      </c>
      <c r="I58" s="33">
        <v>20871329.74</v>
      </c>
      <c r="J58" s="33">
        <v>9187949.43</v>
      </c>
      <c r="K58" s="33">
        <v>1270960.91</v>
      </c>
      <c r="L58" s="33">
        <v>140216.56</v>
      </c>
      <c r="M58" s="33">
        <v>0</v>
      </c>
      <c r="N58" s="33">
        <v>10272202.84</v>
      </c>
      <c r="O58" s="33">
        <v>2481528.38</v>
      </c>
      <c r="P58" s="33">
        <v>2481528.38</v>
      </c>
    </row>
    <row r="59" spans="1:16" ht="12.75">
      <c r="A59" s="34">
        <v>6</v>
      </c>
      <c r="B59" s="34">
        <v>20</v>
      </c>
      <c r="C59" s="34">
        <v>2</v>
      </c>
      <c r="D59" s="35">
        <v>2</v>
      </c>
      <c r="E59" s="36"/>
      <c r="F59" s="31" t="s">
        <v>267</v>
      </c>
      <c r="G59" s="56" t="s">
        <v>314</v>
      </c>
      <c r="H59" s="33">
        <v>10460903.66</v>
      </c>
      <c r="I59" s="33">
        <v>9020845.27</v>
      </c>
      <c r="J59" s="33">
        <v>4186183.06</v>
      </c>
      <c r="K59" s="33">
        <v>291015.6</v>
      </c>
      <c r="L59" s="33">
        <v>47989.28</v>
      </c>
      <c r="M59" s="33">
        <v>0</v>
      </c>
      <c r="N59" s="33">
        <v>4495657.33</v>
      </c>
      <c r="O59" s="33">
        <v>1440058.39</v>
      </c>
      <c r="P59" s="33">
        <v>1440058.39</v>
      </c>
    </row>
    <row r="60" spans="1:16" ht="12.75">
      <c r="A60" s="34">
        <v>6</v>
      </c>
      <c r="B60" s="34">
        <v>19</v>
      </c>
      <c r="C60" s="34">
        <v>2</v>
      </c>
      <c r="D60" s="35">
        <v>2</v>
      </c>
      <c r="E60" s="36"/>
      <c r="F60" s="31" t="s">
        <v>267</v>
      </c>
      <c r="G60" s="56" t="s">
        <v>315</v>
      </c>
      <c r="H60" s="33">
        <v>7786938.21</v>
      </c>
      <c r="I60" s="33">
        <v>7530220.07</v>
      </c>
      <c r="J60" s="33">
        <v>1566564.7</v>
      </c>
      <c r="K60" s="33">
        <v>1734833.38</v>
      </c>
      <c r="L60" s="33">
        <v>62673.79</v>
      </c>
      <c r="M60" s="33">
        <v>0</v>
      </c>
      <c r="N60" s="33">
        <v>4166148.2</v>
      </c>
      <c r="O60" s="33">
        <v>256718.14</v>
      </c>
      <c r="P60" s="33">
        <v>223718.14</v>
      </c>
    </row>
    <row r="61" spans="1:16" ht="12.75">
      <c r="A61" s="34">
        <v>6</v>
      </c>
      <c r="B61" s="34">
        <v>19</v>
      </c>
      <c r="C61" s="34">
        <v>3</v>
      </c>
      <c r="D61" s="35">
        <v>2</v>
      </c>
      <c r="E61" s="36"/>
      <c r="F61" s="31" t="s">
        <v>267</v>
      </c>
      <c r="G61" s="56" t="s">
        <v>316</v>
      </c>
      <c r="H61" s="33">
        <v>9251472.35</v>
      </c>
      <c r="I61" s="33">
        <v>8883654.8</v>
      </c>
      <c r="J61" s="33">
        <v>3225599.05</v>
      </c>
      <c r="K61" s="33">
        <v>457061.88</v>
      </c>
      <c r="L61" s="33">
        <v>12340.66</v>
      </c>
      <c r="M61" s="33">
        <v>0</v>
      </c>
      <c r="N61" s="33">
        <v>5188653.21</v>
      </c>
      <c r="O61" s="33">
        <v>367817.55</v>
      </c>
      <c r="P61" s="33">
        <v>334817.55</v>
      </c>
    </row>
    <row r="62" spans="1:16" ht="12.75">
      <c r="A62" s="34">
        <v>6</v>
      </c>
      <c r="B62" s="34">
        <v>4</v>
      </c>
      <c r="C62" s="34">
        <v>3</v>
      </c>
      <c r="D62" s="35">
        <v>2</v>
      </c>
      <c r="E62" s="36"/>
      <c r="F62" s="31" t="s">
        <v>267</v>
      </c>
      <c r="G62" s="56" t="s">
        <v>317</v>
      </c>
      <c r="H62" s="33">
        <v>13410446.03</v>
      </c>
      <c r="I62" s="33">
        <v>12940687.19</v>
      </c>
      <c r="J62" s="33">
        <v>5450227.37</v>
      </c>
      <c r="K62" s="33">
        <v>502992</v>
      </c>
      <c r="L62" s="33">
        <v>69543.59</v>
      </c>
      <c r="M62" s="33">
        <v>0</v>
      </c>
      <c r="N62" s="33">
        <v>6917924.23</v>
      </c>
      <c r="O62" s="33">
        <v>469758.84</v>
      </c>
      <c r="P62" s="33">
        <v>469758.84</v>
      </c>
    </row>
    <row r="63" spans="1:16" ht="12.75">
      <c r="A63" s="34">
        <v>6</v>
      </c>
      <c r="B63" s="34">
        <v>4</v>
      </c>
      <c r="C63" s="34">
        <v>4</v>
      </c>
      <c r="D63" s="35">
        <v>2</v>
      </c>
      <c r="E63" s="36"/>
      <c r="F63" s="31" t="s">
        <v>267</v>
      </c>
      <c r="G63" s="56" t="s">
        <v>270</v>
      </c>
      <c r="H63" s="33">
        <v>26096535.42</v>
      </c>
      <c r="I63" s="33">
        <v>25302115.17</v>
      </c>
      <c r="J63" s="33">
        <v>8032891.18</v>
      </c>
      <c r="K63" s="33">
        <v>2931340.49</v>
      </c>
      <c r="L63" s="33">
        <v>80965.62</v>
      </c>
      <c r="M63" s="33">
        <v>0</v>
      </c>
      <c r="N63" s="33">
        <v>14256917.88</v>
      </c>
      <c r="O63" s="33">
        <v>794420.25</v>
      </c>
      <c r="P63" s="33">
        <v>794420.25</v>
      </c>
    </row>
    <row r="64" spans="1:16" ht="12.75">
      <c r="A64" s="34">
        <v>6</v>
      </c>
      <c r="B64" s="34">
        <v>9</v>
      </c>
      <c r="C64" s="34">
        <v>6</v>
      </c>
      <c r="D64" s="35">
        <v>2</v>
      </c>
      <c r="E64" s="36"/>
      <c r="F64" s="31" t="s">
        <v>267</v>
      </c>
      <c r="G64" s="56" t="s">
        <v>318</v>
      </c>
      <c r="H64" s="33">
        <v>19502333.53</v>
      </c>
      <c r="I64" s="33">
        <v>18605411.75</v>
      </c>
      <c r="J64" s="33">
        <v>8047598.34</v>
      </c>
      <c r="K64" s="33">
        <v>533942</v>
      </c>
      <c r="L64" s="33">
        <v>176798.41</v>
      </c>
      <c r="M64" s="33">
        <v>0</v>
      </c>
      <c r="N64" s="33">
        <v>9847073</v>
      </c>
      <c r="O64" s="33">
        <v>896921.78</v>
      </c>
      <c r="P64" s="33">
        <v>896921.78</v>
      </c>
    </row>
    <row r="65" spans="1:16" ht="12.75">
      <c r="A65" s="34">
        <v>6</v>
      </c>
      <c r="B65" s="34">
        <v>13</v>
      </c>
      <c r="C65" s="34">
        <v>2</v>
      </c>
      <c r="D65" s="35">
        <v>2</v>
      </c>
      <c r="E65" s="36"/>
      <c r="F65" s="31" t="s">
        <v>267</v>
      </c>
      <c r="G65" s="56" t="s">
        <v>319</v>
      </c>
      <c r="H65" s="33">
        <v>13236150.37</v>
      </c>
      <c r="I65" s="33">
        <v>10654650.11</v>
      </c>
      <c r="J65" s="33">
        <v>2996140.61</v>
      </c>
      <c r="K65" s="33">
        <v>2251343.07</v>
      </c>
      <c r="L65" s="33">
        <v>185555.23</v>
      </c>
      <c r="M65" s="33">
        <v>0</v>
      </c>
      <c r="N65" s="33">
        <v>5221611.2</v>
      </c>
      <c r="O65" s="33">
        <v>2581500.26</v>
      </c>
      <c r="P65" s="33">
        <v>2581500.26</v>
      </c>
    </row>
    <row r="66" spans="1:16" ht="12.75">
      <c r="A66" s="34">
        <v>6</v>
      </c>
      <c r="B66" s="34">
        <v>14</v>
      </c>
      <c r="C66" s="34">
        <v>3</v>
      </c>
      <c r="D66" s="35">
        <v>2</v>
      </c>
      <c r="E66" s="36"/>
      <c r="F66" s="31" t="s">
        <v>267</v>
      </c>
      <c r="G66" s="56" t="s">
        <v>320</v>
      </c>
      <c r="H66" s="33">
        <v>9251687.88</v>
      </c>
      <c r="I66" s="33">
        <v>9095990.26</v>
      </c>
      <c r="J66" s="33">
        <v>3226639.02</v>
      </c>
      <c r="K66" s="33">
        <v>563000</v>
      </c>
      <c r="L66" s="33">
        <v>131520.57</v>
      </c>
      <c r="M66" s="33">
        <v>0</v>
      </c>
      <c r="N66" s="33">
        <v>5174830.67</v>
      </c>
      <c r="O66" s="33">
        <v>155697.62</v>
      </c>
      <c r="P66" s="33">
        <v>155697.62</v>
      </c>
    </row>
    <row r="67" spans="1:16" ht="12.75">
      <c r="A67" s="34">
        <v>6</v>
      </c>
      <c r="B67" s="34">
        <v>1</v>
      </c>
      <c r="C67" s="34">
        <v>5</v>
      </c>
      <c r="D67" s="35">
        <v>2</v>
      </c>
      <c r="E67" s="36"/>
      <c r="F67" s="31" t="s">
        <v>267</v>
      </c>
      <c r="G67" s="56" t="s">
        <v>321</v>
      </c>
      <c r="H67" s="33">
        <v>16688133.86</v>
      </c>
      <c r="I67" s="33">
        <v>12437462.68</v>
      </c>
      <c r="J67" s="33">
        <v>5414837.08</v>
      </c>
      <c r="K67" s="33">
        <v>396799.8</v>
      </c>
      <c r="L67" s="33">
        <v>0</v>
      </c>
      <c r="M67" s="33">
        <v>0</v>
      </c>
      <c r="N67" s="33">
        <v>6625825.8</v>
      </c>
      <c r="O67" s="33">
        <v>4250671.18</v>
      </c>
      <c r="P67" s="33">
        <v>4250671.18</v>
      </c>
    </row>
    <row r="68" spans="1:16" ht="12.75">
      <c r="A68" s="34">
        <v>6</v>
      </c>
      <c r="B68" s="34">
        <v>18</v>
      </c>
      <c r="C68" s="34">
        <v>3</v>
      </c>
      <c r="D68" s="35">
        <v>2</v>
      </c>
      <c r="E68" s="36"/>
      <c r="F68" s="31" t="s">
        <v>267</v>
      </c>
      <c r="G68" s="56" t="s">
        <v>322</v>
      </c>
      <c r="H68" s="33">
        <v>8103225.22</v>
      </c>
      <c r="I68" s="33">
        <v>7689047.65</v>
      </c>
      <c r="J68" s="33">
        <v>3323531.41</v>
      </c>
      <c r="K68" s="33">
        <v>219800</v>
      </c>
      <c r="L68" s="33">
        <v>58563.49</v>
      </c>
      <c r="M68" s="33">
        <v>0</v>
      </c>
      <c r="N68" s="33">
        <v>4087152.75</v>
      </c>
      <c r="O68" s="33">
        <v>414177.57</v>
      </c>
      <c r="P68" s="33">
        <v>414177.57</v>
      </c>
    </row>
    <row r="69" spans="1:16" ht="12.75">
      <c r="A69" s="34">
        <v>6</v>
      </c>
      <c r="B69" s="34">
        <v>9</v>
      </c>
      <c r="C69" s="34">
        <v>7</v>
      </c>
      <c r="D69" s="35">
        <v>2</v>
      </c>
      <c r="E69" s="36"/>
      <c r="F69" s="31" t="s">
        <v>267</v>
      </c>
      <c r="G69" s="56" t="s">
        <v>323</v>
      </c>
      <c r="H69" s="33">
        <v>37839784.2</v>
      </c>
      <c r="I69" s="33">
        <v>33544401.08</v>
      </c>
      <c r="J69" s="33">
        <v>12046727.82</v>
      </c>
      <c r="K69" s="33">
        <v>1302078.71</v>
      </c>
      <c r="L69" s="33">
        <v>459415.43</v>
      </c>
      <c r="M69" s="33">
        <v>0</v>
      </c>
      <c r="N69" s="33">
        <v>19736179.12</v>
      </c>
      <c r="O69" s="33">
        <v>4295383.12</v>
      </c>
      <c r="P69" s="33">
        <v>4295383.12</v>
      </c>
    </row>
    <row r="70" spans="1:16" ht="12.75">
      <c r="A70" s="34">
        <v>6</v>
      </c>
      <c r="B70" s="34">
        <v>8</v>
      </c>
      <c r="C70" s="34">
        <v>4</v>
      </c>
      <c r="D70" s="35">
        <v>2</v>
      </c>
      <c r="E70" s="36"/>
      <c r="F70" s="31" t="s">
        <v>267</v>
      </c>
      <c r="G70" s="56" t="s">
        <v>324</v>
      </c>
      <c r="H70" s="33">
        <v>6576923.23</v>
      </c>
      <c r="I70" s="33">
        <v>6167400.73</v>
      </c>
      <c r="J70" s="33">
        <v>2471584.66</v>
      </c>
      <c r="K70" s="33">
        <v>159090.88</v>
      </c>
      <c r="L70" s="33">
        <v>5232.89</v>
      </c>
      <c r="M70" s="33">
        <v>0</v>
      </c>
      <c r="N70" s="33">
        <v>3531492.3</v>
      </c>
      <c r="O70" s="33">
        <v>409522.5</v>
      </c>
      <c r="P70" s="33">
        <v>409522.5</v>
      </c>
    </row>
    <row r="71" spans="1:16" ht="12.75">
      <c r="A71" s="34">
        <v>6</v>
      </c>
      <c r="B71" s="34">
        <v>3</v>
      </c>
      <c r="C71" s="34">
        <v>6</v>
      </c>
      <c r="D71" s="35">
        <v>2</v>
      </c>
      <c r="E71" s="36"/>
      <c r="F71" s="31" t="s">
        <v>267</v>
      </c>
      <c r="G71" s="56" t="s">
        <v>325</v>
      </c>
      <c r="H71" s="33">
        <v>11238925.54</v>
      </c>
      <c r="I71" s="33">
        <v>10590697.01</v>
      </c>
      <c r="J71" s="33">
        <v>4034293.43</v>
      </c>
      <c r="K71" s="33">
        <v>780006.98</v>
      </c>
      <c r="L71" s="33">
        <v>64631.38</v>
      </c>
      <c r="M71" s="33">
        <v>0</v>
      </c>
      <c r="N71" s="33">
        <v>5711765.22</v>
      </c>
      <c r="O71" s="33">
        <v>648228.53</v>
      </c>
      <c r="P71" s="33">
        <v>648228.53</v>
      </c>
    </row>
    <row r="72" spans="1:16" ht="12.75">
      <c r="A72" s="34">
        <v>6</v>
      </c>
      <c r="B72" s="34">
        <v>12</v>
      </c>
      <c r="C72" s="34">
        <v>3</v>
      </c>
      <c r="D72" s="35">
        <v>2</v>
      </c>
      <c r="E72" s="36"/>
      <c r="F72" s="31" t="s">
        <v>267</v>
      </c>
      <c r="G72" s="56" t="s">
        <v>326</v>
      </c>
      <c r="H72" s="33">
        <v>15301328.33</v>
      </c>
      <c r="I72" s="33">
        <v>14576737.93</v>
      </c>
      <c r="J72" s="33">
        <v>5703916.04</v>
      </c>
      <c r="K72" s="33">
        <v>477600.51</v>
      </c>
      <c r="L72" s="33">
        <v>221025.21</v>
      </c>
      <c r="M72" s="33">
        <v>0</v>
      </c>
      <c r="N72" s="33">
        <v>8174196.17</v>
      </c>
      <c r="O72" s="33">
        <v>724590.4</v>
      </c>
      <c r="P72" s="33">
        <v>724590.4</v>
      </c>
    </row>
    <row r="73" spans="1:16" ht="12.75">
      <c r="A73" s="34">
        <v>6</v>
      </c>
      <c r="B73" s="34">
        <v>15</v>
      </c>
      <c r="C73" s="34">
        <v>4</v>
      </c>
      <c r="D73" s="35">
        <v>2</v>
      </c>
      <c r="E73" s="36"/>
      <c r="F73" s="31" t="s">
        <v>267</v>
      </c>
      <c r="G73" s="56" t="s">
        <v>327</v>
      </c>
      <c r="H73" s="33">
        <v>23902132.02</v>
      </c>
      <c r="I73" s="33">
        <v>19235008.01</v>
      </c>
      <c r="J73" s="33">
        <v>8110924.73</v>
      </c>
      <c r="K73" s="33">
        <v>448009.08</v>
      </c>
      <c r="L73" s="33">
        <v>137451.47</v>
      </c>
      <c r="M73" s="33">
        <v>0</v>
      </c>
      <c r="N73" s="33">
        <v>10538622.73</v>
      </c>
      <c r="O73" s="33">
        <v>4667124.01</v>
      </c>
      <c r="P73" s="33">
        <v>4667124.01</v>
      </c>
    </row>
    <row r="74" spans="1:16" ht="12.75">
      <c r="A74" s="34">
        <v>6</v>
      </c>
      <c r="B74" s="34">
        <v>16</v>
      </c>
      <c r="C74" s="34">
        <v>2</v>
      </c>
      <c r="D74" s="35">
        <v>2</v>
      </c>
      <c r="E74" s="36"/>
      <c r="F74" s="31" t="s">
        <v>267</v>
      </c>
      <c r="G74" s="56" t="s">
        <v>328</v>
      </c>
      <c r="H74" s="33">
        <v>23302500.49</v>
      </c>
      <c r="I74" s="33">
        <v>18039670.47</v>
      </c>
      <c r="J74" s="33">
        <v>6805859.54</v>
      </c>
      <c r="K74" s="33">
        <v>468369.64</v>
      </c>
      <c r="L74" s="33">
        <v>16086.18</v>
      </c>
      <c r="M74" s="33">
        <v>0</v>
      </c>
      <c r="N74" s="33">
        <v>10749355.11</v>
      </c>
      <c r="O74" s="33">
        <v>5262830.02</v>
      </c>
      <c r="P74" s="33">
        <v>5262830.02</v>
      </c>
    </row>
    <row r="75" spans="1:16" ht="12.75">
      <c r="A75" s="34">
        <v>6</v>
      </c>
      <c r="B75" s="34">
        <v>1</v>
      </c>
      <c r="C75" s="34">
        <v>6</v>
      </c>
      <c r="D75" s="35">
        <v>2</v>
      </c>
      <c r="E75" s="36"/>
      <c r="F75" s="31" t="s">
        <v>267</v>
      </c>
      <c r="G75" s="56" t="s">
        <v>329</v>
      </c>
      <c r="H75" s="33">
        <v>9753176.6</v>
      </c>
      <c r="I75" s="33">
        <v>8913961.87</v>
      </c>
      <c r="J75" s="33">
        <v>4009813.06</v>
      </c>
      <c r="K75" s="33">
        <v>232354.8</v>
      </c>
      <c r="L75" s="33">
        <v>113884.3</v>
      </c>
      <c r="M75" s="33">
        <v>0</v>
      </c>
      <c r="N75" s="33">
        <v>4557909.71</v>
      </c>
      <c r="O75" s="33">
        <v>839214.73</v>
      </c>
      <c r="P75" s="33">
        <v>839214.73</v>
      </c>
    </row>
    <row r="76" spans="1:16" ht="12.75">
      <c r="A76" s="34">
        <v>6</v>
      </c>
      <c r="B76" s="34">
        <v>15</v>
      </c>
      <c r="C76" s="34">
        <v>5</v>
      </c>
      <c r="D76" s="35">
        <v>2</v>
      </c>
      <c r="E76" s="36"/>
      <c r="F76" s="31" t="s">
        <v>267</v>
      </c>
      <c r="G76" s="56" t="s">
        <v>330</v>
      </c>
      <c r="H76" s="33">
        <v>12274952.76</v>
      </c>
      <c r="I76" s="33">
        <v>11276641.3</v>
      </c>
      <c r="J76" s="33">
        <v>4924459.85</v>
      </c>
      <c r="K76" s="33">
        <v>469235.8</v>
      </c>
      <c r="L76" s="33">
        <v>137800.1</v>
      </c>
      <c r="M76" s="33">
        <v>0</v>
      </c>
      <c r="N76" s="33">
        <v>5745145.55</v>
      </c>
      <c r="O76" s="33">
        <v>998311.46</v>
      </c>
      <c r="P76" s="33">
        <v>998311.46</v>
      </c>
    </row>
    <row r="77" spans="1:16" ht="12.75">
      <c r="A77" s="34">
        <v>6</v>
      </c>
      <c r="B77" s="34">
        <v>20</v>
      </c>
      <c r="C77" s="34">
        <v>3</v>
      </c>
      <c r="D77" s="35">
        <v>2</v>
      </c>
      <c r="E77" s="36"/>
      <c r="F77" s="31" t="s">
        <v>267</v>
      </c>
      <c r="G77" s="56" t="s">
        <v>331</v>
      </c>
      <c r="H77" s="33">
        <v>12568714</v>
      </c>
      <c r="I77" s="33">
        <v>11222463.08</v>
      </c>
      <c r="J77" s="33">
        <v>4366103.03</v>
      </c>
      <c r="K77" s="33">
        <v>353050</v>
      </c>
      <c r="L77" s="33">
        <v>135822.9</v>
      </c>
      <c r="M77" s="33">
        <v>0</v>
      </c>
      <c r="N77" s="33">
        <v>6367487.15</v>
      </c>
      <c r="O77" s="33">
        <v>1346250.92</v>
      </c>
      <c r="P77" s="33">
        <v>1346250.92</v>
      </c>
    </row>
    <row r="78" spans="1:16" ht="12.75">
      <c r="A78" s="34">
        <v>6</v>
      </c>
      <c r="B78" s="34">
        <v>9</v>
      </c>
      <c r="C78" s="34">
        <v>8</v>
      </c>
      <c r="D78" s="35">
        <v>2</v>
      </c>
      <c r="E78" s="36"/>
      <c r="F78" s="31" t="s">
        <v>267</v>
      </c>
      <c r="G78" s="56" t="s">
        <v>332</v>
      </c>
      <c r="H78" s="33">
        <v>36454688.13</v>
      </c>
      <c r="I78" s="33">
        <v>33299347.1</v>
      </c>
      <c r="J78" s="33">
        <v>9449449.58</v>
      </c>
      <c r="K78" s="33">
        <v>3748251.7</v>
      </c>
      <c r="L78" s="33">
        <v>100173.44</v>
      </c>
      <c r="M78" s="33">
        <v>0</v>
      </c>
      <c r="N78" s="33">
        <v>20001472.38</v>
      </c>
      <c r="O78" s="33">
        <v>3155341.03</v>
      </c>
      <c r="P78" s="33">
        <v>3155341.03</v>
      </c>
    </row>
    <row r="79" spans="1:16" ht="12.75">
      <c r="A79" s="34">
        <v>6</v>
      </c>
      <c r="B79" s="34">
        <v>1</v>
      </c>
      <c r="C79" s="34">
        <v>7</v>
      </c>
      <c r="D79" s="35">
        <v>2</v>
      </c>
      <c r="E79" s="36"/>
      <c r="F79" s="31" t="s">
        <v>267</v>
      </c>
      <c r="G79" s="56" t="s">
        <v>333</v>
      </c>
      <c r="H79" s="33">
        <v>11790076.1</v>
      </c>
      <c r="I79" s="33">
        <v>11291712.86</v>
      </c>
      <c r="J79" s="33">
        <v>4823217.24</v>
      </c>
      <c r="K79" s="33">
        <v>403700</v>
      </c>
      <c r="L79" s="33">
        <v>56469.64</v>
      </c>
      <c r="M79" s="33">
        <v>0</v>
      </c>
      <c r="N79" s="33">
        <v>6008325.98</v>
      </c>
      <c r="O79" s="33">
        <v>498363.24</v>
      </c>
      <c r="P79" s="33">
        <v>498363.24</v>
      </c>
    </row>
    <row r="80" spans="1:16" ht="12.75">
      <c r="A80" s="34">
        <v>6</v>
      </c>
      <c r="B80" s="34">
        <v>14</v>
      </c>
      <c r="C80" s="34">
        <v>5</v>
      </c>
      <c r="D80" s="35">
        <v>2</v>
      </c>
      <c r="E80" s="36"/>
      <c r="F80" s="31" t="s">
        <v>267</v>
      </c>
      <c r="G80" s="56" t="s">
        <v>334</v>
      </c>
      <c r="H80" s="33">
        <v>25873958.4</v>
      </c>
      <c r="I80" s="33">
        <v>22938826.72</v>
      </c>
      <c r="J80" s="33">
        <v>8906988.53</v>
      </c>
      <c r="K80" s="33">
        <v>1236810.14</v>
      </c>
      <c r="L80" s="33">
        <v>104706.4</v>
      </c>
      <c r="M80" s="33">
        <v>0</v>
      </c>
      <c r="N80" s="33">
        <v>12690321.65</v>
      </c>
      <c r="O80" s="33">
        <v>2935131.68</v>
      </c>
      <c r="P80" s="33">
        <v>1435131.68</v>
      </c>
    </row>
    <row r="81" spans="1:16" ht="12.75">
      <c r="A81" s="34">
        <v>6</v>
      </c>
      <c r="B81" s="34">
        <v>6</v>
      </c>
      <c r="C81" s="34">
        <v>5</v>
      </c>
      <c r="D81" s="35">
        <v>2</v>
      </c>
      <c r="E81" s="36"/>
      <c r="F81" s="31" t="s">
        <v>267</v>
      </c>
      <c r="G81" s="56" t="s">
        <v>271</v>
      </c>
      <c r="H81" s="33">
        <v>20066728.85</v>
      </c>
      <c r="I81" s="33">
        <v>19509514.9</v>
      </c>
      <c r="J81" s="33">
        <v>8400442.65</v>
      </c>
      <c r="K81" s="33">
        <v>529937.4</v>
      </c>
      <c r="L81" s="33">
        <v>118828.68</v>
      </c>
      <c r="M81" s="33">
        <v>0</v>
      </c>
      <c r="N81" s="33">
        <v>10460306.17</v>
      </c>
      <c r="O81" s="33">
        <v>557213.95</v>
      </c>
      <c r="P81" s="33">
        <v>387267.53</v>
      </c>
    </row>
    <row r="82" spans="1:16" ht="12.75">
      <c r="A82" s="34">
        <v>6</v>
      </c>
      <c r="B82" s="34">
        <v>6</v>
      </c>
      <c r="C82" s="34">
        <v>6</v>
      </c>
      <c r="D82" s="35">
        <v>2</v>
      </c>
      <c r="E82" s="36"/>
      <c r="F82" s="31" t="s">
        <v>267</v>
      </c>
      <c r="G82" s="56" t="s">
        <v>335</v>
      </c>
      <c r="H82" s="33">
        <v>8685586.43</v>
      </c>
      <c r="I82" s="33">
        <v>8372861.7</v>
      </c>
      <c r="J82" s="33">
        <v>3298246.07</v>
      </c>
      <c r="K82" s="33">
        <v>336404.3</v>
      </c>
      <c r="L82" s="33">
        <v>90749.9</v>
      </c>
      <c r="M82" s="33">
        <v>0</v>
      </c>
      <c r="N82" s="33">
        <v>4647461.43</v>
      </c>
      <c r="O82" s="33">
        <v>312724.73</v>
      </c>
      <c r="P82" s="33">
        <v>312724.73</v>
      </c>
    </row>
    <row r="83" spans="1:16" ht="12.75">
      <c r="A83" s="34">
        <v>6</v>
      </c>
      <c r="B83" s="34">
        <v>7</v>
      </c>
      <c r="C83" s="34">
        <v>5</v>
      </c>
      <c r="D83" s="35">
        <v>2</v>
      </c>
      <c r="E83" s="36"/>
      <c r="F83" s="31" t="s">
        <v>267</v>
      </c>
      <c r="G83" s="56" t="s">
        <v>272</v>
      </c>
      <c r="H83" s="33">
        <v>17208597.68</v>
      </c>
      <c r="I83" s="33">
        <v>16500625.43</v>
      </c>
      <c r="J83" s="33">
        <v>7342359.15</v>
      </c>
      <c r="K83" s="33">
        <v>324800</v>
      </c>
      <c r="L83" s="33">
        <v>34517.94</v>
      </c>
      <c r="M83" s="33">
        <v>0</v>
      </c>
      <c r="N83" s="33">
        <v>8798948.34</v>
      </c>
      <c r="O83" s="33">
        <v>707972.25</v>
      </c>
      <c r="P83" s="33">
        <v>707972.25</v>
      </c>
    </row>
    <row r="84" spans="1:16" ht="12.75">
      <c r="A84" s="34">
        <v>6</v>
      </c>
      <c r="B84" s="34">
        <v>18</v>
      </c>
      <c r="C84" s="34">
        <v>4</v>
      </c>
      <c r="D84" s="35">
        <v>2</v>
      </c>
      <c r="E84" s="36"/>
      <c r="F84" s="31" t="s">
        <v>267</v>
      </c>
      <c r="G84" s="56" t="s">
        <v>336</v>
      </c>
      <c r="H84" s="33">
        <v>10541194.86</v>
      </c>
      <c r="I84" s="33">
        <v>8060797.28</v>
      </c>
      <c r="J84" s="33">
        <v>2625419.49</v>
      </c>
      <c r="K84" s="33">
        <v>1135504.56</v>
      </c>
      <c r="L84" s="33">
        <v>78544.94</v>
      </c>
      <c r="M84" s="33">
        <v>0</v>
      </c>
      <c r="N84" s="33">
        <v>4221328.29</v>
      </c>
      <c r="O84" s="33">
        <v>2480397.58</v>
      </c>
      <c r="P84" s="33">
        <v>2480397.58</v>
      </c>
    </row>
    <row r="85" spans="1:16" ht="12.75">
      <c r="A85" s="34">
        <v>6</v>
      </c>
      <c r="B85" s="34">
        <v>9</v>
      </c>
      <c r="C85" s="34">
        <v>9</v>
      </c>
      <c r="D85" s="35">
        <v>2</v>
      </c>
      <c r="E85" s="36"/>
      <c r="F85" s="31" t="s">
        <v>267</v>
      </c>
      <c r="G85" s="56" t="s">
        <v>337</v>
      </c>
      <c r="H85" s="33">
        <v>15938880.01</v>
      </c>
      <c r="I85" s="33">
        <v>10600730.24</v>
      </c>
      <c r="J85" s="33">
        <v>4321804.39</v>
      </c>
      <c r="K85" s="33">
        <v>519340.22</v>
      </c>
      <c r="L85" s="33">
        <v>0</v>
      </c>
      <c r="M85" s="33">
        <v>0</v>
      </c>
      <c r="N85" s="33">
        <v>5759585.63</v>
      </c>
      <c r="O85" s="33">
        <v>5338149.77</v>
      </c>
      <c r="P85" s="33">
        <v>5338149.77</v>
      </c>
    </row>
    <row r="86" spans="1:16" ht="12.75">
      <c r="A86" s="34">
        <v>6</v>
      </c>
      <c r="B86" s="34">
        <v>11</v>
      </c>
      <c r="C86" s="34">
        <v>4</v>
      </c>
      <c r="D86" s="35">
        <v>2</v>
      </c>
      <c r="E86" s="36"/>
      <c r="F86" s="31" t="s">
        <v>267</v>
      </c>
      <c r="G86" s="56" t="s">
        <v>338</v>
      </c>
      <c r="H86" s="33">
        <v>35165037.14</v>
      </c>
      <c r="I86" s="33">
        <v>31451110.67</v>
      </c>
      <c r="J86" s="33">
        <v>13383999.97</v>
      </c>
      <c r="K86" s="33">
        <v>1410555.42</v>
      </c>
      <c r="L86" s="33">
        <v>182953.27</v>
      </c>
      <c r="M86" s="33">
        <v>0</v>
      </c>
      <c r="N86" s="33">
        <v>16473602.01</v>
      </c>
      <c r="O86" s="33">
        <v>3713926.47</v>
      </c>
      <c r="P86" s="33">
        <v>3713926.47</v>
      </c>
    </row>
    <row r="87" spans="1:16" ht="12.75">
      <c r="A87" s="34">
        <v>6</v>
      </c>
      <c r="B87" s="34">
        <v>2</v>
      </c>
      <c r="C87" s="34">
        <v>8</v>
      </c>
      <c r="D87" s="35">
        <v>2</v>
      </c>
      <c r="E87" s="36"/>
      <c r="F87" s="31" t="s">
        <v>267</v>
      </c>
      <c r="G87" s="56" t="s">
        <v>339</v>
      </c>
      <c r="H87" s="33">
        <v>19647338.34</v>
      </c>
      <c r="I87" s="33">
        <v>17456037.84</v>
      </c>
      <c r="J87" s="33">
        <v>6925671.1</v>
      </c>
      <c r="K87" s="33">
        <v>1006937.08</v>
      </c>
      <c r="L87" s="33">
        <v>0</v>
      </c>
      <c r="M87" s="33">
        <v>0</v>
      </c>
      <c r="N87" s="33">
        <v>9523429.66</v>
      </c>
      <c r="O87" s="33">
        <v>2191300.5</v>
      </c>
      <c r="P87" s="33">
        <v>2191300.5</v>
      </c>
    </row>
    <row r="88" spans="1:16" ht="12.75">
      <c r="A88" s="34">
        <v>6</v>
      </c>
      <c r="B88" s="34">
        <v>14</v>
      </c>
      <c r="C88" s="34">
        <v>6</v>
      </c>
      <c r="D88" s="35">
        <v>2</v>
      </c>
      <c r="E88" s="36"/>
      <c r="F88" s="31" t="s">
        <v>267</v>
      </c>
      <c r="G88" s="56" t="s">
        <v>340</v>
      </c>
      <c r="H88" s="33">
        <v>21066745.24</v>
      </c>
      <c r="I88" s="33">
        <v>18106983.37</v>
      </c>
      <c r="J88" s="33">
        <v>6972496.78</v>
      </c>
      <c r="K88" s="33">
        <v>864161.95</v>
      </c>
      <c r="L88" s="33">
        <v>56761.88</v>
      </c>
      <c r="M88" s="33">
        <v>0</v>
      </c>
      <c r="N88" s="33">
        <v>10213562.76</v>
      </c>
      <c r="O88" s="33">
        <v>2959761.87</v>
      </c>
      <c r="P88" s="33">
        <v>2709761.87</v>
      </c>
    </row>
    <row r="89" spans="1:16" ht="12.75">
      <c r="A89" s="34">
        <v>6</v>
      </c>
      <c r="B89" s="34">
        <v>1</v>
      </c>
      <c r="C89" s="34">
        <v>8</v>
      </c>
      <c r="D89" s="35">
        <v>2</v>
      </c>
      <c r="E89" s="36"/>
      <c r="F89" s="31" t="s">
        <v>267</v>
      </c>
      <c r="G89" s="56" t="s">
        <v>341</v>
      </c>
      <c r="H89" s="33">
        <v>11716702.82</v>
      </c>
      <c r="I89" s="33">
        <v>10726092.56</v>
      </c>
      <c r="J89" s="33">
        <v>4368999.18</v>
      </c>
      <c r="K89" s="33">
        <v>308000</v>
      </c>
      <c r="L89" s="33">
        <v>76234.09</v>
      </c>
      <c r="M89" s="33">
        <v>0</v>
      </c>
      <c r="N89" s="33">
        <v>5972859.29</v>
      </c>
      <c r="O89" s="33">
        <v>990610.26</v>
      </c>
      <c r="P89" s="33">
        <v>990610.26</v>
      </c>
    </row>
    <row r="90" spans="1:16" ht="12.75">
      <c r="A90" s="34">
        <v>6</v>
      </c>
      <c r="B90" s="34">
        <v>3</v>
      </c>
      <c r="C90" s="34">
        <v>7</v>
      </c>
      <c r="D90" s="35">
        <v>2</v>
      </c>
      <c r="E90" s="36"/>
      <c r="F90" s="31" t="s">
        <v>267</v>
      </c>
      <c r="G90" s="56" t="s">
        <v>342</v>
      </c>
      <c r="H90" s="33">
        <v>14082426.83</v>
      </c>
      <c r="I90" s="33">
        <v>9955742.79</v>
      </c>
      <c r="J90" s="33">
        <v>1984013.31</v>
      </c>
      <c r="K90" s="33">
        <v>2162521.7</v>
      </c>
      <c r="L90" s="33">
        <v>9309.14</v>
      </c>
      <c r="M90" s="33">
        <v>0</v>
      </c>
      <c r="N90" s="33">
        <v>5799898.64</v>
      </c>
      <c r="O90" s="33">
        <v>4126684.04</v>
      </c>
      <c r="P90" s="33">
        <v>4126684.04</v>
      </c>
    </row>
    <row r="91" spans="1:16" ht="12.75">
      <c r="A91" s="34">
        <v>6</v>
      </c>
      <c r="B91" s="34">
        <v>8</v>
      </c>
      <c r="C91" s="34">
        <v>7</v>
      </c>
      <c r="D91" s="35">
        <v>2</v>
      </c>
      <c r="E91" s="36"/>
      <c r="F91" s="31" t="s">
        <v>267</v>
      </c>
      <c r="G91" s="56" t="s">
        <v>273</v>
      </c>
      <c r="H91" s="33">
        <v>32296998.5</v>
      </c>
      <c r="I91" s="33">
        <v>28110087.48</v>
      </c>
      <c r="J91" s="33">
        <v>10312615.03</v>
      </c>
      <c r="K91" s="33">
        <v>2415400.52</v>
      </c>
      <c r="L91" s="33">
        <v>588476.52</v>
      </c>
      <c r="M91" s="33">
        <v>0</v>
      </c>
      <c r="N91" s="33">
        <v>14793595.41</v>
      </c>
      <c r="O91" s="33">
        <v>4186911.02</v>
      </c>
      <c r="P91" s="33">
        <v>4186911.02</v>
      </c>
    </row>
    <row r="92" spans="1:16" ht="12.75">
      <c r="A92" s="34">
        <v>6</v>
      </c>
      <c r="B92" s="34">
        <v>10</v>
      </c>
      <c r="C92" s="34">
        <v>2</v>
      </c>
      <c r="D92" s="35">
        <v>2</v>
      </c>
      <c r="E92" s="36"/>
      <c r="F92" s="31" t="s">
        <v>267</v>
      </c>
      <c r="G92" s="56" t="s">
        <v>343</v>
      </c>
      <c r="H92" s="33">
        <v>18578458.44</v>
      </c>
      <c r="I92" s="33">
        <v>17339731.05</v>
      </c>
      <c r="J92" s="33">
        <v>6819559.28</v>
      </c>
      <c r="K92" s="33">
        <v>651406</v>
      </c>
      <c r="L92" s="33">
        <v>144792.15</v>
      </c>
      <c r="M92" s="33">
        <v>0</v>
      </c>
      <c r="N92" s="33">
        <v>9723973.62</v>
      </c>
      <c r="O92" s="33">
        <v>1238727.39</v>
      </c>
      <c r="P92" s="33">
        <v>1205727.39</v>
      </c>
    </row>
    <row r="93" spans="1:16" ht="12.75">
      <c r="A93" s="34">
        <v>6</v>
      </c>
      <c r="B93" s="34">
        <v>20</v>
      </c>
      <c r="C93" s="34">
        <v>5</v>
      </c>
      <c r="D93" s="35">
        <v>2</v>
      </c>
      <c r="E93" s="36"/>
      <c r="F93" s="31" t="s">
        <v>267</v>
      </c>
      <c r="G93" s="56" t="s">
        <v>344</v>
      </c>
      <c r="H93" s="33">
        <v>15350732.11</v>
      </c>
      <c r="I93" s="33">
        <v>13582792.75</v>
      </c>
      <c r="J93" s="33">
        <v>5400783.36</v>
      </c>
      <c r="K93" s="33">
        <v>224822.91</v>
      </c>
      <c r="L93" s="33">
        <v>74596.7</v>
      </c>
      <c r="M93" s="33">
        <v>0</v>
      </c>
      <c r="N93" s="33">
        <v>7882589.78</v>
      </c>
      <c r="O93" s="33">
        <v>1767939.36</v>
      </c>
      <c r="P93" s="33">
        <v>1767939.36</v>
      </c>
    </row>
    <row r="94" spans="1:16" ht="12.75">
      <c r="A94" s="34">
        <v>6</v>
      </c>
      <c r="B94" s="34">
        <v>12</v>
      </c>
      <c r="C94" s="34">
        <v>4</v>
      </c>
      <c r="D94" s="35">
        <v>2</v>
      </c>
      <c r="E94" s="36"/>
      <c r="F94" s="31" t="s">
        <v>267</v>
      </c>
      <c r="G94" s="56" t="s">
        <v>345</v>
      </c>
      <c r="H94" s="33">
        <v>11417054.48</v>
      </c>
      <c r="I94" s="33">
        <v>10710201.44</v>
      </c>
      <c r="J94" s="33">
        <v>4045835.08</v>
      </c>
      <c r="K94" s="33">
        <v>639128.66</v>
      </c>
      <c r="L94" s="33">
        <v>21511.26</v>
      </c>
      <c r="M94" s="33">
        <v>0</v>
      </c>
      <c r="N94" s="33">
        <v>6003726.44</v>
      </c>
      <c r="O94" s="33">
        <v>706853.04</v>
      </c>
      <c r="P94" s="33">
        <v>706853.04</v>
      </c>
    </row>
    <row r="95" spans="1:16" ht="12.75">
      <c r="A95" s="34">
        <v>6</v>
      </c>
      <c r="B95" s="34">
        <v>1</v>
      </c>
      <c r="C95" s="34">
        <v>9</v>
      </c>
      <c r="D95" s="35">
        <v>2</v>
      </c>
      <c r="E95" s="36"/>
      <c r="F95" s="31" t="s">
        <v>267</v>
      </c>
      <c r="G95" s="56" t="s">
        <v>346</v>
      </c>
      <c r="H95" s="33">
        <v>13821451.84</v>
      </c>
      <c r="I95" s="33">
        <v>12490067.08</v>
      </c>
      <c r="J95" s="33">
        <v>5340646.42</v>
      </c>
      <c r="K95" s="33">
        <v>364365.8</v>
      </c>
      <c r="L95" s="33">
        <v>72568.95</v>
      </c>
      <c r="M95" s="33">
        <v>0</v>
      </c>
      <c r="N95" s="33">
        <v>6712485.91</v>
      </c>
      <c r="O95" s="33">
        <v>1331384.76</v>
      </c>
      <c r="P95" s="33">
        <v>1331384.76</v>
      </c>
    </row>
    <row r="96" spans="1:16" ht="12.75">
      <c r="A96" s="34">
        <v>6</v>
      </c>
      <c r="B96" s="34">
        <v>6</v>
      </c>
      <c r="C96" s="34">
        <v>7</v>
      </c>
      <c r="D96" s="35">
        <v>2</v>
      </c>
      <c r="E96" s="36"/>
      <c r="F96" s="31" t="s">
        <v>267</v>
      </c>
      <c r="G96" s="56" t="s">
        <v>347</v>
      </c>
      <c r="H96" s="33">
        <v>8955499.22</v>
      </c>
      <c r="I96" s="33">
        <v>8796238.74</v>
      </c>
      <c r="J96" s="33">
        <v>3577187.82</v>
      </c>
      <c r="K96" s="33">
        <v>532966.91</v>
      </c>
      <c r="L96" s="33">
        <v>83523.08</v>
      </c>
      <c r="M96" s="33">
        <v>0</v>
      </c>
      <c r="N96" s="33">
        <v>4602560.93</v>
      </c>
      <c r="O96" s="33">
        <v>159260.48</v>
      </c>
      <c r="P96" s="33">
        <v>159260.48</v>
      </c>
    </row>
    <row r="97" spans="1:16" ht="12.75">
      <c r="A97" s="34">
        <v>6</v>
      </c>
      <c r="B97" s="34">
        <v>2</v>
      </c>
      <c r="C97" s="34">
        <v>9</v>
      </c>
      <c r="D97" s="35">
        <v>2</v>
      </c>
      <c r="E97" s="36"/>
      <c r="F97" s="31" t="s">
        <v>267</v>
      </c>
      <c r="G97" s="56" t="s">
        <v>348</v>
      </c>
      <c r="H97" s="33">
        <v>11276784.04</v>
      </c>
      <c r="I97" s="33">
        <v>10861399.92</v>
      </c>
      <c r="J97" s="33">
        <v>3762834.08</v>
      </c>
      <c r="K97" s="33">
        <v>584160</v>
      </c>
      <c r="L97" s="33">
        <v>11208.9</v>
      </c>
      <c r="M97" s="33">
        <v>0</v>
      </c>
      <c r="N97" s="33">
        <v>6503196.94</v>
      </c>
      <c r="O97" s="33">
        <v>415384.12</v>
      </c>
      <c r="P97" s="33">
        <v>415384.12</v>
      </c>
    </row>
    <row r="98" spans="1:16" ht="12.75">
      <c r="A98" s="34">
        <v>6</v>
      </c>
      <c r="B98" s="34">
        <v>11</v>
      </c>
      <c r="C98" s="34">
        <v>5</v>
      </c>
      <c r="D98" s="35">
        <v>2</v>
      </c>
      <c r="E98" s="36"/>
      <c r="F98" s="31" t="s">
        <v>267</v>
      </c>
      <c r="G98" s="56" t="s">
        <v>274</v>
      </c>
      <c r="H98" s="33">
        <v>55814459.78</v>
      </c>
      <c r="I98" s="33">
        <v>46517513.46</v>
      </c>
      <c r="J98" s="33">
        <v>19522645.85</v>
      </c>
      <c r="K98" s="33">
        <v>2162193.07</v>
      </c>
      <c r="L98" s="33">
        <v>112219.72</v>
      </c>
      <c r="M98" s="33">
        <v>0</v>
      </c>
      <c r="N98" s="33">
        <v>24720454.82</v>
      </c>
      <c r="O98" s="33">
        <v>9296946.32</v>
      </c>
      <c r="P98" s="33">
        <v>9296946.32</v>
      </c>
    </row>
    <row r="99" spans="1:16" ht="12.75">
      <c r="A99" s="34">
        <v>6</v>
      </c>
      <c r="B99" s="34">
        <v>14</v>
      </c>
      <c r="C99" s="34">
        <v>7</v>
      </c>
      <c r="D99" s="35">
        <v>2</v>
      </c>
      <c r="E99" s="36"/>
      <c r="F99" s="31" t="s">
        <v>267</v>
      </c>
      <c r="G99" s="56" t="s">
        <v>349</v>
      </c>
      <c r="H99" s="33">
        <v>8300738.68</v>
      </c>
      <c r="I99" s="33">
        <v>8050481.18</v>
      </c>
      <c r="J99" s="33">
        <v>3394956.72</v>
      </c>
      <c r="K99" s="33">
        <v>90000</v>
      </c>
      <c r="L99" s="33">
        <v>48580.24</v>
      </c>
      <c r="M99" s="33">
        <v>0</v>
      </c>
      <c r="N99" s="33">
        <v>4516944.22</v>
      </c>
      <c r="O99" s="33">
        <v>250257.5</v>
      </c>
      <c r="P99" s="33">
        <v>250257.5</v>
      </c>
    </row>
    <row r="100" spans="1:16" ht="12.75">
      <c r="A100" s="34">
        <v>6</v>
      </c>
      <c r="B100" s="34">
        <v>17</v>
      </c>
      <c r="C100" s="34">
        <v>2</v>
      </c>
      <c r="D100" s="35">
        <v>2</v>
      </c>
      <c r="E100" s="36"/>
      <c r="F100" s="31" t="s">
        <v>267</v>
      </c>
      <c r="G100" s="56" t="s">
        <v>350</v>
      </c>
      <c r="H100" s="33">
        <v>24811862.91</v>
      </c>
      <c r="I100" s="33">
        <v>22315324.14</v>
      </c>
      <c r="J100" s="33">
        <v>7315120.35</v>
      </c>
      <c r="K100" s="33">
        <v>1330830.81</v>
      </c>
      <c r="L100" s="33">
        <v>61287.13</v>
      </c>
      <c r="M100" s="33">
        <v>0</v>
      </c>
      <c r="N100" s="33">
        <v>13608085.85</v>
      </c>
      <c r="O100" s="33">
        <v>2496538.77</v>
      </c>
      <c r="P100" s="33">
        <v>2463538.77</v>
      </c>
    </row>
    <row r="101" spans="1:16" ht="12.75">
      <c r="A101" s="34">
        <v>6</v>
      </c>
      <c r="B101" s="34">
        <v>20</v>
      </c>
      <c r="C101" s="34">
        <v>6</v>
      </c>
      <c r="D101" s="35">
        <v>2</v>
      </c>
      <c r="E101" s="36"/>
      <c r="F101" s="31" t="s">
        <v>267</v>
      </c>
      <c r="G101" s="56" t="s">
        <v>351</v>
      </c>
      <c r="H101" s="33">
        <v>14692095.44</v>
      </c>
      <c r="I101" s="33">
        <v>13588925.09</v>
      </c>
      <c r="J101" s="33">
        <v>5298334.22</v>
      </c>
      <c r="K101" s="33">
        <v>1074727.12</v>
      </c>
      <c r="L101" s="33">
        <v>53610.57</v>
      </c>
      <c r="M101" s="33">
        <v>0</v>
      </c>
      <c r="N101" s="33">
        <v>7162253.18</v>
      </c>
      <c r="O101" s="33">
        <v>1103170.35</v>
      </c>
      <c r="P101" s="33">
        <v>1103170.35</v>
      </c>
    </row>
    <row r="102" spans="1:16" ht="12.75">
      <c r="A102" s="34">
        <v>6</v>
      </c>
      <c r="B102" s="34">
        <v>8</v>
      </c>
      <c r="C102" s="34">
        <v>8</v>
      </c>
      <c r="D102" s="35">
        <v>2</v>
      </c>
      <c r="E102" s="36"/>
      <c r="F102" s="31" t="s">
        <v>267</v>
      </c>
      <c r="G102" s="56" t="s">
        <v>352</v>
      </c>
      <c r="H102" s="33">
        <v>18886899.45</v>
      </c>
      <c r="I102" s="33">
        <v>15227635.71</v>
      </c>
      <c r="J102" s="33">
        <v>6373110.8</v>
      </c>
      <c r="K102" s="33">
        <v>345110</v>
      </c>
      <c r="L102" s="33">
        <v>137936.63</v>
      </c>
      <c r="M102" s="33">
        <v>0</v>
      </c>
      <c r="N102" s="33">
        <v>8371478.28</v>
      </c>
      <c r="O102" s="33">
        <v>3659263.74</v>
      </c>
      <c r="P102" s="33">
        <v>3659263.74</v>
      </c>
    </row>
    <row r="103" spans="1:16" ht="12.75">
      <c r="A103" s="34">
        <v>6</v>
      </c>
      <c r="B103" s="34">
        <v>1</v>
      </c>
      <c r="C103" s="34">
        <v>10</v>
      </c>
      <c r="D103" s="35">
        <v>2</v>
      </c>
      <c r="E103" s="36"/>
      <c r="F103" s="31" t="s">
        <v>267</v>
      </c>
      <c r="G103" s="56" t="s">
        <v>275</v>
      </c>
      <c r="H103" s="33">
        <v>36677748.94</v>
      </c>
      <c r="I103" s="33">
        <v>29480573.65</v>
      </c>
      <c r="J103" s="33">
        <v>11885148.36</v>
      </c>
      <c r="K103" s="33">
        <v>2532884.62</v>
      </c>
      <c r="L103" s="33">
        <v>188123.06</v>
      </c>
      <c r="M103" s="33">
        <v>0</v>
      </c>
      <c r="N103" s="33">
        <v>14874417.61</v>
      </c>
      <c r="O103" s="33">
        <v>7197175.29</v>
      </c>
      <c r="P103" s="33">
        <v>7197175.29</v>
      </c>
    </row>
    <row r="104" spans="1:16" ht="12.75">
      <c r="A104" s="34">
        <v>6</v>
      </c>
      <c r="B104" s="34">
        <v>13</v>
      </c>
      <c r="C104" s="34">
        <v>3</v>
      </c>
      <c r="D104" s="35">
        <v>2</v>
      </c>
      <c r="E104" s="36"/>
      <c r="F104" s="31" t="s">
        <v>267</v>
      </c>
      <c r="G104" s="56" t="s">
        <v>353</v>
      </c>
      <c r="H104" s="33">
        <v>10681639.35</v>
      </c>
      <c r="I104" s="33">
        <v>10260661.05</v>
      </c>
      <c r="J104" s="33">
        <v>4227468.4</v>
      </c>
      <c r="K104" s="33">
        <v>447976.38</v>
      </c>
      <c r="L104" s="33">
        <v>67804.6</v>
      </c>
      <c r="M104" s="33">
        <v>0</v>
      </c>
      <c r="N104" s="33">
        <v>5517411.67</v>
      </c>
      <c r="O104" s="33">
        <v>420978.3</v>
      </c>
      <c r="P104" s="33">
        <v>420978.3</v>
      </c>
    </row>
    <row r="105" spans="1:16" ht="12.75">
      <c r="A105" s="34">
        <v>6</v>
      </c>
      <c r="B105" s="34">
        <v>10</v>
      </c>
      <c r="C105" s="34">
        <v>4</v>
      </c>
      <c r="D105" s="35">
        <v>2</v>
      </c>
      <c r="E105" s="36"/>
      <c r="F105" s="31" t="s">
        <v>267</v>
      </c>
      <c r="G105" s="56" t="s">
        <v>354</v>
      </c>
      <c r="H105" s="33">
        <v>30984968.27</v>
      </c>
      <c r="I105" s="33">
        <v>24802688.75</v>
      </c>
      <c r="J105" s="33">
        <v>9364240.52</v>
      </c>
      <c r="K105" s="33">
        <v>1383543.92</v>
      </c>
      <c r="L105" s="33">
        <v>780625.37</v>
      </c>
      <c r="M105" s="33">
        <v>0</v>
      </c>
      <c r="N105" s="33">
        <v>13274278.94</v>
      </c>
      <c r="O105" s="33">
        <v>6182279.52</v>
      </c>
      <c r="P105" s="33">
        <v>6182279.52</v>
      </c>
    </row>
    <row r="106" spans="1:16" ht="12.75">
      <c r="A106" s="34">
        <v>6</v>
      </c>
      <c r="B106" s="34">
        <v>4</v>
      </c>
      <c r="C106" s="34">
        <v>5</v>
      </c>
      <c r="D106" s="35">
        <v>2</v>
      </c>
      <c r="E106" s="36"/>
      <c r="F106" s="31" t="s">
        <v>267</v>
      </c>
      <c r="G106" s="56" t="s">
        <v>355</v>
      </c>
      <c r="H106" s="33">
        <v>18350853.3</v>
      </c>
      <c r="I106" s="33">
        <v>16068801.64</v>
      </c>
      <c r="J106" s="33">
        <v>6638088.83</v>
      </c>
      <c r="K106" s="33">
        <v>710289.3</v>
      </c>
      <c r="L106" s="33">
        <v>87842.05</v>
      </c>
      <c r="M106" s="33">
        <v>0</v>
      </c>
      <c r="N106" s="33">
        <v>8632581.46</v>
      </c>
      <c r="O106" s="33">
        <v>2282051.66</v>
      </c>
      <c r="P106" s="33">
        <v>2282051.66</v>
      </c>
    </row>
    <row r="107" spans="1:16" ht="12.75">
      <c r="A107" s="34">
        <v>6</v>
      </c>
      <c r="B107" s="34">
        <v>9</v>
      </c>
      <c r="C107" s="34">
        <v>10</v>
      </c>
      <c r="D107" s="35">
        <v>2</v>
      </c>
      <c r="E107" s="36"/>
      <c r="F107" s="31" t="s">
        <v>267</v>
      </c>
      <c r="G107" s="56" t="s">
        <v>356</v>
      </c>
      <c r="H107" s="33">
        <v>31991180.62</v>
      </c>
      <c r="I107" s="33">
        <v>30092048.63</v>
      </c>
      <c r="J107" s="33">
        <v>11878469.67</v>
      </c>
      <c r="K107" s="33">
        <v>2362333.24</v>
      </c>
      <c r="L107" s="33">
        <v>168474.77</v>
      </c>
      <c r="M107" s="33">
        <v>0</v>
      </c>
      <c r="N107" s="33">
        <v>15682770.95</v>
      </c>
      <c r="O107" s="33">
        <v>1899131.99</v>
      </c>
      <c r="P107" s="33">
        <v>1899131.99</v>
      </c>
    </row>
    <row r="108" spans="1:16" ht="12.75">
      <c r="A108" s="34">
        <v>6</v>
      </c>
      <c r="B108" s="34">
        <v>8</v>
      </c>
      <c r="C108" s="34">
        <v>9</v>
      </c>
      <c r="D108" s="35">
        <v>2</v>
      </c>
      <c r="E108" s="36"/>
      <c r="F108" s="31" t="s">
        <v>267</v>
      </c>
      <c r="G108" s="56" t="s">
        <v>357</v>
      </c>
      <c r="H108" s="33">
        <v>15317870.76</v>
      </c>
      <c r="I108" s="33">
        <v>14482713.89</v>
      </c>
      <c r="J108" s="33">
        <v>5885675.67</v>
      </c>
      <c r="K108" s="33">
        <v>708087.91</v>
      </c>
      <c r="L108" s="33">
        <v>96329.35</v>
      </c>
      <c r="M108" s="33">
        <v>0</v>
      </c>
      <c r="N108" s="33">
        <v>7792620.96</v>
      </c>
      <c r="O108" s="33">
        <v>835156.87</v>
      </c>
      <c r="P108" s="33">
        <v>835156.87</v>
      </c>
    </row>
    <row r="109" spans="1:16" ht="12.75">
      <c r="A109" s="34">
        <v>6</v>
      </c>
      <c r="B109" s="34">
        <v>20</v>
      </c>
      <c r="C109" s="34">
        <v>7</v>
      </c>
      <c r="D109" s="35">
        <v>2</v>
      </c>
      <c r="E109" s="36"/>
      <c r="F109" s="31" t="s">
        <v>267</v>
      </c>
      <c r="G109" s="56" t="s">
        <v>358</v>
      </c>
      <c r="H109" s="33">
        <v>14154645.32</v>
      </c>
      <c r="I109" s="33">
        <v>13343933.54</v>
      </c>
      <c r="J109" s="33">
        <v>5089058.94</v>
      </c>
      <c r="K109" s="33">
        <v>681765.56</v>
      </c>
      <c r="L109" s="33">
        <v>235885.02</v>
      </c>
      <c r="M109" s="33">
        <v>0</v>
      </c>
      <c r="N109" s="33">
        <v>7337224.02</v>
      </c>
      <c r="O109" s="33">
        <v>810711.78</v>
      </c>
      <c r="P109" s="33">
        <v>810711.78</v>
      </c>
    </row>
    <row r="110" spans="1:16" ht="12.75">
      <c r="A110" s="34">
        <v>6</v>
      </c>
      <c r="B110" s="34">
        <v>9</v>
      </c>
      <c r="C110" s="34">
        <v>11</v>
      </c>
      <c r="D110" s="35">
        <v>2</v>
      </c>
      <c r="E110" s="36"/>
      <c r="F110" s="31" t="s">
        <v>267</v>
      </c>
      <c r="G110" s="56" t="s">
        <v>359</v>
      </c>
      <c r="H110" s="33">
        <v>54707357.97</v>
      </c>
      <c r="I110" s="33">
        <v>47201074.45</v>
      </c>
      <c r="J110" s="33">
        <v>17848763.81</v>
      </c>
      <c r="K110" s="33">
        <v>1342794.51</v>
      </c>
      <c r="L110" s="33">
        <v>327693.14</v>
      </c>
      <c r="M110" s="33">
        <v>0</v>
      </c>
      <c r="N110" s="33">
        <v>27681822.99</v>
      </c>
      <c r="O110" s="33">
        <v>7506283.52</v>
      </c>
      <c r="P110" s="33">
        <v>4506283.52</v>
      </c>
    </row>
    <row r="111" spans="1:16" ht="12.75">
      <c r="A111" s="34">
        <v>6</v>
      </c>
      <c r="B111" s="34">
        <v>16</v>
      </c>
      <c r="C111" s="34">
        <v>3</v>
      </c>
      <c r="D111" s="35">
        <v>2</v>
      </c>
      <c r="E111" s="36"/>
      <c r="F111" s="31" t="s">
        <v>267</v>
      </c>
      <c r="G111" s="56" t="s">
        <v>360</v>
      </c>
      <c r="H111" s="33">
        <v>12382862.44</v>
      </c>
      <c r="I111" s="33">
        <v>10669141.72</v>
      </c>
      <c r="J111" s="33">
        <v>4259808.12</v>
      </c>
      <c r="K111" s="33">
        <v>334623.47</v>
      </c>
      <c r="L111" s="33">
        <v>0</v>
      </c>
      <c r="M111" s="33">
        <v>0</v>
      </c>
      <c r="N111" s="33">
        <v>6074710.13</v>
      </c>
      <c r="O111" s="33">
        <v>1713720.72</v>
      </c>
      <c r="P111" s="33">
        <v>1713720.72</v>
      </c>
    </row>
    <row r="112" spans="1:16" ht="12.75">
      <c r="A112" s="34">
        <v>6</v>
      </c>
      <c r="B112" s="34">
        <v>2</v>
      </c>
      <c r="C112" s="34">
        <v>10</v>
      </c>
      <c r="D112" s="35">
        <v>2</v>
      </c>
      <c r="E112" s="36"/>
      <c r="F112" s="31" t="s">
        <v>267</v>
      </c>
      <c r="G112" s="56" t="s">
        <v>361</v>
      </c>
      <c r="H112" s="33">
        <v>13336661.13</v>
      </c>
      <c r="I112" s="33">
        <v>11462080.63</v>
      </c>
      <c r="J112" s="33">
        <v>4551066.4</v>
      </c>
      <c r="K112" s="33">
        <v>578762.4</v>
      </c>
      <c r="L112" s="33">
        <v>257305.37</v>
      </c>
      <c r="M112" s="33">
        <v>0</v>
      </c>
      <c r="N112" s="33">
        <v>6074946.46</v>
      </c>
      <c r="O112" s="33">
        <v>1874580.5</v>
      </c>
      <c r="P112" s="33">
        <v>1874580.5</v>
      </c>
    </row>
    <row r="113" spans="1:16" ht="12.75">
      <c r="A113" s="34">
        <v>6</v>
      </c>
      <c r="B113" s="34">
        <v>8</v>
      </c>
      <c r="C113" s="34">
        <v>11</v>
      </c>
      <c r="D113" s="35">
        <v>2</v>
      </c>
      <c r="E113" s="36"/>
      <c r="F113" s="31" t="s">
        <v>267</v>
      </c>
      <c r="G113" s="56" t="s">
        <v>362</v>
      </c>
      <c r="H113" s="33">
        <v>11833011.49</v>
      </c>
      <c r="I113" s="33">
        <v>10778846.49</v>
      </c>
      <c r="J113" s="33">
        <v>4553508.66</v>
      </c>
      <c r="K113" s="33">
        <v>359202.66</v>
      </c>
      <c r="L113" s="33">
        <v>49259.74</v>
      </c>
      <c r="M113" s="33">
        <v>0</v>
      </c>
      <c r="N113" s="33">
        <v>5816875.43</v>
      </c>
      <c r="O113" s="33">
        <v>1054165</v>
      </c>
      <c r="P113" s="33">
        <v>1054165</v>
      </c>
    </row>
    <row r="114" spans="1:16" ht="12.75">
      <c r="A114" s="34">
        <v>6</v>
      </c>
      <c r="B114" s="34">
        <v>1</v>
      </c>
      <c r="C114" s="34">
        <v>11</v>
      </c>
      <c r="D114" s="35">
        <v>2</v>
      </c>
      <c r="E114" s="36"/>
      <c r="F114" s="31" t="s">
        <v>267</v>
      </c>
      <c r="G114" s="56" t="s">
        <v>363</v>
      </c>
      <c r="H114" s="33">
        <v>21537831.31</v>
      </c>
      <c r="I114" s="33">
        <v>19695188.18</v>
      </c>
      <c r="J114" s="33">
        <v>8948109.31</v>
      </c>
      <c r="K114" s="33">
        <v>436666.67</v>
      </c>
      <c r="L114" s="33">
        <v>307683.49</v>
      </c>
      <c r="M114" s="33">
        <v>0</v>
      </c>
      <c r="N114" s="33">
        <v>10002728.71</v>
      </c>
      <c r="O114" s="33">
        <v>1842643.13</v>
      </c>
      <c r="P114" s="33">
        <v>1842643.13</v>
      </c>
    </row>
    <row r="115" spans="1:16" ht="12.75">
      <c r="A115" s="34">
        <v>6</v>
      </c>
      <c r="B115" s="34">
        <v>13</v>
      </c>
      <c r="C115" s="34">
        <v>5</v>
      </c>
      <c r="D115" s="35">
        <v>2</v>
      </c>
      <c r="E115" s="36"/>
      <c r="F115" s="31" t="s">
        <v>267</v>
      </c>
      <c r="G115" s="56" t="s">
        <v>364</v>
      </c>
      <c r="H115" s="33">
        <v>4381806.58</v>
      </c>
      <c r="I115" s="33">
        <v>3864300.72</v>
      </c>
      <c r="J115" s="33">
        <v>1706619.33</v>
      </c>
      <c r="K115" s="33">
        <v>69733.76</v>
      </c>
      <c r="L115" s="33">
        <v>45828.35</v>
      </c>
      <c r="M115" s="33">
        <v>0</v>
      </c>
      <c r="N115" s="33">
        <v>2042119.28</v>
      </c>
      <c r="O115" s="33">
        <v>517505.86</v>
      </c>
      <c r="P115" s="33">
        <v>517505.86</v>
      </c>
    </row>
    <row r="116" spans="1:16" ht="12.75">
      <c r="A116" s="34">
        <v>6</v>
      </c>
      <c r="B116" s="34">
        <v>2</v>
      </c>
      <c r="C116" s="34">
        <v>11</v>
      </c>
      <c r="D116" s="35">
        <v>2</v>
      </c>
      <c r="E116" s="36"/>
      <c r="F116" s="31" t="s">
        <v>267</v>
      </c>
      <c r="G116" s="56" t="s">
        <v>365</v>
      </c>
      <c r="H116" s="33">
        <v>14800537.97</v>
      </c>
      <c r="I116" s="33">
        <v>11329869.81</v>
      </c>
      <c r="J116" s="33">
        <v>4991659.62</v>
      </c>
      <c r="K116" s="33">
        <v>390405</v>
      </c>
      <c r="L116" s="33">
        <v>0</v>
      </c>
      <c r="M116" s="33">
        <v>0</v>
      </c>
      <c r="N116" s="33">
        <v>5947805.19</v>
      </c>
      <c r="O116" s="33">
        <v>3470668.16</v>
      </c>
      <c r="P116" s="33">
        <v>3470668.16</v>
      </c>
    </row>
    <row r="117" spans="1:16" ht="12.75">
      <c r="A117" s="34">
        <v>6</v>
      </c>
      <c r="B117" s="34">
        <v>5</v>
      </c>
      <c r="C117" s="34">
        <v>7</v>
      </c>
      <c r="D117" s="35">
        <v>2</v>
      </c>
      <c r="E117" s="36"/>
      <c r="F117" s="31" t="s">
        <v>267</v>
      </c>
      <c r="G117" s="56" t="s">
        <v>366</v>
      </c>
      <c r="H117" s="33">
        <v>13464711.7</v>
      </c>
      <c r="I117" s="33">
        <v>10379729.36</v>
      </c>
      <c r="J117" s="33">
        <v>4721506.14</v>
      </c>
      <c r="K117" s="33">
        <v>304832.03</v>
      </c>
      <c r="L117" s="33">
        <v>52017.5</v>
      </c>
      <c r="M117" s="33">
        <v>0</v>
      </c>
      <c r="N117" s="33">
        <v>5301373.69</v>
      </c>
      <c r="O117" s="33">
        <v>3084982.34</v>
      </c>
      <c r="P117" s="33">
        <v>3084982.34</v>
      </c>
    </row>
    <row r="118" spans="1:16" ht="12.75">
      <c r="A118" s="34">
        <v>6</v>
      </c>
      <c r="B118" s="34">
        <v>10</v>
      </c>
      <c r="C118" s="34">
        <v>5</v>
      </c>
      <c r="D118" s="35">
        <v>2</v>
      </c>
      <c r="E118" s="36"/>
      <c r="F118" s="31" t="s">
        <v>267</v>
      </c>
      <c r="G118" s="56" t="s">
        <v>367</v>
      </c>
      <c r="H118" s="33">
        <v>28269197.56</v>
      </c>
      <c r="I118" s="33">
        <v>26451357.42</v>
      </c>
      <c r="J118" s="33">
        <v>11217145.41</v>
      </c>
      <c r="K118" s="33">
        <v>937197.17</v>
      </c>
      <c r="L118" s="33">
        <v>82211.19</v>
      </c>
      <c r="M118" s="33">
        <v>0</v>
      </c>
      <c r="N118" s="33">
        <v>14214803.65</v>
      </c>
      <c r="O118" s="33">
        <v>1817840.14</v>
      </c>
      <c r="P118" s="33">
        <v>1817840.14</v>
      </c>
    </row>
    <row r="119" spans="1:16" ht="12.75">
      <c r="A119" s="34">
        <v>6</v>
      </c>
      <c r="B119" s="34">
        <v>14</v>
      </c>
      <c r="C119" s="34">
        <v>9</v>
      </c>
      <c r="D119" s="35">
        <v>2</v>
      </c>
      <c r="E119" s="36"/>
      <c r="F119" s="31" t="s">
        <v>267</v>
      </c>
      <c r="G119" s="56" t="s">
        <v>276</v>
      </c>
      <c r="H119" s="33">
        <v>32793669.42</v>
      </c>
      <c r="I119" s="33">
        <v>28017233.53</v>
      </c>
      <c r="J119" s="33">
        <v>10072853.42</v>
      </c>
      <c r="K119" s="33">
        <v>1737670.07</v>
      </c>
      <c r="L119" s="33">
        <v>0</v>
      </c>
      <c r="M119" s="33">
        <v>0</v>
      </c>
      <c r="N119" s="33">
        <v>16206710.04</v>
      </c>
      <c r="O119" s="33">
        <v>4776435.89</v>
      </c>
      <c r="P119" s="33">
        <v>4776435.89</v>
      </c>
    </row>
    <row r="120" spans="1:16" ht="12.75">
      <c r="A120" s="34">
        <v>6</v>
      </c>
      <c r="B120" s="34">
        <v>18</v>
      </c>
      <c r="C120" s="34">
        <v>7</v>
      </c>
      <c r="D120" s="35">
        <v>2</v>
      </c>
      <c r="E120" s="36"/>
      <c r="F120" s="31" t="s">
        <v>267</v>
      </c>
      <c r="G120" s="56" t="s">
        <v>368</v>
      </c>
      <c r="H120" s="33">
        <v>12885679.62</v>
      </c>
      <c r="I120" s="33">
        <v>11573247.83</v>
      </c>
      <c r="J120" s="33">
        <v>4852069.59</v>
      </c>
      <c r="K120" s="33">
        <v>242400</v>
      </c>
      <c r="L120" s="33">
        <v>74677.18</v>
      </c>
      <c r="M120" s="33">
        <v>0</v>
      </c>
      <c r="N120" s="33">
        <v>6404101.06</v>
      </c>
      <c r="O120" s="33">
        <v>1312431.79</v>
      </c>
      <c r="P120" s="33">
        <v>1312431.79</v>
      </c>
    </row>
    <row r="121" spans="1:16" ht="12.75">
      <c r="A121" s="34">
        <v>6</v>
      </c>
      <c r="B121" s="34">
        <v>20</v>
      </c>
      <c r="C121" s="34">
        <v>8</v>
      </c>
      <c r="D121" s="35">
        <v>2</v>
      </c>
      <c r="E121" s="36"/>
      <c r="F121" s="31" t="s">
        <v>267</v>
      </c>
      <c r="G121" s="56" t="s">
        <v>369</v>
      </c>
      <c r="H121" s="33">
        <v>13249816.77</v>
      </c>
      <c r="I121" s="33">
        <v>11617613.53</v>
      </c>
      <c r="J121" s="33">
        <v>4896435.41</v>
      </c>
      <c r="K121" s="33">
        <v>252188</v>
      </c>
      <c r="L121" s="33">
        <v>33187.67</v>
      </c>
      <c r="M121" s="33">
        <v>0</v>
      </c>
      <c r="N121" s="33">
        <v>6435802.45</v>
      </c>
      <c r="O121" s="33">
        <v>1632203.24</v>
      </c>
      <c r="P121" s="33">
        <v>1632203.24</v>
      </c>
    </row>
    <row r="122" spans="1:16" ht="12.75">
      <c r="A122" s="34">
        <v>6</v>
      </c>
      <c r="B122" s="34">
        <v>15</v>
      </c>
      <c r="C122" s="34">
        <v>6</v>
      </c>
      <c r="D122" s="35">
        <v>2</v>
      </c>
      <c r="E122" s="36"/>
      <c r="F122" s="31" t="s">
        <v>267</v>
      </c>
      <c r="G122" s="56" t="s">
        <v>277</v>
      </c>
      <c r="H122" s="33">
        <v>22153282.36</v>
      </c>
      <c r="I122" s="33">
        <v>21140477.64</v>
      </c>
      <c r="J122" s="33">
        <v>8585275.88</v>
      </c>
      <c r="K122" s="33">
        <v>428515.5</v>
      </c>
      <c r="L122" s="33">
        <v>144075.68</v>
      </c>
      <c r="M122" s="33">
        <v>0</v>
      </c>
      <c r="N122" s="33">
        <v>11982610.58</v>
      </c>
      <c r="O122" s="33">
        <v>1012804.72</v>
      </c>
      <c r="P122" s="33">
        <v>1012804.72</v>
      </c>
    </row>
    <row r="123" spans="1:16" ht="12.75">
      <c r="A123" s="34">
        <v>6</v>
      </c>
      <c r="B123" s="34">
        <v>3</v>
      </c>
      <c r="C123" s="34">
        <v>8</v>
      </c>
      <c r="D123" s="35">
        <v>2</v>
      </c>
      <c r="E123" s="36"/>
      <c r="F123" s="31" t="s">
        <v>267</v>
      </c>
      <c r="G123" s="56" t="s">
        <v>278</v>
      </c>
      <c r="H123" s="33">
        <v>15871577.2</v>
      </c>
      <c r="I123" s="33">
        <v>10958069.67</v>
      </c>
      <c r="J123" s="33">
        <v>4215103.02</v>
      </c>
      <c r="K123" s="33">
        <v>617329.92</v>
      </c>
      <c r="L123" s="33">
        <v>130991.03</v>
      </c>
      <c r="M123" s="33">
        <v>0</v>
      </c>
      <c r="N123" s="33">
        <v>5994645.7</v>
      </c>
      <c r="O123" s="33">
        <v>4913507.53</v>
      </c>
      <c r="P123" s="33">
        <v>4913507.53</v>
      </c>
    </row>
    <row r="124" spans="1:16" ht="12.75">
      <c r="A124" s="34">
        <v>6</v>
      </c>
      <c r="B124" s="34">
        <v>1</v>
      </c>
      <c r="C124" s="34">
        <v>12</v>
      </c>
      <c r="D124" s="35">
        <v>2</v>
      </c>
      <c r="E124" s="36"/>
      <c r="F124" s="31" t="s">
        <v>267</v>
      </c>
      <c r="G124" s="56" t="s">
        <v>370</v>
      </c>
      <c r="H124" s="33">
        <v>9004098.77</v>
      </c>
      <c r="I124" s="33">
        <v>7951492.71</v>
      </c>
      <c r="J124" s="33">
        <v>3504168.6</v>
      </c>
      <c r="K124" s="33">
        <v>295996</v>
      </c>
      <c r="L124" s="33">
        <v>24451.83</v>
      </c>
      <c r="M124" s="33">
        <v>0</v>
      </c>
      <c r="N124" s="33">
        <v>4126876.28</v>
      </c>
      <c r="O124" s="33">
        <v>1052606.06</v>
      </c>
      <c r="P124" s="33">
        <v>1052606.06</v>
      </c>
    </row>
    <row r="125" spans="1:16" ht="12.75">
      <c r="A125" s="34">
        <v>6</v>
      </c>
      <c r="B125" s="34">
        <v>1</v>
      </c>
      <c r="C125" s="34">
        <v>13</v>
      </c>
      <c r="D125" s="35">
        <v>2</v>
      </c>
      <c r="E125" s="36"/>
      <c r="F125" s="31" t="s">
        <v>267</v>
      </c>
      <c r="G125" s="56" t="s">
        <v>371</v>
      </c>
      <c r="H125" s="33">
        <v>6219448.36</v>
      </c>
      <c r="I125" s="33">
        <v>5241909.8</v>
      </c>
      <c r="J125" s="33">
        <v>2389785.57</v>
      </c>
      <c r="K125" s="33">
        <v>178256.58</v>
      </c>
      <c r="L125" s="33">
        <v>0</v>
      </c>
      <c r="M125" s="33">
        <v>0</v>
      </c>
      <c r="N125" s="33">
        <v>2673867.65</v>
      </c>
      <c r="O125" s="33">
        <v>977538.56</v>
      </c>
      <c r="P125" s="33">
        <v>977538.56</v>
      </c>
    </row>
    <row r="126" spans="1:16" ht="12.75">
      <c r="A126" s="34">
        <v>6</v>
      </c>
      <c r="B126" s="34">
        <v>3</v>
      </c>
      <c r="C126" s="34">
        <v>9</v>
      </c>
      <c r="D126" s="35">
        <v>2</v>
      </c>
      <c r="E126" s="36"/>
      <c r="F126" s="31" t="s">
        <v>267</v>
      </c>
      <c r="G126" s="56" t="s">
        <v>372</v>
      </c>
      <c r="H126" s="33">
        <v>10814125.08</v>
      </c>
      <c r="I126" s="33">
        <v>10745180.18</v>
      </c>
      <c r="J126" s="33">
        <v>3465627.9</v>
      </c>
      <c r="K126" s="33">
        <v>671467.81</v>
      </c>
      <c r="L126" s="33">
        <v>49681.25</v>
      </c>
      <c r="M126" s="33">
        <v>0</v>
      </c>
      <c r="N126" s="33">
        <v>6558403.22</v>
      </c>
      <c r="O126" s="33">
        <v>68944.9</v>
      </c>
      <c r="P126" s="33">
        <v>68944.9</v>
      </c>
    </row>
    <row r="127" spans="1:16" ht="12.75">
      <c r="A127" s="34">
        <v>6</v>
      </c>
      <c r="B127" s="34">
        <v>6</v>
      </c>
      <c r="C127" s="34">
        <v>9</v>
      </c>
      <c r="D127" s="35">
        <v>2</v>
      </c>
      <c r="E127" s="36"/>
      <c r="F127" s="31" t="s">
        <v>267</v>
      </c>
      <c r="G127" s="56" t="s">
        <v>373</v>
      </c>
      <c r="H127" s="33">
        <v>7254133.07</v>
      </c>
      <c r="I127" s="33">
        <v>6573555.45</v>
      </c>
      <c r="J127" s="33">
        <v>2686111.64</v>
      </c>
      <c r="K127" s="33">
        <v>113043.44</v>
      </c>
      <c r="L127" s="33">
        <v>39905.53</v>
      </c>
      <c r="M127" s="33">
        <v>0</v>
      </c>
      <c r="N127" s="33">
        <v>3734494.84</v>
      </c>
      <c r="O127" s="33">
        <v>680577.62</v>
      </c>
      <c r="P127" s="33">
        <v>680577.62</v>
      </c>
    </row>
    <row r="128" spans="1:16" ht="12.75">
      <c r="A128" s="34">
        <v>6</v>
      </c>
      <c r="B128" s="34">
        <v>17</v>
      </c>
      <c r="C128" s="34">
        <v>4</v>
      </c>
      <c r="D128" s="35">
        <v>2</v>
      </c>
      <c r="E128" s="36"/>
      <c r="F128" s="31" t="s">
        <v>267</v>
      </c>
      <c r="G128" s="56" t="s">
        <v>374</v>
      </c>
      <c r="H128" s="33">
        <v>9005596.96</v>
      </c>
      <c r="I128" s="33">
        <v>8222771.46</v>
      </c>
      <c r="J128" s="33">
        <v>3252143.71</v>
      </c>
      <c r="K128" s="33">
        <v>191124.84</v>
      </c>
      <c r="L128" s="33">
        <v>118954.74</v>
      </c>
      <c r="M128" s="33">
        <v>0</v>
      </c>
      <c r="N128" s="33">
        <v>4660548.17</v>
      </c>
      <c r="O128" s="33">
        <v>782825.5</v>
      </c>
      <c r="P128" s="33">
        <v>749825.5</v>
      </c>
    </row>
    <row r="129" spans="1:16" ht="12.75">
      <c r="A129" s="34">
        <v>6</v>
      </c>
      <c r="B129" s="34">
        <v>3</v>
      </c>
      <c r="C129" s="34">
        <v>10</v>
      </c>
      <c r="D129" s="35">
        <v>2</v>
      </c>
      <c r="E129" s="36"/>
      <c r="F129" s="31" t="s">
        <v>267</v>
      </c>
      <c r="G129" s="56" t="s">
        <v>375</v>
      </c>
      <c r="H129" s="33">
        <v>15691600.37</v>
      </c>
      <c r="I129" s="33">
        <v>15567673.91</v>
      </c>
      <c r="J129" s="33">
        <v>5265124.13</v>
      </c>
      <c r="K129" s="33">
        <v>2044481.68</v>
      </c>
      <c r="L129" s="33">
        <v>195033.59</v>
      </c>
      <c r="M129" s="33">
        <v>0</v>
      </c>
      <c r="N129" s="33">
        <v>8063034.51</v>
      </c>
      <c r="O129" s="33">
        <v>123926.46</v>
      </c>
      <c r="P129" s="33">
        <v>123926.46</v>
      </c>
    </row>
    <row r="130" spans="1:16" ht="12.75">
      <c r="A130" s="34">
        <v>6</v>
      </c>
      <c r="B130" s="34">
        <v>8</v>
      </c>
      <c r="C130" s="34">
        <v>12</v>
      </c>
      <c r="D130" s="35">
        <v>2</v>
      </c>
      <c r="E130" s="36"/>
      <c r="F130" s="31" t="s">
        <v>267</v>
      </c>
      <c r="G130" s="56" t="s">
        <v>376</v>
      </c>
      <c r="H130" s="33">
        <v>11959201.68</v>
      </c>
      <c r="I130" s="33">
        <v>10570385.72</v>
      </c>
      <c r="J130" s="33">
        <v>4016587.56</v>
      </c>
      <c r="K130" s="33">
        <v>650749.43</v>
      </c>
      <c r="L130" s="33">
        <v>0</v>
      </c>
      <c r="M130" s="33">
        <v>0</v>
      </c>
      <c r="N130" s="33">
        <v>5903048.73</v>
      </c>
      <c r="O130" s="33">
        <v>1388815.96</v>
      </c>
      <c r="P130" s="33">
        <v>1388815.96</v>
      </c>
    </row>
    <row r="131" spans="1:16" ht="12.75">
      <c r="A131" s="34">
        <v>6</v>
      </c>
      <c r="B131" s="34">
        <v>11</v>
      </c>
      <c r="C131" s="34">
        <v>6</v>
      </c>
      <c r="D131" s="35">
        <v>2</v>
      </c>
      <c r="E131" s="36"/>
      <c r="F131" s="31" t="s">
        <v>267</v>
      </c>
      <c r="G131" s="56" t="s">
        <v>377</v>
      </c>
      <c r="H131" s="33">
        <v>13135352.45</v>
      </c>
      <c r="I131" s="33">
        <v>11417902.19</v>
      </c>
      <c r="J131" s="33">
        <v>4790042.29</v>
      </c>
      <c r="K131" s="33">
        <v>246994.96</v>
      </c>
      <c r="L131" s="33">
        <v>46461.66</v>
      </c>
      <c r="M131" s="33">
        <v>0</v>
      </c>
      <c r="N131" s="33">
        <v>6334403.28</v>
      </c>
      <c r="O131" s="33">
        <v>1717450.26</v>
      </c>
      <c r="P131" s="33">
        <v>1717450.26</v>
      </c>
    </row>
    <row r="132" spans="1:16" ht="12.75">
      <c r="A132" s="34">
        <v>6</v>
      </c>
      <c r="B132" s="34">
        <v>13</v>
      </c>
      <c r="C132" s="34">
        <v>6</v>
      </c>
      <c r="D132" s="35">
        <v>2</v>
      </c>
      <c r="E132" s="36"/>
      <c r="F132" s="31" t="s">
        <v>267</v>
      </c>
      <c r="G132" s="56" t="s">
        <v>378</v>
      </c>
      <c r="H132" s="33">
        <v>14407052.82</v>
      </c>
      <c r="I132" s="33">
        <v>10270533.5</v>
      </c>
      <c r="J132" s="33">
        <v>3988353.53</v>
      </c>
      <c r="K132" s="33">
        <v>649019.72</v>
      </c>
      <c r="L132" s="33">
        <v>0</v>
      </c>
      <c r="M132" s="33">
        <v>0</v>
      </c>
      <c r="N132" s="33">
        <v>5633160.25</v>
      </c>
      <c r="O132" s="33">
        <v>4136519.32</v>
      </c>
      <c r="P132" s="33">
        <v>4136519.32</v>
      </c>
    </row>
    <row r="133" spans="1:16" ht="12.75">
      <c r="A133" s="34">
        <v>6</v>
      </c>
      <c r="B133" s="34">
        <v>6</v>
      </c>
      <c r="C133" s="34">
        <v>10</v>
      </c>
      <c r="D133" s="35">
        <v>2</v>
      </c>
      <c r="E133" s="36"/>
      <c r="F133" s="31" t="s">
        <v>267</v>
      </c>
      <c r="G133" s="56" t="s">
        <v>379</v>
      </c>
      <c r="H133" s="33">
        <v>12547368.99</v>
      </c>
      <c r="I133" s="33">
        <v>8737024.96</v>
      </c>
      <c r="J133" s="33">
        <v>3349296.19</v>
      </c>
      <c r="K133" s="33">
        <v>321240</v>
      </c>
      <c r="L133" s="33">
        <v>60442.18</v>
      </c>
      <c r="M133" s="33">
        <v>0</v>
      </c>
      <c r="N133" s="33">
        <v>5006046.59</v>
      </c>
      <c r="O133" s="33">
        <v>3810344.03</v>
      </c>
      <c r="P133" s="33">
        <v>810344.03</v>
      </c>
    </row>
    <row r="134" spans="1:16" ht="12.75">
      <c r="A134" s="34">
        <v>6</v>
      </c>
      <c r="B134" s="34">
        <v>20</v>
      </c>
      <c r="C134" s="34">
        <v>9</v>
      </c>
      <c r="D134" s="35">
        <v>2</v>
      </c>
      <c r="E134" s="36"/>
      <c r="F134" s="31" t="s">
        <v>267</v>
      </c>
      <c r="G134" s="56" t="s">
        <v>380</v>
      </c>
      <c r="H134" s="33">
        <v>17567837.05</v>
      </c>
      <c r="I134" s="33">
        <v>17045629.13</v>
      </c>
      <c r="J134" s="33">
        <v>6073545.32</v>
      </c>
      <c r="K134" s="33">
        <v>2359344.42</v>
      </c>
      <c r="L134" s="33">
        <v>137449.33</v>
      </c>
      <c r="M134" s="33">
        <v>0</v>
      </c>
      <c r="N134" s="33">
        <v>8475290.06</v>
      </c>
      <c r="O134" s="33">
        <v>522207.92</v>
      </c>
      <c r="P134" s="33">
        <v>522207.92</v>
      </c>
    </row>
    <row r="135" spans="1:16" ht="12.75">
      <c r="A135" s="34">
        <v>6</v>
      </c>
      <c r="B135" s="34">
        <v>20</v>
      </c>
      <c r="C135" s="34">
        <v>10</v>
      </c>
      <c r="D135" s="35">
        <v>2</v>
      </c>
      <c r="E135" s="36"/>
      <c r="F135" s="31" t="s">
        <v>267</v>
      </c>
      <c r="G135" s="56" t="s">
        <v>381</v>
      </c>
      <c r="H135" s="33">
        <v>13807532.22</v>
      </c>
      <c r="I135" s="33">
        <v>12334223.13</v>
      </c>
      <c r="J135" s="33">
        <v>4050658.5</v>
      </c>
      <c r="K135" s="33">
        <v>1424260.11</v>
      </c>
      <c r="L135" s="33">
        <v>60851.66</v>
      </c>
      <c r="M135" s="33">
        <v>0</v>
      </c>
      <c r="N135" s="33">
        <v>6798452.86</v>
      </c>
      <c r="O135" s="33">
        <v>1473309.09</v>
      </c>
      <c r="P135" s="33">
        <v>1473309.09</v>
      </c>
    </row>
    <row r="136" spans="1:16" ht="12.75">
      <c r="A136" s="34">
        <v>6</v>
      </c>
      <c r="B136" s="34">
        <v>1</v>
      </c>
      <c r="C136" s="34">
        <v>14</v>
      </c>
      <c r="D136" s="35">
        <v>2</v>
      </c>
      <c r="E136" s="36"/>
      <c r="F136" s="31" t="s">
        <v>267</v>
      </c>
      <c r="G136" s="56" t="s">
        <v>382</v>
      </c>
      <c r="H136" s="33">
        <v>7150709.01</v>
      </c>
      <c r="I136" s="33">
        <v>7000277.37</v>
      </c>
      <c r="J136" s="33">
        <v>2968544.14</v>
      </c>
      <c r="K136" s="33">
        <v>212121.64</v>
      </c>
      <c r="L136" s="33">
        <v>36928.91</v>
      </c>
      <c r="M136" s="33">
        <v>0</v>
      </c>
      <c r="N136" s="33">
        <v>3782682.68</v>
      </c>
      <c r="O136" s="33">
        <v>150431.64</v>
      </c>
      <c r="P136" s="33">
        <v>150431.64</v>
      </c>
    </row>
    <row r="137" spans="1:16" ht="12.75">
      <c r="A137" s="34">
        <v>6</v>
      </c>
      <c r="B137" s="34">
        <v>13</v>
      </c>
      <c r="C137" s="34">
        <v>7</v>
      </c>
      <c r="D137" s="35">
        <v>2</v>
      </c>
      <c r="E137" s="36"/>
      <c r="F137" s="31" t="s">
        <v>267</v>
      </c>
      <c r="G137" s="56" t="s">
        <v>383</v>
      </c>
      <c r="H137" s="33">
        <v>9500700.73</v>
      </c>
      <c r="I137" s="33">
        <v>7361411.86</v>
      </c>
      <c r="J137" s="33">
        <v>3115757.36</v>
      </c>
      <c r="K137" s="33">
        <v>199500</v>
      </c>
      <c r="L137" s="33">
        <v>73802.27</v>
      </c>
      <c r="M137" s="33">
        <v>0</v>
      </c>
      <c r="N137" s="33">
        <v>3972352.23</v>
      </c>
      <c r="O137" s="33">
        <v>2139288.87</v>
      </c>
      <c r="P137" s="33">
        <v>2139288.87</v>
      </c>
    </row>
    <row r="138" spans="1:16" ht="12.75">
      <c r="A138" s="34">
        <v>6</v>
      </c>
      <c r="B138" s="34">
        <v>1</v>
      </c>
      <c r="C138" s="34">
        <v>15</v>
      </c>
      <c r="D138" s="35">
        <v>2</v>
      </c>
      <c r="E138" s="36"/>
      <c r="F138" s="31" t="s">
        <v>267</v>
      </c>
      <c r="G138" s="56" t="s">
        <v>384</v>
      </c>
      <c r="H138" s="33">
        <v>6547320.81</v>
      </c>
      <c r="I138" s="33">
        <v>6334296.54</v>
      </c>
      <c r="J138" s="33">
        <v>2420927.51</v>
      </c>
      <c r="K138" s="33">
        <v>660607.49</v>
      </c>
      <c r="L138" s="33">
        <v>0</v>
      </c>
      <c r="M138" s="33">
        <v>0</v>
      </c>
      <c r="N138" s="33">
        <v>3252761.54</v>
      </c>
      <c r="O138" s="33">
        <v>213024.27</v>
      </c>
      <c r="P138" s="33">
        <v>213024.27</v>
      </c>
    </row>
    <row r="139" spans="1:16" ht="12.75">
      <c r="A139" s="34">
        <v>6</v>
      </c>
      <c r="B139" s="34">
        <v>10</v>
      </c>
      <c r="C139" s="34">
        <v>6</v>
      </c>
      <c r="D139" s="35">
        <v>2</v>
      </c>
      <c r="E139" s="36"/>
      <c r="F139" s="31" t="s">
        <v>267</v>
      </c>
      <c r="G139" s="56" t="s">
        <v>385</v>
      </c>
      <c r="H139" s="33">
        <v>16657753.07</v>
      </c>
      <c r="I139" s="33">
        <v>15397742.98</v>
      </c>
      <c r="J139" s="33">
        <v>4351912.33</v>
      </c>
      <c r="K139" s="33">
        <v>3128080.92</v>
      </c>
      <c r="L139" s="33">
        <v>77840.62</v>
      </c>
      <c r="M139" s="33">
        <v>0</v>
      </c>
      <c r="N139" s="33">
        <v>7839909.11</v>
      </c>
      <c r="O139" s="33">
        <v>1260010.09</v>
      </c>
      <c r="P139" s="33">
        <v>1227010.09</v>
      </c>
    </row>
    <row r="140" spans="1:16" ht="12.75">
      <c r="A140" s="34">
        <v>6</v>
      </c>
      <c r="B140" s="34">
        <v>11</v>
      </c>
      <c r="C140" s="34">
        <v>7</v>
      </c>
      <c r="D140" s="35">
        <v>2</v>
      </c>
      <c r="E140" s="36"/>
      <c r="F140" s="31" t="s">
        <v>267</v>
      </c>
      <c r="G140" s="56" t="s">
        <v>386</v>
      </c>
      <c r="H140" s="33">
        <v>29524443.74</v>
      </c>
      <c r="I140" s="33">
        <v>26506316.41</v>
      </c>
      <c r="J140" s="33">
        <v>10778176.67</v>
      </c>
      <c r="K140" s="33">
        <v>780081.98</v>
      </c>
      <c r="L140" s="33">
        <v>171878.25</v>
      </c>
      <c r="M140" s="33">
        <v>0</v>
      </c>
      <c r="N140" s="33">
        <v>14776179.51</v>
      </c>
      <c r="O140" s="33">
        <v>3018127.33</v>
      </c>
      <c r="P140" s="33">
        <v>3018127.33</v>
      </c>
    </row>
    <row r="141" spans="1:16" ht="12.75">
      <c r="A141" s="34">
        <v>6</v>
      </c>
      <c r="B141" s="34">
        <v>19</v>
      </c>
      <c r="C141" s="34">
        <v>4</v>
      </c>
      <c r="D141" s="35">
        <v>2</v>
      </c>
      <c r="E141" s="36"/>
      <c r="F141" s="31" t="s">
        <v>267</v>
      </c>
      <c r="G141" s="56" t="s">
        <v>387</v>
      </c>
      <c r="H141" s="33">
        <v>5730463.1</v>
      </c>
      <c r="I141" s="33">
        <v>5679013.1</v>
      </c>
      <c r="J141" s="33">
        <v>2005714.84</v>
      </c>
      <c r="K141" s="33">
        <v>97960.18</v>
      </c>
      <c r="L141" s="33">
        <v>0</v>
      </c>
      <c r="M141" s="33">
        <v>0</v>
      </c>
      <c r="N141" s="33">
        <v>3575338.08</v>
      </c>
      <c r="O141" s="33">
        <v>51450</v>
      </c>
      <c r="P141" s="33">
        <v>18450</v>
      </c>
    </row>
    <row r="142" spans="1:16" ht="12.75">
      <c r="A142" s="34">
        <v>6</v>
      </c>
      <c r="B142" s="34">
        <v>20</v>
      </c>
      <c r="C142" s="34">
        <v>11</v>
      </c>
      <c r="D142" s="35">
        <v>2</v>
      </c>
      <c r="E142" s="36"/>
      <c r="F142" s="31" t="s">
        <v>267</v>
      </c>
      <c r="G142" s="56" t="s">
        <v>388</v>
      </c>
      <c r="H142" s="33">
        <v>13166326.92</v>
      </c>
      <c r="I142" s="33">
        <v>12098946.47</v>
      </c>
      <c r="J142" s="33">
        <v>4598278.79</v>
      </c>
      <c r="K142" s="33">
        <v>811526</v>
      </c>
      <c r="L142" s="33">
        <v>116984.78</v>
      </c>
      <c r="M142" s="33">
        <v>0</v>
      </c>
      <c r="N142" s="33">
        <v>6572156.9</v>
      </c>
      <c r="O142" s="33">
        <v>1067380.45</v>
      </c>
      <c r="P142" s="33">
        <v>1067380.45</v>
      </c>
    </row>
    <row r="143" spans="1:16" ht="12.75">
      <c r="A143" s="34">
        <v>6</v>
      </c>
      <c r="B143" s="34">
        <v>16</v>
      </c>
      <c r="C143" s="34">
        <v>5</v>
      </c>
      <c r="D143" s="35">
        <v>2</v>
      </c>
      <c r="E143" s="36"/>
      <c r="F143" s="31" t="s">
        <v>267</v>
      </c>
      <c r="G143" s="56" t="s">
        <v>389</v>
      </c>
      <c r="H143" s="33">
        <v>14473771.31</v>
      </c>
      <c r="I143" s="33">
        <v>14082967.68</v>
      </c>
      <c r="J143" s="33">
        <v>6207113.55</v>
      </c>
      <c r="K143" s="33">
        <v>382705.23</v>
      </c>
      <c r="L143" s="33">
        <v>190310.84</v>
      </c>
      <c r="M143" s="33">
        <v>0</v>
      </c>
      <c r="N143" s="33">
        <v>7302838.06</v>
      </c>
      <c r="O143" s="33">
        <v>390803.63</v>
      </c>
      <c r="P143" s="33">
        <v>390803.63</v>
      </c>
    </row>
    <row r="144" spans="1:16" ht="12.75">
      <c r="A144" s="34">
        <v>6</v>
      </c>
      <c r="B144" s="34">
        <v>11</v>
      </c>
      <c r="C144" s="34">
        <v>8</v>
      </c>
      <c r="D144" s="35">
        <v>2</v>
      </c>
      <c r="E144" s="36"/>
      <c r="F144" s="31" t="s">
        <v>267</v>
      </c>
      <c r="G144" s="56" t="s">
        <v>279</v>
      </c>
      <c r="H144" s="33">
        <v>23508756.92</v>
      </c>
      <c r="I144" s="33">
        <v>18937507.11</v>
      </c>
      <c r="J144" s="33">
        <v>7983359.93</v>
      </c>
      <c r="K144" s="33">
        <v>614000</v>
      </c>
      <c r="L144" s="33">
        <v>94741.49</v>
      </c>
      <c r="M144" s="33">
        <v>0</v>
      </c>
      <c r="N144" s="33">
        <v>10245405.69</v>
      </c>
      <c r="O144" s="33">
        <v>4571249.81</v>
      </c>
      <c r="P144" s="33">
        <v>4571249.81</v>
      </c>
    </row>
    <row r="145" spans="1:16" ht="12.75">
      <c r="A145" s="34">
        <v>6</v>
      </c>
      <c r="B145" s="34">
        <v>9</v>
      </c>
      <c r="C145" s="34">
        <v>12</v>
      </c>
      <c r="D145" s="35">
        <v>2</v>
      </c>
      <c r="E145" s="36"/>
      <c r="F145" s="31" t="s">
        <v>267</v>
      </c>
      <c r="G145" s="56" t="s">
        <v>390</v>
      </c>
      <c r="H145" s="33">
        <v>22111880.76</v>
      </c>
      <c r="I145" s="33">
        <v>19724902.27</v>
      </c>
      <c r="J145" s="33">
        <v>7804991.8</v>
      </c>
      <c r="K145" s="33">
        <v>709736.54</v>
      </c>
      <c r="L145" s="33">
        <v>250537.04</v>
      </c>
      <c r="M145" s="33">
        <v>0</v>
      </c>
      <c r="N145" s="33">
        <v>10959636.89</v>
      </c>
      <c r="O145" s="33">
        <v>2386978.49</v>
      </c>
      <c r="P145" s="33">
        <v>2386978.49</v>
      </c>
    </row>
    <row r="146" spans="1:16" ht="12.75">
      <c r="A146" s="34">
        <v>6</v>
      </c>
      <c r="B146" s="34">
        <v>20</v>
      </c>
      <c r="C146" s="34">
        <v>12</v>
      </c>
      <c r="D146" s="35">
        <v>2</v>
      </c>
      <c r="E146" s="36"/>
      <c r="F146" s="31" t="s">
        <v>267</v>
      </c>
      <c r="G146" s="56" t="s">
        <v>391</v>
      </c>
      <c r="H146" s="33">
        <v>12520889.72</v>
      </c>
      <c r="I146" s="33">
        <v>10240532.68</v>
      </c>
      <c r="J146" s="33">
        <v>4533931.25</v>
      </c>
      <c r="K146" s="33">
        <v>163680</v>
      </c>
      <c r="L146" s="33">
        <v>125115.92</v>
      </c>
      <c r="M146" s="33">
        <v>0</v>
      </c>
      <c r="N146" s="33">
        <v>5417805.51</v>
      </c>
      <c r="O146" s="33">
        <v>2280357.04</v>
      </c>
      <c r="P146" s="33">
        <v>2280357.04</v>
      </c>
    </row>
    <row r="147" spans="1:16" ht="12.75">
      <c r="A147" s="34">
        <v>6</v>
      </c>
      <c r="B147" s="34">
        <v>18</v>
      </c>
      <c r="C147" s="34">
        <v>8</v>
      </c>
      <c r="D147" s="35">
        <v>2</v>
      </c>
      <c r="E147" s="36"/>
      <c r="F147" s="31" t="s">
        <v>267</v>
      </c>
      <c r="G147" s="56" t="s">
        <v>392</v>
      </c>
      <c r="H147" s="33">
        <v>17612920.53</v>
      </c>
      <c r="I147" s="33">
        <v>16567967.97</v>
      </c>
      <c r="J147" s="33">
        <v>6422975.73</v>
      </c>
      <c r="K147" s="33">
        <v>946628.5</v>
      </c>
      <c r="L147" s="33">
        <v>45629.9</v>
      </c>
      <c r="M147" s="33">
        <v>0</v>
      </c>
      <c r="N147" s="33">
        <v>9152733.84</v>
      </c>
      <c r="O147" s="33">
        <v>1044952.56</v>
      </c>
      <c r="P147" s="33">
        <v>1044952.56</v>
      </c>
    </row>
    <row r="148" spans="1:16" ht="12.75">
      <c r="A148" s="34">
        <v>6</v>
      </c>
      <c r="B148" s="34">
        <v>7</v>
      </c>
      <c r="C148" s="34">
        <v>6</v>
      </c>
      <c r="D148" s="35">
        <v>2</v>
      </c>
      <c r="E148" s="36"/>
      <c r="F148" s="31" t="s">
        <v>267</v>
      </c>
      <c r="G148" s="56" t="s">
        <v>393</v>
      </c>
      <c r="H148" s="33">
        <v>14787309.52</v>
      </c>
      <c r="I148" s="33">
        <v>14715210.63</v>
      </c>
      <c r="J148" s="33">
        <v>5421142.6</v>
      </c>
      <c r="K148" s="33">
        <v>1609178.79</v>
      </c>
      <c r="L148" s="33">
        <v>87990.13</v>
      </c>
      <c r="M148" s="33">
        <v>0</v>
      </c>
      <c r="N148" s="33">
        <v>7596899.11</v>
      </c>
      <c r="O148" s="33">
        <v>72098.89</v>
      </c>
      <c r="P148" s="33">
        <v>72098.89</v>
      </c>
    </row>
    <row r="149" spans="1:16" ht="12.75">
      <c r="A149" s="34">
        <v>6</v>
      </c>
      <c r="B149" s="34">
        <v>18</v>
      </c>
      <c r="C149" s="34">
        <v>9</v>
      </c>
      <c r="D149" s="35">
        <v>2</v>
      </c>
      <c r="E149" s="36"/>
      <c r="F149" s="31" t="s">
        <v>267</v>
      </c>
      <c r="G149" s="56" t="s">
        <v>394</v>
      </c>
      <c r="H149" s="33">
        <v>9945305.36</v>
      </c>
      <c r="I149" s="33">
        <v>9029852.31</v>
      </c>
      <c r="J149" s="33">
        <v>3728065.93</v>
      </c>
      <c r="K149" s="33">
        <v>47500</v>
      </c>
      <c r="L149" s="33">
        <v>100258.64</v>
      </c>
      <c r="M149" s="33">
        <v>0</v>
      </c>
      <c r="N149" s="33">
        <v>5154027.74</v>
      </c>
      <c r="O149" s="33">
        <v>915453.05</v>
      </c>
      <c r="P149" s="33">
        <v>915453.05</v>
      </c>
    </row>
    <row r="150" spans="1:16" ht="12.75">
      <c r="A150" s="34">
        <v>6</v>
      </c>
      <c r="B150" s="34">
        <v>18</v>
      </c>
      <c r="C150" s="34">
        <v>10</v>
      </c>
      <c r="D150" s="35">
        <v>2</v>
      </c>
      <c r="E150" s="36"/>
      <c r="F150" s="31" t="s">
        <v>267</v>
      </c>
      <c r="G150" s="56" t="s">
        <v>395</v>
      </c>
      <c r="H150" s="33">
        <v>9457274.68</v>
      </c>
      <c r="I150" s="33">
        <v>8810455.36</v>
      </c>
      <c r="J150" s="33">
        <v>3860637.15</v>
      </c>
      <c r="K150" s="33">
        <v>99299.96</v>
      </c>
      <c r="L150" s="33">
        <v>5054.38</v>
      </c>
      <c r="M150" s="33">
        <v>0</v>
      </c>
      <c r="N150" s="33">
        <v>4845463.87</v>
      </c>
      <c r="O150" s="33">
        <v>646819.32</v>
      </c>
      <c r="P150" s="33">
        <v>646819.32</v>
      </c>
    </row>
    <row r="151" spans="1:16" ht="12.75">
      <c r="A151" s="34">
        <v>6</v>
      </c>
      <c r="B151" s="34">
        <v>1</v>
      </c>
      <c r="C151" s="34">
        <v>16</v>
      </c>
      <c r="D151" s="35">
        <v>2</v>
      </c>
      <c r="E151" s="36"/>
      <c r="F151" s="31" t="s">
        <v>267</v>
      </c>
      <c r="G151" s="56" t="s">
        <v>281</v>
      </c>
      <c r="H151" s="33">
        <v>15925888.75</v>
      </c>
      <c r="I151" s="33">
        <v>15023726.59</v>
      </c>
      <c r="J151" s="33">
        <v>6206251.79</v>
      </c>
      <c r="K151" s="33">
        <v>773000</v>
      </c>
      <c r="L151" s="33">
        <v>0</v>
      </c>
      <c r="M151" s="33">
        <v>0</v>
      </c>
      <c r="N151" s="33">
        <v>8044474.8</v>
      </c>
      <c r="O151" s="33">
        <v>902162.16</v>
      </c>
      <c r="P151" s="33">
        <v>902162.16</v>
      </c>
    </row>
    <row r="152" spans="1:16" ht="12.75">
      <c r="A152" s="34">
        <v>6</v>
      </c>
      <c r="B152" s="34">
        <v>2</v>
      </c>
      <c r="C152" s="34">
        <v>13</v>
      </c>
      <c r="D152" s="35">
        <v>2</v>
      </c>
      <c r="E152" s="36"/>
      <c r="F152" s="31" t="s">
        <v>267</v>
      </c>
      <c r="G152" s="56" t="s">
        <v>396</v>
      </c>
      <c r="H152" s="33">
        <v>9251890.68</v>
      </c>
      <c r="I152" s="33">
        <v>9192222.91</v>
      </c>
      <c r="J152" s="33">
        <v>3929644.43</v>
      </c>
      <c r="K152" s="33">
        <v>391000</v>
      </c>
      <c r="L152" s="33">
        <v>22618.28</v>
      </c>
      <c r="M152" s="33">
        <v>0</v>
      </c>
      <c r="N152" s="33">
        <v>4848960.2</v>
      </c>
      <c r="O152" s="33">
        <v>59667.77</v>
      </c>
      <c r="P152" s="33">
        <v>59667.77</v>
      </c>
    </row>
    <row r="153" spans="1:16" ht="12.75">
      <c r="A153" s="34">
        <v>6</v>
      </c>
      <c r="B153" s="34">
        <v>18</v>
      </c>
      <c r="C153" s="34">
        <v>11</v>
      </c>
      <c r="D153" s="35">
        <v>2</v>
      </c>
      <c r="E153" s="36"/>
      <c r="F153" s="31" t="s">
        <v>267</v>
      </c>
      <c r="G153" s="56" t="s">
        <v>282</v>
      </c>
      <c r="H153" s="33">
        <v>31127295.64</v>
      </c>
      <c r="I153" s="33">
        <v>27403625.34</v>
      </c>
      <c r="J153" s="33">
        <v>9849706.79</v>
      </c>
      <c r="K153" s="33">
        <v>2389795.41</v>
      </c>
      <c r="L153" s="33">
        <v>145987.48</v>
      </c>
      <c r="M153" s="33">
        <v>0</v>
      </c>
      <c r="N153" s="33">
        <v>15018135.66</v>
      </c>
      <c r="O153" s="33">
        <v>3723670.3</v>
      </c>
      <c r="P153" s="33">
        <v>3723670.3</v>
      </c>
    </row>
    <row r="154" spans="1:16" ht="12.75">
      <c r="A154" s="34">
        <v>6</v>
      </c>
      <c r="B154" s="34">
        <v>17</v>
      </c>
      <c r="C154" s="34">
        <v>5</v>
      </c>
      <c r="D154" s="35">
        <v>2</v>
      </c>
      <c r="E154" s="36"/>
      <c r="F154" s="31" t="s">
        <v>267</v>
      </c>
      <c r="G154" s="56" t="s">
        <v>397</v>
      </c>
      <c r="H154" s="33">
        <v>21683031.23</v>
      </c>
      <c r="I154" s="33">
        <v>19565750.58</v>
      </c>
      <c r="J154" s="33">
        <v>7896898.71</v>
      </c>
      <c r="K154" s="33">
        <v>541667</v>
      </c>
      <c r="L154" s="33">
        <v>109424.09</v>
      </c>
      <c r="M154" s="33">
        <v>0</v>
      </c>
      <c r="N154" s="33">
        <v>11017760.78</v>
      </c>
      <c r="O154" s="33">
        <v>2117280.65</v>
      </c>
      <c r="P154" s="33">
        <v>2017297.9</v>
      </c>
    </row>
    <row r="155" spans="1:16" ht="12.75">
      <c r="A155" s="34">
        <v>6</v>
      </c>
      <c r="B155" s="34">
        <v>11</v>
      </c>
      <c r="C155" s="34">
        <v>9</v>
      </c>
      <c r="D155" s="35">
        <v>2</v>
      </c>
      <c r="E155" s="36"/>
      <c r="F155" s="31" t="s">
        <v>267</v>
      </c>
      <c r="G155" s="56" t="s">
        <v>398</v>
      </c>
      <c r="H155" s="33">
        <v>21579639.72</v>
      </c>
      <c r="I155" s="33">
        <v>18996851.55</v>
      </c>
      <c r="J155" s="33">
        <v>7889899.56</v>
      </c>
      <c r="K155" s="33">
        <v>406000</v>
      </c>
      <c r="L155" s="33">
        <v>212255.07</v>
      </c>
      <c r="M155" s="33">
        <v>0</v>
      </c>
      <c r="N155" s="33">
        <v>10488696.92</v>
      </c>
      <c r="O155" s="33">
        <v>2582788.17</v>
      </c>
      <c r="P155" s="33">
        <v>2582788.17</v>
      </c>
    </row>
    <row r="156" spans="1:16" ht="12.75">
      <c r="A156" s="34">
        <v>6</v>
      </c>
      <c r="B156" s="34">
        <v>4</v>
      </c>
      <c r="C156" s="34">
        <v>6</v>
      </c>
      <c r="D156" s="35">
        <v>2</v>
      </c>
      <c r="E156" s="36"/>
      <c r="F156" s="31" t="s">
        <v>267</v>
      </c>
      <c r="G156" s="56" t="s">
        <v>399</v>
      </c>
      <c r="H156" s="33">
        <v>9811471.24</v>
      </c>
      <c r="I156" s="33">
        <v>9695290.14</v>
      </c>
      <c r="J156" s="33">
        <v>3708570.2</v>
      </c>
      <c r="K156" s="33">
        <v>963673.27</v>
      </c>
      <c r="L156" s="33">
        <v>13513.36</v>
      </c>
      <c r="M156" s="33">
        <v>0</v>
      </c>
      <c r="N156" s="33">
        <v>5009533.31</v>
      </c>
      <c r="O156" s="33">
        <v>116181.1</v>
      </c>
      <c r="P156" s="33">
        <v>116181.1</v>
      </c>
    </row>
    <row r="157" spans="1:16" ht="12.75">
      <c r="A157" s="34">
        <v>6</v>
      </c>
      <c r="B157" s="34">
        <v>7</v>
      </c>
      <c r="C157" s="34">
        <v>7</v>
      </c>
      <c r="D157" s="35">
        <v>2</v>
      </c>
      <c r="E157" s="36"/>
      <c r="F157" s="31" t="s">
        <v>267</v>
      </c>
      <c r="G157" s="56" t="s">
        <v>400</v>
      </c>
      <c r="H157" s="33">
        <v>15404032.76</v>
      </c>
      <c r="I157" s="33">
        <v>14967716.68</v>
      </c>
      <c r="J157" s="33">
        <v>6798056.58</v>
      </c>
      <c r="K157" s="33">
        <v>608880</v>
      </c>
      <c r="L157" s="33">
        <v>94799.39</v>
      </c>
      <c r="M157" s="33">
        <v>0</v>
      </c>
      <c r="N157" s="33">
        <v>7465980.71</v>
      </c>
      <c r="O157" s="33">
        <v>436316.08</v>
      </c>
      <c r="P157" s="33">
        <v>436316.08</v>
      </c>
    </row>
    <row r="158" spans="1:16" ht="12.75">
      <c r="A158" s="34">
        <v>6</v>
      </c>
      <c r="B158" s="34">
        <v>1</v>
      </c>
      <c r="C158" s="34">
        <v>17</v>
      </c>
      <c r="D158" s="35">
        <v>2</v>
      </c>
      <c r="E158" s="36"/>
      <c r="F158" s="31" t="s">
        <v>267</v>
      </c>
      <c r="G158" s="56" t="s">
        <v>401</v>
      </c>
      <c r="H158" s="33">
        <v>9042506.39</v>
      </c>
      <c r="I158" s="33">
        <v>8301096.15</v>
      </c>
      <c r="J158" s="33">
        <v>3342329.78</v>
      </c>
      <c r="K158" s="33">
        <v>211020.83</v>
      </c>
      <c r="L158" s="33">
        <v>116271.39</v>
      </c>
      <c r="M158" s="33">
        <v>0</v>
      </c>
      <c r="N158" s="33">
        <v>4631474.15</v>
      </c>
      <c r="O158" s="33">
        <v>741410.24</v>
      </c>
      <c r="P158" s="33">
        <v>741410.24</v>
      </c>
    </row>
    <row r="159" spans="1:16" ht="12.75">
      <c r="A159" s="34">
        <v>6</v>
      </c>
      <c r="B159" s="34">
        <v>2</v>
      </c>
      <c r="C159" s="34">
        <v>14</v>
      </c>
      <c r="D159" s="35">
        <v>2</v>
      </c>
      <c r="E159" s="36"/>
      <c r="F159" s="31" t="s">
        <v>267</v>
      </c>
      <c r="G159" s="56" t="s">
        <v>402</v>
      </c>
      <c r="H159" s="33">
        <v>14766164.31</v>
      </c>
      <c r="I159" s="33">
        <v>14257451.64</v>
      </c>
      <c r="J159" s="33">
        <v>5846967.8</v>
      </c>
      <c r="K159" s="33">
        <v>220621</v>
      </c>
      <c r="L159" s="33">
        <v>56517.99</v>
      </c>
      <c r="M159" s="33">
        <v>0</v>
      </c>
      <c r="N159" s="33">
        <v>8133344.85</v>
      </c>
      <c r="O159" s="33">
        <v>508712.67</v>
      </c>
      <c r="P159" s="33">
        <v>508712.67</v>
      </c>
    </row>
    <row r="160" spans="1:16" ht="12.75">
      <c r="A160" s="34">
        <v>6</v>
      </c>
      <c r="B160" s="34">
        <v>4</v>
      </c>
      <c r="C160" s="34">
        <v>7</v>
      </c>
      <c r="D160" s="35">
        <v>2</v>
      </c>
      <c r="E160" s="36"/>
      <c r="F160" s="31" t="s">
        <v>267</v>
      </c>
      <c r="G160" s="56" t="s">
        <v>403</v>
      </c>
      <c r="H160" s="33">
        <v>10961187.19</v>
      </c>
      <c r="I160" s="33">
        <v>10193281.23</v>
      </c>
      <c r="J160" s="33">
        <v>3938531.98</v>
      </c>
      <c r="K160" s="33">
        <v>404181.8</v>
      </c>
      <c r="L160" s="33">
        <v>70771.15</v>
      </c>
      <c r="M160" s="33">
        <v>0</v>
      </c>
      <c r="N160" s="33">
        <v>5779796.3</v>
      </c>
      <c r="O160" s="33">
        <v>767905.96</v>
      </c>
      <c r="P160" s="33">
        <v>767905.96</v>
      </c>
    </row>
    <row r="161" spans="1:16" ht="12.75">
      <c r="A161" s="34">
        <v>6</v>
      </c>
      <c r="B161" s="34">
        <v>15</v>
      </c>
      <c r="C161" s="34">
        <v>7</v>
      </c>
      <c r="D161" s="35">
        <v>2</v>
      </c>
      <c r="E161" s="36"/>
      <c r="F161" s="31" t="s">
        <v>267</v>
      </c>
      <c r="G161" s="56" t="s">
        <v>404</v>
      </c>
      <c r="H161" s="33">
        <v>20976544.59</v>
      </c>
      <c r="I161" s="33">
        <v>16936918.64</v>
      </c>
      <c r="J161" s="33">
        <v>7500901.86</v>
      </c>
      <c r="K161" s="33">
        <v>218487.5</v>
      </c>
      <c r="L161" s="33">
        <v>93908.94</v>
      </c>
      <c r="M161" s="33">
        <v>0</v>
      </c>
      <c r="N161" s="33">
        <v>9123620.34</v>
      </c>
      <c r="O161" s="33">
        <v>4039625.95</v>
      </c>
      <c r="P161" s="33">
        <v>4039625.95</v>
      </c>
    </row>
    <row r="162" spans="1:16" ht="12.75">
      <c r="A162" s="34">
        <v>6</v>
      </c>
      <c r="B162" s="34">
        <v>18</v>
      </c>
      <c r="C162" s="34">
        <v>13</v>
      </c>
      <c r="D162" s="35">
        <v>2</v>
      </c>
      <c r="E162" s="36"/>
      <c r="F162" s="31" t="s">
        <v>267</v>
      </c>
      <c r="G162" s="56" t="s">
        <v>405</v>
      </c>
      <c r="H162" s="33">
        <v>10465140.94</v>
      </c>
      <c r="I162" s="33">
        <v>9954698.87</v>
      </c>
      <c r="J162" s="33">
        <v>3755176.46</v>
      </c>
      <c r="K162" s="33">
        <v>82500</v>
      </c>
      <c r="L162" s="33">
        <v>138438.69</v>
      </c>
      <c r="M162" s="33">
        <v>0</v>
      </c>
      <c r="N162" s="33">
        <v>5978583.72</v>
      </c>
      <c r="O162" s="33">
        <v>510442.07</v>
      </c>
      <c r="P162" s="33">
        <v>510442.07</v>
      </c>
    </row>
    <row r="163" spans="1:16" ht="12.75">
      <c r="A163" s="34">
        <v>6</v>
      </c>
      <c r="B163" s="34">
        <v>16</v>
      </c>
      <c r="C163" s="34">
        <v>6</v>
      </c>
      <c r="D163" s="35">
        <v>2</v>
      </c>
      <c r="E163" s="36"/>
      <c r="F163" s="31" t="s">
        <v>267</v>
      </c>
      <c r="G163" s="56" t="s">
        <v>406</v>
      </c>
      <c r="H163" s="33">
        <v>9274161.73</v>
      </c>
      <c r="I163" s="33">
        <v>7653154.04</v>
      </c>
      <c r="J163" s="33">
        <v>3295312.05</v>
      </c>
      <c r="K163" s="33">
        <v>157584.48</v>
      </c>
      <c r="L163" s="33">
        <v>0</v>
      </c>
      <c r="M163" s="33">
        <v>0</v>
      </c>
      <c r="N163" s="33">
        <v>4200257.51</v>
      </c>
      <c r="O163" s="33">
        <v>1621007.69</v>
      </c>
      <c r="P163" s="33">
        <v>1621007.69</v>
      </c>
    </row>
    <row r="164" spans="1:16" ht="12.75">
      <c r="A164" s="34">
        <v>6</v>
      </c>
      <c r="B164" s="34">
        <v>19</v>
      </c>
      <c r="C164" s="34">
        <v>5</v>
      </c>
      <c r="D164" s="35">
        <v>2</v>
      </c>
      <c r="E164" s="36"/>
      <c r="F164" s="31" t="s">
        <v>267</v>
      </c>
      <c r="G164" s="56" t="s">
        <v>407</v>
      </c>
      <c r="H164" s="33">
        <v>16091356.12</v>
      </c>
      <c r="I164" s="33">
        <v>12032289.69</v>
      </c>
      <c r="J164" s="33">
        <v>4112133.84</v>
      </c>
      <c r="K164" s="33">
        <v>1084427.56</v>
      </c>
      <c r="L164" s="33">
        <v>235119.14</v>
      </c>
      <c r="M164" s="33">
        <v>0</v>
      </c>
      <c r="N164" s="33">
        <v>6600609.15</v>
      </c>
      <c r="O164" s="33">
        <v>4059066.43</v>
      </c>
      <c r="P164" s="33">
        <v>4059066.43</v>
      </c>
    </row>
    <row r="165" spans="1:16" ht="12.75">
      <c r="A165" s="34">
        <v>6</v>
      </c>
      <c r="B165" s="34">
        <v>8</v>
      </c>
      <c r="C165" s="34">
        <v>13</v>
      </c>
      <c r="D165" s="35">
        <v>2</v>
      </c>
      <c r="E165" s="36"/>
      <c r="F165" s="31" t="s">
        <v>267</v>
      </c>
      <c r="G165" s="56" t="s">
        <v>408</v>
      </c>
      <c r="H165" s="33">
        <v>9860857.06</v>
      </c>
      <c r="I165" s="33">
        <v>8564411.49</v>
      </c>
      <c r="J165" s="33">
        <v>3003405.07</v>
      </c>
      <c r="K165" s="33">
        <v>610348.66</v>
      </c>
      <c r="L165" s="33">
        <v>63180.72</v>
      </c>
      <c r="M165" s="33">
        <v>0</v>
      </c>
      <c r="N165" s="33">
        <v>4887477.04</v>
      </c>
      <c r="O165" s="33">
        <v>1296445.57</v>
      </c>
      <c r="P165" s="33">
        <v>1296445.57</v>
      </c>
    </row>
    <row r="166" spans="1:16" ht="12.75">
      <c r="A166" s="34">
        <v>6</v>
      </c>
      <c r="B166" s="34">
        <v>14</v>
      </c>
      <c r="C166" s="34">
        <v>10</v>
      </c>
      <c r="D166" s="35">
        <v>2</v>
      </c>
      <c r="E166" s="36"/>
      <c r="F166" s="31" t="s">
        <v>267</v>
      </c>
      <c r="G166" s="56" t="s">
        <v>409</v>
      </c>
      <c r="H166" s="33">
        <v>12468464.09</v>
      </c>
      <c r="I166" s="33">
        <v>11707433.53</v>
      </c>
      <c r="J166" s="33">
        <v>4753343.29</v>
      </c>
      <c r="K166" s="33">
        <v>196000</v>
      </c>
      <c r="L166" s="33">
        <v>53943.21</v>
      </c>
      <c r="M166" s="33">
        <v>0</v>
      </c>
      <c r="N166" s="33">
        <v>6704147.03</v>
      </c>
      <c r="O166" s="33">
        <v>761030.56</v>
      </c>
      <c r="P166" s="33">
        <v>761030.56</v>
      </c>
    </row>
    <row r="167" spans="1:16" ht="12.75">
      <c r="A167" s="34">
        <v>6</v>
      </c>
      <c r="B167" s="34">
        <v>4</v>
      </c>
      <c r="C167" s="34">
        <v>8</v>
      </c>
      <c r="D167" s="35">
        <v>2</v>
      </c>
      <c r="E167" s="36"/>
      <c r="F167" s="31" t="s">
        <v>267</v>
      </c>
      <c r="G167" s="56" t="s">
        <v>410</v>
      </c>
      <c r="H167" s="33">
        <v>22145111.52</v>
      </c>
      <c r="I167" s="33">
        <v>20419846.09</v>
      </c>
      <c r="J167" s="33">
        <v>6028399.25</v>
      </c>
      <c r="K167" s="33">
        <v>3245604.73</v>
      </c>
      <c r="L167" s="33">
        <v>140211.26</v>
      </c>
      <c r="M167" s="33">
        <v>0</v>
      </c>
      <c r="N167" s="33">
        <v>11005630.85</v>
      </c>
      <c r="O167" s="33">
        <v>1725265.43</v>
      </c>
      <c r="P167" s="33">
        <v>1725265.43</v>
      </c>
    </row>
    <row r="168" spans="1:16" ht="12.75">
      <c r="A168" s="34">
        <v>6</v>
      </c>
      <c r="B168" s="34">
        <v>3</v>
      </c>
      <c r="C168" s="34">
        <v>12</v>
      </c>
      <c r="D168" s="35">
        <v>2</v>
      </c>
      <c r="E168" s="36"/>
      <c r="F168" s="31" t="s">
        <v>267</v>
      </c>
      <c r="G168" s="56" t="s">
        <v>411</v>
      </c>
      <c r="H168" s="33">
        <v>16219188.59</v>
      </c>
      <c r="I168" s="33">
        <v>14270472.8</v>
      </c>
      <c r="J168" s="33">
        <v>6103259.75</v>
      </c>
      <c r="K168" s="33">
        <v>170000</v>
      </c>
      <c r="L168" s="33">
        <v>185815.76</v>
      </c>
      <c r="M168" s="33">
        <v>0</v>
      </c>
      <c r="N168" s="33">
        <v>7811397.29</v>
      </c>
      <c r="O168" s="33">
        <v>1948715.79</v>
      </c>
      <c r="P168" s="33">
        <v>1948715.79</v>
      </c>
    </row>
    <row r="169" spans="1:16" ht="12.75">
      <c r="A169" s="34">
        <v>6</v>
      </c>
      <c r="B169" s="34">
        <v>7</v>
      </c>
      <c r="C169" s="34">
        <v>9</v>
      </c>
      <c r="D169" s="35">
        <v>2</v>
      </c>
      <c r="E169" s="36"/>
      <c r="F169" s="31" t="s">
        <v>267</v>
      </c>
      <c r="G169" s="56" t="s">
        <v>412</v>
      </c>
      <c r="H169" s="33">
        <v>15169074.22</v>
      </c>
      <c r="I169" s="33">
        <v>14274554.27</v>
      </c>
      <c r="J169" s="33">
        <v>6727705.05</v>
      </c>
      <c r="K169" s="33">
        <v>319029.43</v>
      </c>
      <c r="L169" s="33">
        <v>97566.95</v>
      </c>
      <c r="M169" s="33">
        <v>0</v>
      </c>
      <c r="N169" s="33">
        <v>7130252.84</v>
      </c>
      <c r="O169" s="33">
        <v>894519.95</v>
      </c>
      <c r="P169" s="33">
        <v>894519.95</v>
      </c>
    </row>
    <row r="170" spans="1:16" ht="12.75">
      <c r="A170" s="34">
        <v>6</v>
      </c>
      <c r="B170" s="34">
        <v>12</v>
      </c>
      <c r="C170" s="34">
        <v>7</v>
      </c>
      <c r="D170" s="35">
        <v>2</v>
      </c>
      <c r="E170" s="36"/>
      <c r="F170" s="31" t="s">
        <v>267</v>
      </c>
      <c r="G170" s="56" t="s">
        <v>413</v>
      </c>
      <c r="H170" s="33">
        <v>12415214.95</v>
      </c>
      <c r="I170" s="33">
        <v>11140362.47</v>
      </c>
      <c r="J170" s="33">
        <v>4333056.5</v>
      </c>
      <c r="K170" s="33">
        <v>603903.18</v>
      </c>
      <c r="L170" s="33">
        <v>45555.96</v>
      </c>
      <c r="M170" s="33">
        <v>0</v>
      </c>
      <c r="N170" s="33">
        <v>6157846.83</v>
      </c>
      <c r="O170" s="33">
        <v>1274852.48</v>
      </c>
      <c r="P170" s="33">
        <v>1274852.48</v>
      </c>
    </row>
    <row r="171" spans="1:16" ht="12.75">
      <c r="A171" s="34">
        <v>6</v>
      </c>
      <c r="B171" s="34">
        <v>1</v>
      </c>
      <c r="C171" s="34">
        <v>18</v>
      </c>
      <c r="D171" s="35">
        <v>2</v>
      </c>
      <c r="E171" s="36"/>
      <c r="F171" s="31" t="s">
        <v>267</v>
      </c>
      <c r="G171" s="56" t="s">
        <v>414</v>
      </c>
      <c r="H171" s="33">
        <v>15147659.81</v>
      </c>
      <c r="I171" s="33">
        <v>12580520.75</v>
      </c>
      <c r="J171" s="33">
        <v>4460835.66</v>
      </c>
      <c r="K171" s="33">
        <v>1879868.87</v>
      </c>
      <c r="L171" s="33">
        <v>197300.31</v>
      </c>
      <c r="M171" s="33">
        <v>0</v>
      </c>
      <c r="N171" s="33">
        <v>6042515.91</v>
      </c>
      <c r="O171" s="33">
        <v>2567139.06</v>
      </c>
      <c r="P171" s="33">
        <v>2567139.06</v>
      </c>
    </row>
    <row r="172" spans="1:16" ht="12.75">
      <c r="A172" s="34">
        <v>6</v>
      </c>
      <c r="B172" s="34">
        <v>19</v>
      </c>
      <c r="C172" s="34">
        <v>6</v>
      </c>
      <c r="D172" s="35">
        <v>2</v>
      </c>
      <c r="E172" s="36"/>
      <c r="F172" s="31" t="s">
        <v>267</v>
      </c>
      <c r="G172" s="56" t="s">
        <v>283</v>
      </c>
      <c r="H172" s="33">
        <v>15654004.16</v>
      </c>
      <c r="I172" s="33">
        <v>14941051.44</v>
      </c>
      <c r="J172" s="33">
        <v>5359579.36</v>
      </c>
      <c r="K172" s="33">
        <v>314444.49</v>
      </c>
      <c r="L172" s="33">
        <v>126153.73</v>
      </c>
      <c r="M172" s="33">
        <v>0</v>
      </c>
      <c r="N172" s="33">
        <v>9140873.86</v>
      </c>
      <c r="O172" s="33">
        <v>712952.72</v>
      </c>
      <c r="P172" s="33">
        <v>679952.72</v>
      </c>
    </row>
    <row r="173" spans="1:16" ht="12.75">
      <c r="A173" s="34">
        <v>6</v>
      </c>
      <c r="B173" s="34">
        <v>15</v>
      </c>
      <c r="C173" s="34">
        <v>8</v>
      </c>
      <c r="D173" s="35">
        <v>2</v>
      </c>
      <c r="E173" s="36"/>
      <c r="F173" s="31" t="s">
        <v>267</v>
      </c>
      <c r="G173" s="56" t="s">
        <v>415</v>
      </c>
      <c r="H173" s="33">
        <v>16481384.86</v>
      </c>
      <c r="I173" s="33">
        <v>15985562.64</v>
      </c>
      <c r="J173" s="33">
        <v>6671139.18</v>
      </c>
      <c r="K173" s="33">
        <v>350319.5</v>
      </c>
      <c r="L173" s="33">
        <v>0</v>
      </c>
      <c r="M173" s="33">
        <v>0</v>
      </c>
      <c r="N173" s="33">
        <v>8964103.96</v>
      </c>
      <c r="O173" s="33">
        <v>495822.22</v>
      </c>
      <c r="P173" s="33">
        <v>495822.22</v>
      </c>
    </row>
    <row r="174" spans="1:16" ht="12.75">
      <c r="A174" s="34">
        <v>6</v>
      </c>
      <c r="B174" s="34">
        <v>9</v>
      </c>
      <c r="C174" s="34">
        <v>13</v>
      </c>
      <c r="D174" s="35">
        <v>2</v>
      </c>
      <c r="E174" s="36"/>
      <c r="F174" s="31" t="s">
        <v>267</v>
      </c>
      <c r="G174" s="56" t="s">
        <v>416</v>
      </c>
      <c r="H174" s="33">
        <v>20748281</v>
      </c>
      <c r="I174" s="33">
        <v>16978154.84</v>
      </c>
      <c r="J174" s="33">
        <v>6155487.58</v>
      </c>
      <c r="K174" s="33">
        <v>1243739.12</v>
      </c>
      <c r="L174" s="33">
        <v>82896.27</v>
      </c>
      <c r="M174" s="33">
        <v>0</v>
      </c>
      <c r="N174" s="33">
        <v>9496031.87</v>
      </c>
      <c r="O174" s="33">
        <v>3770126.16</v>
      </c>
      <c r="P174" s="33">
        <v>3770126.16</v>
      </c>
    </row>
    <row r="175" spans="1:16" ht="12.75">
      <c r="A175" s="34">
        <v>6</v>
      </c>
      <c r="B175" s="34">
        <v>11</v>
      </c>
      <c r="C175" s="34">
        <v>10</v>
      </c>
      <c r="D175" s="35">
        <v>2</v>
      </c>
      <c r="E175" s="36"/>
      <c r="F175" s="31" t="s">
        <v>267</v>
      </c>
      <c r="G175" s="56" t="s">
        <v>417</v>
      </c>
      <c r="H175" s="33">
        <v>24570970.2</v>
      </c>
      <c r="I175" s="33">
        <v>19653567.23</v>
      </c>
      <c r="J175" s="33">
        <v>7581849.93</v>
      </c>
      <c r="K175" s="33">
        <v>1232268</v>
      </c>
      <c r="L175" s="33">
        <v>116114.3</v>
      </c>
      <c r="M175" s="33">
        <v>0</v>
      </c>
      <c r="N175" s="33">
        <v>10723335</v>
      </c>
      <c r="O175" s="33">
        <v>4917402.97</v>
      </c>
      <c r="P175" s="33">
        <v>4917402.97</v>
      </c>
    </row>
    <row r="176" spans="1:16" ht="12.75">
      <c r="A176" s="34">
        <v>6</v>
      </c>
      <c r="B176" s="34">
        <v>3</v>
      </c>
      <c r="C176" s="34">
        <v>13</v>
      </c>
      <c r="D176" s="35">
        <v>2</v>
      </c>
      <c r="E176" s="36"/>
      <c r="F176" s="31" t="s">
        <v>267</v>
      </c>
      <c r="G176" s="56" t="s">
        <v>418</v>
      </c>
      <c r="H176" s="33">
        <v>10938173.55</v>
      </c>
      <c r="I176" s="33">
        <v>10327127.86</v>
      </c>
      <c r="J176" s="33">
        <v>3991005.6</v>
      </c>
      <c r="K176" s="33">
        <v>417400</v>
      </c>
      <c r="L176" s="33">
        <v>81686.01</v>
      </c>
      <c r="M176" s="33">
        <v>0</v>
      </c>
      <c r="N176" s="33">
        <v>5837036.25</v>
      </c>
      <c r="O176" s="33">
        <v>611045.69</v>
      </c>
      <c r="P176" s="33">
        <v>611045.69</v>
      </c>
    </row>
    <row r="177" spans="1:16" ht="12.75">
      <c r="A177" s="34">
        <v>6</v>
      </c>
      <c r="B177" s="34">
        <v>11</v>
      </c>
      <c r="C177" s="34">
        <v>11</v>
      </c>
      <c r="D177" s="35">
        <v>2</v>
      </c>
      <c r="E177" s="36"/>
      <c r="F177" s="31" t="s">
        <v>267</v>
      </c>
      <c r="G177" s="56" t="s">
        <v>419</v>
      </c>
      <c r="H177" s="33">
        <v>12988706</v>
      </c>
      <c r="I177" s="33">
        <v>12187640.49</v>
      </c>
      <c r="J177" s="33">
        <v>5049362.83</v>
      </c>
      <c r="K177" s="33">
        <v>65349</v>
      </c>
      <c r="L177" s="33">
        <v>28621.57</v>
      </c>
      <c r="M177" s="33">
        <v>0</v>
      </c>
      <c r="N177" s="33">
        <v>7044307.09</v>
      </c>
      <c r="O177" s="33">
        <v>801065.51</v>
      </c>
      <c r="P177" s="33">
        <v>801065.51</v>
      </c>
    </row>
    <row r="178" spans="1:16" ht="12.75">
      <c r="A178" s="34">
        <v>6</v>
      </c>
      <c r="B178" s="34">
        <v>19</v>
      </c>
      <c r="C178" s="34">
        <v>7</v>
      </c>
      <c r="D178" s="35">
        <v>2</v>
      </c>
      <c r="E178" s="36"/>
      <c r="F178" s="31" t="s">
        <v>267</v>
      </c>
      <c r="G178" s="56" t="s">
        <v>420</v>
      </c>
      <c r="H178" s="33">
        <v>8761919.09</v>
      </c>
      <c r="I178" s="33">
        <v>8488250.09</v>
      </c>
      <c r="J178" s="33">
        <v>2547644.57</v>
      </c>
      <c r="K178" s="33">
        <v>582021.32</v>
      </c>
      <c r="L178" s="33">
        <v>25612.1</v>
      </c>
      <c r="M178" s="33">
        <v>0</v>
      </c>
      <c r="N178" s="33">
        <v>5332972.1</v>
      </c>
      <c r="O178" s="33">
        <v>273669</v>
      </c>
      <c r="P178" s="33">
        <v>273669</v>
      </c>
    </row>
    <row r="179" spans="1:16" ht="12.75">
      <c r="A179" s="34">
        <v>6</v>
      </c>
      <c r="B179" s="34">
        <v>9</v>
      </c>
      <c r="C179" s="34">
        <v>14</v>
      </c>
      <c r="D179" s="35">
        <v>2</v>
      </c>
      <c r="E179" s="36"/>
      <c r="F179" s="31" t="s">
        <v>267</v>
      </c>
      <c r="G179" s="56" t="s">
        <v>421</v>
      </c>
      <c r="H179" s="33">
        <v>37989309.79</v>
      </c>
      <c r="I179" s="33">
        <v>31558833.61</v>
      </c>
      <c r="J179" s="33">
        <v>9672943.97</v>
      </c>
      <c r="K179" s="33">
        <v>1619363</v>
      </c>
      <c r="L179" s="33">
        <v>535084.62</v>
      </c>
      <c r="M179" s="33">
        <v>0</v>
      </c>
      <c r="N179" s="33">
        <v>19731442.02</v>
      </c>
      <c r="O179" s="33">
        <v>6430476.18</v>
      </c>
      <c r="P179" s="33">
        <v>6430476.18</v>
      </c>
    </row>
    <row r="180" spans="1:16" ht="12.75">
      <c r="A180" s="34">
        <v>6</v>
      </c>
      <c r="B180" s="34">
        <v>19</v>
      </c>
      <c r="C180" s="34">
        <v>8</v>
      </c>
      <c r="D180" s="35">
        <v>2</v>
      </c>
      <c r="E180" s="36"/>
      <c r="F180" s="31" t="s">
        <v>267</v>
      </c>
      <c r="G180" s="56" t="s">
        <v>422</v>
      </c>
      <c r="H180" s="33">
        <v>6710663.48</v>
      </c>
      <c r="I180" s="33">
        <v>6602480.48</v>
      </c>
      <c r="J180" s="33">
        <v>2875522.55</v>
      </c>
      <c r="K180" s="33">
        <v>252696.65</v>
      </c>
      <c r="L180" s="33">
        <v>5925.27</v>
      </c>
      <c r="M180" s="33">
        <v>0</v>
      </c>
      <c r="N180" s="33">
        <v>3468336.01</v>
      </c>
      <c r="O180" s="33">
        <v>108183</v>
      </c>
      <c r="P180" s="33">
        <v>108183</v>
      </c>
    </row>
    <row r="181" spans="1:16" ht="12.75">
      <c r="A181" s="34">
        <v>6</v>
      </c>
      <c r="B181" s="34">
        <v>9</v>
      </c>
      <c r="C181" s="34">
        <v>15</v>
      </c>
      <c r="D181" s="35">
        <v>2</v>
      </c>
      <c r="E181" s="36"/>
      <c r="F181" s="31" t="s">
        <v>267</v>
      </c>
      <c r="G181" s="56" t="s">
        <v>423</v>
      </c>
      <c r="H181" s="33">
        <v>11494481.22</v>
      </c>
      <c r="I181" s="33">
        <v>9256838.83</v>
      </c>
      <c r="J181" s="33">
        <v>3714427.41</v>
      </c>
      <c r="K181" s="33">
        <v>230246</v>
      </c>
      <c r="L181" s="33">
        <v>26584.58</v>
      </c>
      <c r="M181" s="33">
        <v>0</v>
      </c>
      <c r="N181" s="33">
        <v>5285580.84</v>
      </c>
      <c r="O181" s="33">
        <v>2237642.39</v>
      </c>
      <c r="P181" s="33">
        <v>2237642.39</v>
      </c>
    </row>
    <row r="182" spans="1:16" ht="12.75">
      <c r="A182" s="34">
        <v>6</v>
      </c>
      <c r="B182" s="34">
        <v>9</v>
      </c>
      <c r="C182" s="34">
        <v>16</v>
      </c>
      <c r="D182" s="35">
        <v>2</v>
      </c>
      <c r="E182" s="36"/>
      <c r="F182" s="31" t="s">
        <v>267</v>
      </c>
      <c r="G182" s="56" t="s">
        <v>424</v>
      </c>
      <c r="H182" s="33">
        <v>7581287.54</v>
      </c>
      <c r="I182" s="33">
        <v>6025915.51</v>
      </c>
      <c r="J182" s="33">
        <v>2391182.4</v>
      </c>
      <c r="K182" s="33">
        <v>106646</v>
      </c>
      <c r="L182" s="33">
        <v>0</v>
      </c>
      <c r="M182" s="33">
        <v>0</v>
      </c>
      <c r="N182" s="33">
        <v>3528087.11</v>
      </c>
      <c r="O182" s="33">
        <v>1555372.03</v>
      </c>
      <c r="P182" s="33">
        <v>1555372.03</v>
      </c>
    </row>
    <row r="183" spans="1:16" ht="12.75">
      <c r="A183" s="34">
        <v>6</v>
      </c>
      <c r="B183" s="34">
        <v>7</v>
      </c>
      <c r="C183" s="34">
        <v>10</v>
      </c>
      <c r="D183" s="35">
        <v>2</v>
      </c>
      <c r="E183" s="36"/>
      <c r="F183" s="31" t="s">
        <v>267</v>
      </c>
      <c r="G183" s="56" t="s">
        <v>425</v>
      </c>
      <c r="H183" s="33">
        <v>18111941.78</v>
      </c>
      <c r="I183" s="33">
        <v>15576107.69</v>
      </c>
      <c r="J183" s="33">
        <v>5992084.5</v>
      </c>
      <c r="K183" s="33">
        <v>831860.28</v>
      </c>
      <c r="L183" s="33">
        <v>225519.12</v>
      </c>
      <c r="M183" s="33">
        <v>0</v>
      </c>
      <c r="N183" s="33">
        <v>8526643.79</v>
      </c>
      <c r="O183" s="33">
        <v>2535834.09</v>
      </c>
      <c r="P183" s="33">
        <v>2535834.09</v>
      </c>
    </row>
    <row r="184" spans="1:16" ht="12.75">
      <c r="A184" s="34">
        <v>6</v>
      </c>
      <c r="B184" s="34">
        <v>1</v>
      </c>
      <c r="C184" s="34">
        <v>19</v>
      </c>
      <c r="D184" s="35">
        <v>2</v>
      </c>
      <c r="E184" s="36"/>
      <c r="F184" s="31" t="s">
        <v>267</v>
      </c>
      <c r="G184" s="56" t="s">
        <v>426</v>
      </c>
      <c r="H184" s="33">
        <v>11878040.27</v>
      </c>
      <c r="I184" s="33">
        <v>11395174.61</v>
      </c>
      <c r="J184" s="33">
        <v>4522894.2</v>
      </c>
      <c r="K184" s="33">
        <v>810219.28</v>
      </c>
      <c r="L184" s="33">
        <v>30060.58</v>
      </c>
      <c r="M184" s="33">
        <v>0</v>
      </c>
      <c r="N184" s="33">
        <v>6032000.55</v>
      </c>
      <c r="O184" s="33">
        <v>482865.66</v>
      </c>
      <c r="P184" s="33">
        <v>482865.66</v>
      </c>
    </row>
    <row r="185" spans="1:16" ht="12.75">
      <c r="A185" s="34">
        <v>6</v>
      </c>
      <c r="B185" s="34">
        <v>20</v>
      </c>
      <c r="C185" s="34">
        <v>14</v>
      </c>
      <c r="D185" s="35">
        <v>2</v>
      </c>
      <c r="E185" s="36"/>
      <c r="F185" s="31" t="s">
        <v>267</v>
      </c>
      <c r="G185" s="56" t="s">
        <v>427</v>
      </c>
      <c r="H185" s="33">
        <v>56011445.96</v>
      </c>
      <c r="I185" s="33">
        <v>53273718.45</v>
      </c>
      <c r="J185" s="33">
        <v>18259135.19</v>
      </c>
      <c r="K185" s="33">
        <v>4797650.97</v>
      </c>
      <c r="L185" s="33">
        <v>419638.63</v>
      </c>
      <c r="M185" s="33">
        <v>0</v>
      </c>
      <c r="N185" s="33">
        <v>29797293.66</v>
      </c>
      <c r="O185" s="33">
        <v>2737727.51</v>
      </c>
      <c r="P185" s="33">
        <v>2737727.51</v>
      </c>
    </row>
    <row r="186" spans="1:16" ht="12.75">
      <c r="A186" s="34">
        <v>6</v>
      </c>
      <c r="B186" s="34">
        <v>3</v>
      </c>
      <c r="C186" s="34">
        <v>14</v>
      </c>
      <c r="D186" s="35">
        <v>2</v>
      </c>
      <c r="E186" s="36"/>
      <c r="F186" s="31" t="s">
        <v>267</v>
      </c>
      <c r="G186" s="56" t="s">
        <v>428</v>
      </c>
      <c r="H186" s="33">
        <v>8772891</v>
      </c>
      <c r="I186" s="33">
        <v>8473008.16</v>
      </c>
      <c r="J186" s="33">
        <v>3664833.55</v>
      </c>
      <c r="K186" s="33">
        <v>225900</v>
      </c>
      <c r="L186" s="33">
        <v>81771.6</v>
      </c>
      <c r="M186" s="33">
        <v>0</v>
      </c>
      <c r="N186" s="33">
        <v>4500503.01</v>
      </c>
      <c r="O186" s="33">
        <v>299882.84</v>
      </c>
      <c r="P186" s="33">
        <v>299882.84</v>
      </c>
    </row>
    <row r="187" spans="1:16" ht="12.75">
      <c r="A187" s="34">
        <v>6</v>
      </c>
      <c r="B187" s="34">
        <v>6</v>
      </c>
      <c r="C187" s="34">
        <v>11</v>
      </c>
      <c r="D187" s="35">
        <v>2</v>
      </c>
      <c r="E187" s="36"/>
      <c r="F187" s="31" t="s">
        <v>267</v>
      </c>
      <c r="G187" s="56" t="s">
        <v>429</v>
      </c>
      <c r="H187" s="33">
        <v>11966436.23</v>
      </c>
      <c r="I187" s="33">
        <v>11325383.36</v>
      </c>
      <c r="J187" s="33">
        <v>4640203.1</v>
      </c>
      <c r="K187" s="33">
        <v>518655.79</v>
      </c>
      <c r="L187" s="33">
        <v>142122.57</v>
      </c>
      <c r="M187" s="33">
        <v>0</v>
      </c>
      <c r="N187" s="33">
        <v>6024401.9</v>
      </c>
      <c r="O187" s="33">
        <v>641052.87</v>
      </c>
      <c r="P187" s="33">
        <v>641052.87</v>
      </c>
    </row>
    <row r="188" spans="1:16" ht="12.75">
      <c r="A188" s="34">
        <v>6</v>
      </c>
      <c r="B188" s="34">
        <v>14</v>
      </c>
      <c r="C188" s="34">
        <v>11</v>
      </c>
      <c r="D188" s="35">
        <v>2</v>
      </c>
      <c r="E188" s="36"/>
      <c r="F188" s="31" t="s">
        <v>267</v>
      </c>
      <c r="G188" s="56" t="s">
        <v>430</v>
      </c>
      <c r="H188" s="33">
        <v>19178154.06</v>
      </c>
      <c r="I188" s="33">
        <v>17110365.63</v>
      </c>
      <c r="J188" s="33">
        <v>7608936.54</v>
      </c>
      <c r="K188" s="33">
        <v>627345.84</v>
      </c>
      <c r="L188" s="33">
        <v>105752.19</v>
      </c>
      <c r="M188" s="33">
        <v>0</v>
      </c>
      <c r="N188" s="33">
        <v>8768331.06</v>
      </c>
      <c r="O188" s="33">
        <v>2067788.43</v>
      </c>
      <c r="P188" s="33">
        <v>2067788.43</v>
      </c>
    </row>
    <row r="189" spans="1:16" ht="12.75">
      <c r="A189" s="34">
        <v>6</v>
      </c>
      <c r="B189" s="34">
        <v>7</v>
      </c>
      <c r="C189" s="34">
        <v>2</v>
      </c>
      <c r="D189" s="35">
        <v>3</v>
      </c>
      <c r="E189" s="36"/>
      <c r="F189" s="31" t="s">
        <v>267</v>
      </c>
      <c r="G189" s="56" t="s">
        <v>431</v>
      </c>
      <c r="H189" s="33">
        <v>24725710.54</v>
      </c>
      <c r="I189" s="33">
        <v>23931082.84</v>
      </c>
      <c r="J189" s="33">
        <v>10160116.77</v>
      </c>
      <c r="K189" s="33">
        <v>1898806.42</v>
      </c>
      <c r="L189" s="33">
        <v>238664.44</v>
      </c>
      <c r="M189" s="33">
        <v>0</v>
      </c>
      <c r="N189" s="33">
        <v>11633495.21</v>
      </c>
      <c r="O189" s="33">
        <v>794627.7</v>
      </c>
      <c r="P189" s="33">
        <v>794627.7</v>
      </c>
    </row>
    <row r="190" spans="1:16" ht="12.75">
      <c r="A190" s="34">
        <v>6</v>
      </c>
      <c r="B190" s="34">
        <v>9</v>
      </c>
      <c r="C190" s="34">
        <v>1</v>
      </c>
      <c r="D190" s="35">
        <v>3</v>
      </c>
      <c r="E190" s="36"/>
      <c r="F190" s="31" t="s">
        <v>267</v>
      </c>
      <c r="G190" s="56" t="s">
        <v>432</v>
      </c>
      <c r="H190" s="33">
        <v>35246768.77</v>
      </c>
      <c r="I190" s="33">
        <v>32796410.25</v>
      </c>
      <c r="J190" s="33">
        <v>11977256.76</v>
      </c>
      <c r="K190" s="33">
        <v>3051109.53</v>
      </c>
      <c r="L190" s="33">
        <v>443597</v>
      </c>
      <c r="M190" s="33">
        <v>0</v>
      </c>
      <c r="N190" s="33">
        <v>17324446.96</v>
      </c>
      <c r="O190" s="33">
        <v>2450358.52</v>
      </c>
      <c r="P190" s="33">
        <v>2450358.52</v>
      </c>
    </row>
    <row r="191" spans="1:16" ht="12.75">
      <c r="A191" s="34">
        <v>6</v>
      </c>
      <c r="B191" s="34">
        <v>9</v>
      </c>
      <c r="C191" s="34">
        <v>3</v>
      </c>
      <c r="D191" s="35">
        <v>3</v>
      </c>
      <c r="E191" s="36"/>
      <c r="F191" s="31" t="s">
        <v>267</v>
      </c>
      <c r="G191" s="56" t="s">
        <v>433</v>
      </c>
      <c r="H191" s="33">
        <v>28747395.7</v>
      </c>
      <c r="I191" s="33">
        <v>25918458.23</v>
      </c>
      <c r="J191" s="33">
        <v>9801690.97</v>
      </c>
      <c r="K191" s="33">
        <v>2330928.53</v>
      </c>
      <c r="L191" s="33">
        <v>241502.54</v>
      </c>
      <c r="M191" s="33">
        <v>0</v>
      </c>
      <c r="N191" s="33">
        <v>13544336.19</v>
      </c>
      <c r="O191" s="33">
        <v>2828937.47</v>
      </c>
      <c r="P191" s="33">
        <v>2828937.47</v>
      </c>
    </row>
    <row r="192" spans="1:16" ht="12.75">
      <c r="A192" s="34">
        <v>6</v>
      </c>
      <c r="B192" s="34">
        <v>2</v>
      </c>
      <c r="C192" s="34">
        <v>5</v>
      </c>
      <c r="D192" s="35">
        <v>3</v>
      </c>
      <c r="E192" s="36"/>
      <c r="F192" s="31" t="s">
        <v>267</v>
      </c>
      <c r="G192" s="56" t="s">
        <v>434</v>
      </c>
      <c r="H192" s="33">
        <v>15931115.49</v>
      </c>
      <c r="I192" s="33">
        <v>13991218.49</v>
      </c>
      <c r="J192" s="33">
        <v>5544768.68</v>
      </c>
      <c r="K192" s="33">
        <v>1130222.37</v>
      </c>
      <c r="L192" s="33">
        <v>131881.44</v>
      </c>
      <c r="M192" s="33">
        <v>0</v>
      </c>
      <c r="N192" s="33">
        <v>7184346</v>
      </c>
      <c r="O192" s="33">
        <v>1939897</v>
      </c>
      <c r="P192" s="33">
        <v>1939897</v>
      </c>
    </row>
    <row r="193" spans="1:16" ht="12.75">
      <c r="A193" s="34">
        <v>6</v>
      </c>
      <c r="B193" s="34">
        <v>2</v>
      </c>
      <c r="C193" s="34">
        <v>6</v>
      </c>
      <c r="D193" s="35">
        <v>3</v>
      </c>
      <c r="E193" s="36"/>
      <c r="F193" s="31" t="s">
        <v>267</v>
      </c>
      <c r="G193" s="56" t="s">
        <v>435</v>
      </c>
      <c r="H193" s="33">
        <v>11052287.45</v>
      </c>
      <c r="I193" s="33">
        <v>9570859.03</v>
      </c>
      <c r="J193" s="33">
        <v>3620759.05</v>
      </c>
      <c r="K193" s="33">
        <v>425057.68</v>
      </c>
      <c r="L193" s="33">
        <v>23878.84</v>
      </c>
      <c r="M193" s="33">
        <v>0</v>
      </c>
      <c r="N193" s="33">
        <v>5501163.46</v>
      </c>
      <c r="O193" s="33">
        <v>1481428.42</v>
      </c>
      <c r="P193" s="33">
        <v>1481428.42</v>
      </c>
    </row>
    <row r="194" spans="1:16" ht="12.75">
      <c r="A194" s="34">
        <v>6</v>
      </c>
      <c r="B194" s="34">
        <v>6</v>
      </c>
      <c r="C194" s="34">
        <v>4</v>
      </c>
      <c r="D194" s="35">
        <v>3</v>
      </c>
      <c r="E194" s="36"/>
      <c r="F194" s="31" t="s">
        <v>267</v>
      </c>
      <c r="G194" s="56" t="s">
        <v>436</v>
      </c>
      <c r="H194" s="33">
        <v>23393473.48</v>
      </c>
      <c r="I194" s="33">
        <v>19573646.48</v>
      </c>
      <c r="J194" s="33">
        <v>8204686.24</v>
      </c>
      <c r="K194" s="33">
        <v>650687.38</v>
      </c>
      <c r="L194" s="33">
        <v>205571.08</v>
      </c>
      <c r="M194" s="33">
        <v>0</v>
      </c>
      <c r="N194" s="33">
        <v>10512701.78</v>
      </c>
      <c r="O194" s="33">
        <v>3819827</v>
      </c>
      <c r="P194" s="33">
        <v>819827</v>
      </c>
    </row>
    <row r="195" spans="1:16" ht="12.75">
      <c r="A195" s="34">
        <v>6</v>
      </c>
      <c r="B195" s="34">
        <v>5</v>
      </c>
      <c r="C195" s="34">
        <v>5</v>
      </c>
      <c r="D195" s="35">
        <v>3</v>
      </c>
      <c r="E195" s="36"/>
      <c r="F195" s="31" t="s">
        <v>267</v>
      </c>
      <c r="G195" s="56" t="s">
        <v>437</v>
      </c>
      <c r="H195" s="33">
        <v>43775138.07</v>
      </c>
      <c r="I195" s="33">
        <v>33442839.29</v>
      </c>
      <c r="J195" s="33">
        <v>13464972.38</v>
      </c>
      <c r="K195" s="33">
        <v>2016648.95</v>
      </c>
      <c r="L195" s="33">
        <v>235209.04</v>
      </c>
      <c r="M195" s="33">
        <v>0</v>
      </c>
      <c r="N195" s="33">
        <v>17726008.92</v>
      </c>
      <c r="O195" s="33">
        <v>10332298.78</v>
      </c>
      <c r="P195" s="33">
        <v>7332298.78</v>
      </c>
    </row>
    <row r="196" spans="1:16" ht="12.75">
      <c r="A196" s="34">
        <v>6</v>
      </c>
      <c r="B196" s="34">
        <v>2</v>
      </c>
      <c r="C196" s="34">
        <v>7</v>
      </c>
      <c r="D196" s="35">
        <v>3</v>
      </c>
      <c r="E196" s="36"/>
      <c r="F196" s="31" t="s">
        <v>267</v>
      </c>
      <c r="G196" s="56" t="s">
        <v>438</v>
      </c>
      <c r="H196" s="33">
        <v>18150519.01</v>
      </c>
      <c r="I196" s="33">
        <v>16708828.07</v>
      </c>
      <c r="J196" s="33">
        <v>5656481.96</v>
      </c>
      <c r="K196" s="33">
        <v>2318830.28</v>
      </c>
      <c r="L196" s="33">
        <v>241352</v>
      </c>
      <c r="M196" s="33">
        <v>0</v>
      </c>
      <c r="N196" s="33">
        <v>8492163.83</v>
      </c>
      <c r="O196" s="33">
        <v>1441690.94</v>
      </c>
      <c r="P196" s="33">
        <v>1441690.94</v>
      </c>
    </row>
    <row r="197" spans="1:16" ht="12.75">
      <c r="A197" s="34">
        <v>6</v>
      </c>
      <c r="B197" s="34">
        <v>12</v>
      </c>
      <c r="C197" s="34">
        <v>2</v>
      </c>
      <c r="D197" s="35">
        <v>3</v>
      </c>
      <c r="E197" s="36"/>
      <c r="F197" s="31" t="s">
        <v>267</v>
      </c>
      <c r="G197" s="56" t="s">
        <v>439</v>
      </c>
      <c r="H197" s="33">
        <v>17949779.26</v>
      </c>
      <c r="I197" s="33">
        <v>15678866.46</v>
      </c>
      <c r="J197" s="33">
        <v>6142267.6</v>
      </c>
      <c r="K197" s="33">
        <v>764801.41</v>
      </c>
      <c r="L197" s="33">
        <v>60125.83</v>
      </c>
      <c r="M197" s="33">
        <v>0</v>
      </c>
      <c r="N197" s="33">
        <v>8711671.62</v>
      </c>
      <c r="O197" s="33">
        <v>2270912.8</v>
      </c>
      <c r="P197" s="33">
        <v>2270912.8</v>
      </c>
    </row>
    <row r="198" spans="1:16" ht="12.75">
      <c r="A198" s="34">
        <v>6</v>
      </c>
      <c r="B198" s="34">
        <v>8</v>
      </c>
      <c r="C198" s="34">
        <v>5</v>
      </c>
      <c r="D198" s="35">
        <v>3</v>
      </c>
      <c r="E198" s="36"/>
      <c r="F198" s="31" t="s">
        <v>267</v>
      </c>
      <c r="G198" s="56" t="s">
        <v>440</v>
      </c>
      <c r="H198" s="33">
        <v>15932171.23</v>
      </c>
      <c r="I198" s="33">
        <v>15518732.37</v>
      </c>
      <c r="J198" s="33">
        <v>6343357.29</v>
      </c>
      <c r="K198" s="33">
        <v>414000</v>
      </c>
      <c r="L198" s="33">
        <v>175059</v>
      </c>
      <c r="M198" s="33">
        <v>0</v>
      </c>
      <c r="N198" s="33">
        <v>8586316.08</v>
      </c>
      <c r="O198" s="33">
        <v>413438.86</v>
      </c>
      <c r="P198" s="33">
        <v>413438.86</v>
      </c>
    </row>
    <row r="199" spans="1:16" ht="12.75">
      <c r="A199" s="34">
        <v>6</v>
      </c>
      <c r="B199" s="34">
        <v>14</v>
      </c>
      <c r="C199" s="34">
        <v>4</v>
      </c>
      <c r="D199" s="35">
        <v>3</v>
      </c>
      <c r="E199" s="36"/>
      <c r="F199" s="31" t="s">
        <v>267</v>
      </c>
      <c r="G199" s="56" t="s">
        <v>441</v>
      </c>
      <c r="H199" s="33">
        <v>20844308.69</v>
      </c>
      <c r="I199" s="33">
        <v>18560453.67</v>
      </c>
      <c r="J199" s="33">
        <v>7110105.22</v>
      </c>
      <c r="K199" s="33">
        <v>993215.42</v>
      </c>
      <c r="L199" s="33">
        <v>223429.82</v>
      </c>
      <c r="M199" s="33">
        <v>0</v>
      </c>
      <c r="N199" s="33">
        <v>10233703.21</v>
      </c>
      <c r="O199" s="33">
        <v>2283855.02</v>
      </c>
      <c r="P199" s="33">
        <v>2283855.02</v>
      </c>
    </row>
    <row r="200" spans="1:16" ht="12.75">
      <c r="A200" s="34">
        <v>6</v>
      </c>
      <c r="B200" s="34">
        <v>8</v>
      </c>
      <c r="C200" s="34">
        <v>6</v>
      </c>
      <c r="D200" s="35">
        <v>3</v>
      </c>
      <c r="E200" s="36"/>
      <c r="F200" s="31" t="s">
        <v>267</v>
      </c>
      <c r="G200" s="56" t="s">
        <v>442</v>
      </c>
      <c r="H200" s="33">
        <v>17457504.06</v>
      </c>
      <c r="I200" s="33">
        <v>14710956.4</v>
      </c>
      <c r="J200" s="33">
        <v>4601487.2</v>
      </c>
      <c r="K200" s="33">
        <v>1152897.88</v>
      </c>
      <c r="L200" s="33">
        <v>91944.34</v>
      </c>
      <c r="M200" s="33">
        <v>0</v>
      </c>
      <c r="N200" s="33">
        <v>8864626.98</v>
      </c>
      <c r="O200" s="33">
        <v>2746547.66</v>
      </c>
      <c r="P200" s="33">
        <v>2746547.66</v>
      </c>
    </row>
    <row r="201" spans="1:16" ht="12.75">
      <c r="A201" s="34">
        <v>6</v>
      </c>
      <c r="B201" s="34">
        <v>20</v>
      </c>
      <c r="C201" s="34">
        <v>4</v>
      </c>
      <c r="D201" s="35">
        <v>3</v>
      </c>
      <c r="E201" s="36"/>
      <c r="F201" s="31" t="s">
        <v>267</v>
      </c>
      <c r="G201" s="56" t="s">
        <v>443</v>
      </c>
      <c r="H201" s="33">
        <v>20228620.93</v>
      </c>
      <c r="I201" s="33">
        <v>18148039.78</v>
      </c>
      <c r="J201" s="33">
        <v>7624769.33</v>
      </c>
      <c r="K201" s="33">
        <v>749800</v>
      </c>
      <c r="L201" s="33">
        <v>198174</v>
      </c>
      <c r="M201" s="33">
        <v>0</v>
      </c>
      <c r="N201" s="33">
        <v>9575296.45</v>
      </c>
      <c r="O201" s="33">
        <v>2080581.15</v>
      </c>
      <c r="P201" s="33">
        <v>2080581.15</v>
      </c>
    </row>
    <row r="202" spans="1:16" ht="12.75">
      <c r="A202" s="34">
        <v>6</v>
      </c>
      <c r="B202" s="34">
        <v>18</v>
      </c>
      <c r="C202" s="34">
        <v>5</v>
      </c>
      <c r="D202" s="35">
        <v>3</v>
      </c>
      <c r="E202" s="36"/>
      <c r="F202" s="31" t="s">
        <v>267</v>
      </c>
      <c r="G202" s="56" t="s">
        <v>444</v>
      </c>
      <c r="H202" s="33">
        <v>17215474.16</v>
      </c>
      <c r="I202" s="33">
        <v>16614103.32</v>
      </c>
      <c r="J202" s="33">
        <v>6832431.62</v>
      </c>
      <c r="K202" s="33">
        <v>409093</v>
      </c>
      <c r="L202" s="33">
        <v>343253.3</v>
      </c>
      <c r="M202" s="33">
        <v>0</v>
      </c>
      <c r="N202" s="33">
        <v>9029325.4</v>
      </c>
      <c r="O202" s="33">
        <v>601370.84</v>
      </c>
      <c r="P202" s="33">
        <v>601370.84</v>
      </c>
    </row>
    <row r="203" spans="1:16" ht="12.75">
      <c r="A203" s="34">
        <v>6</v>
      </c>
      <c r="B203" s="34">
        <v>18</v>
      </c>
      <c r="C203" s="34">
        <v>6</v>
      </c>
      <c r="D203" s="35">
        <v>3</v>
      </c>
      <c r="E203" s="36"/>
      <c r="F203" s="31" t="s">
        <v>267</v>
      </c>
      <c r="G203" s="56" t="s">
        <v>445</v>
      </c>
      <c r="H203" s="33">
        <v>16965872.94</v>
      </c>
      <c r="I203" s="33">
        <v>14771496.8</v>
      </c>
      <c r="J203" s="33">
        <v>5524861.36</v>
      </c>
      <c r="K203" s="33">
        <v>1580001.19</v>
      </c>
      <c r="L203" s="33">
        <v>214868</v>
      </c>
      <c r="M203" s="33">
        <v>0</v>
      </c>
      <c r="N203" s="33">
        <v>7451766.25</v>
      </c>
      <c r="O203" s="33">
        <v>2194376.14</v>
      </c>
      <c r="P203" s="33">
        <v>2194376.14</v>
      </c>
    </row>
    <row r="204" spans="1:16" ht="12.75">
      <c r="A204" s="34">
        <v>6</v>
      </c>
      <c r="B204" s="34">
        <v>10</v>
      </c>
      <c r="C204" s="34">
        <v>3</v>
      </c>
      <c r="D204" s="35">
        <v>3</v>
      </c>
      <c r="E204" s="36"/>
      <c r="F204" s="31" t="s">
        <v>267</v>
      </c>
      <c r="G204" s="56" t="s">
        <v>446</v>
      </c>
      <c r="H204" s="33">
        <v>57565200.93</v>
      </c>
      <c r="I204" s="33">
        <v>53362694.93</v>
      </c>
      <c r="J204" s="33">
        <v>22745096.84</v>
      </c>
      <c r="K204" s="33">
        <v>5293274.87</v>
      </c>
      <c r="L204" s="33">
        <v>134288.4</v>
      </c>
      <c r="M204" s="33">
        <v>0</v>
      </c>
      <c r="N204" s="33">
        <v>25190034.82</v>
      </c>
      <c r="O204" s="33">
        <v>4202506</v>
      </c>
      <c r="P204" s="33">
        <v>4202506</v>
      </c>
    </row>
    <row r="205" spans="1:16" ht="12.75">
      <c r="A205" s="34">
        <v>6</v>
      </c>
      <c r="B205" s="34">
        <v>5</v>
      </c>
      <c r="C205" s="34">
        <v>6</v>
      </c>
      <c r="D205" s="35">
        <v>3</v>
      </c>
      <c r="E205" s="36"/>
      <c r="F205" s="31" t="s">
        <v>267</v>
      </c>
      <c r="G205" s="56" t="s">
        <v>447</v>
      </c>
      <c r="H205" s="33">
        <v>16074434.94</v>
      </c>
      <c r="I205" s="33">
        <v>15560118.34</v>
      </c>
      <c r="J205" s="33">
        <v>6449157.56</v>
      </c>
      <c r="K205" s="33">
        <v>575000</v>
      </c>
      <c r="L205" s="33">
        <v>150027.35</v>
      </c>
      <c r="M205" s="33">
        <v>0</v>
      </c>
      <c r="N205" s="33">
        <v>8385933.43</v>
      </c>
      <c r="O205" s="33">
        <v>514316.6</v>
      </c>
      <c r="P205" s="33">
        <v>514316.6</v>
      </c>
    </row>
    <row r="206" spans="1:16" ht="12.75">
      <c r="A206" s="34">
        <v>6</v>
      </c>
      <c r="B206" s="34">
        <v>14</v>
      </c>
      <c r="C206" s="34">
        <v>8</v>
      </c>
      <c r="D206" s="35">
        <v>3</v>
      </c>
      <c r="E206" s="36"/>
      <c r="F206" s="31" t="s">
        <v>267</v>
      </c>
      <c r="G206" s="56" t="s">
        <v>448</v>
      </c>
      <c r="H206" s="33">
        <v>27761557.26</v>
      </c>
      <c r="I206" s="33">
        <v>22658177.49</v>
      </c>
      <c r="J206" s="33">
        <v>9064051.74</v>
      </c>
      <c r="K206" s="33">
        <v>1068610.14</v>
      </c>
      <c r="L206" s="33">
        <v>0</v>
      </c>
      <c r="M206" s="33">
        <v>0</v>
      </c>
      <c r="N206" s="33">
        <v>12525515.61</v>
      </c>
      <c r="O206" s="33">
        <v>5103379.77</v>
      </c>
      <c r="P206" s="33">
        <v>5103379.77</v>
      </c>
    </row>
    <row r="207" spans="1:16" ht="12.75">
      <c r="A207" s="34">
        <v>6</v>
      </c>
      <c r="B207" s="34">
        <v>12</v>
      </c>
      <c r="C207" s="34">
        <v>5</v>
      </c>
      <c r="D207" s="35">
        <v>3</v>
      </c>
      <c r="E207" s="36"/>
      <c r="F207" s="31" t="s">
        <v>267</v>
      </c>
      <c r="G207" s="56" t="s">
        <v>449</v>
      </c>
      <c r="H207" s="33">
        <v>48783508.54</v>
      </c>
      <c r="I207" s="33">
        <v>43205189.6</v>
      </c>
      <c r="J207" s="33">
        <v>17088307.15</v>
      </c>
      <c r="K207" s="33">
        <v>3416203.27</v>
      </c>
      <c r="L207" s="33">
        <v>719337.04</v>
      </c>
      <c r="M207" s="33">
        <v>0</v>
      </c>
      <c r="N207" s="33">
        <v>21981342.14</v>
      </c>
      <c r="O207" s="33">
        <v>5578318.94</v>
      </c>
      <c r="P207" s="33">
        <v>2578318.94</v>
      </c>
    </row>
    <row r="208" spans="1:16" ht="12.75">
      <c r="A208" s="34">
        <v>6</v>
      </c>
      <c r="B208" s="34">
        <v>8</v>
      </c>
      <c r="C208" s="34">
        <v>10</v>
      </c>
      <c r="D208" s="35">
        <v>3</v>
      </c>
      <c r="E208" s="36"/>
      <c r="F208" s="31" t="s">
        <v>267</v>
      </c>
      <c r="G208" s="56" t="s">
        <v>450</v>
      </c>
      <c r="H208" s="33">
        <v>13581240.26</v>
      </c>
      <c r="I208" s="33">
        <v>13215966.77</v>
      </c>
      <c r="J208" s="33">
        <v>5760066.96</v>
      </c>
      <c r="K208" s="33">
        <v>522344.93</v>
      </c>
      <c r="L208" s="33">
        <v>269920.95</v>
      </c>
      <c r="M208" s="33">
        <v>0</v>
      </c>
      <c r="N208" s="33">
        <v>6663633.93</v>
      </c>
      <c r="O208" s="33">
        <v>365273.49</v>
      </c>
      <c r="P208" s="33">
        <v>365273.49</v>
      </c>
    </row>
    <row r="209" spans="1:16" ht="12.75">
      <c r="A209" s="34">
        <v>6</v>
      </c>
      <c r="B209" s="34">
        <v>13</v>
      </c>
      <c r="C209" s="34">
        <v>4</v>
      </c>
      <c r="D209" s="35">
        <v>3</v>
      </c>
      <c r="E209" s="36"/>
      <c r="F209" s="31" t="s">
        <v>267</v>
      </c>
      <c r="G209" s="56" t="s">
        <v>451</v>
      </c>
      <c r="H209" s="33">
        <v>35803885.58</v>
      </c>
      <c r="I209" s="33">
        <v>35105224.58</v>
      </c>
      <c r="J209" s="33">
        <v>15361254.93</v>
      </c>
      <c r="K209" s="33">
        <v>1802358.99</v>
      </c>
      <c r="L209" s="33">
        <v>362492.43</v>
      </c>
      <c r="M209" s="33">
        <v>0</v>
      </c>
      <c r="N209" s="33">
        <v>17579118.23</v>
      </c>
      <c r="O209" s="33">
        <v>698661</v>
      </c>
      <c r="P209" s="33">
        <v>698661</v>
      </c>
    </row>
    <row r="210" spans="1:16" ht="12.75">
      <c r="A210" s="34">
        <v>6</v>
      </c>
      <c r="B210" s="34">
        <v>17</v>
      </c>
      <c r="C210" s="34">
        <v>3</v>
      </c>
      <c r="D210" s="35">
        <v>3</v>
      </c>
      <c r="E210" s="36"/>
      <c r="F210" s="31" t="s">
        <v>267</v>
      </c>
      <c r="G210" s="56" t="s">
        <v>452</v>
      </c>
      <c r="H210" s="33">
        <v>26335353.57</v>
      </c>
      <c r="I210" s="33">
        <v>24565193.54</v>
      </c>
      <c r="J210" s="33">
        <v>8785090.22</v>
      </c>
      <c r="K210" s="33">
        <v>921532.98</v>
      </c>
      <c r="L210" s="33">
        <v>163848.67</v>
      </c>
      <c r="M210" s="33">
        <v>0</v>
      </c>
      <c r="N210" s="33">
        <v>14694721.67</v>
      </c>
      <c r="O210" s="33">
        <v>1770160.03</v>
      </c>
      <c r="P210" s="33">
        <v>1737160.03</v>
      </c>
    </row>
    <row r="211" spans="1:16" ht="12.75">
      <c r="A211" s="34">
        <v>6</v>
      </c>
      <c r="B211" s="34">
        <v>12</v>
      </c>
      <c r="C211" s="34">
        <v>6</v>
      </c>
      <c r="D211" s="35">
        <v>3</v>
      </c>
      <c r="E211" s="36"/>
      <c r="F211" s="31" t="s">
        <v>267</v>
      </c>
      <c r="G211" s="56" t="s">
        <v>453</v>
      </c>
      <c r="H211" s="33">
        <v>36744912.72</v>
      </c>
      <c r="I211" s="33">
        <v>32653493.38</v>
      </c>
      <c r="J211" s="33">
        <v>13734020.73</v>
      </c>
      <c r="K211" s="33">
        <v>2116928.44</v>
      </c>
      <c r="L211" s="33">
        <v>413493.72</v>
      </c>
      <c r="M211" s="33">
        <v>0</v>
      </c>
      <c r="N211" s="33">
        <v>16389050.49</v>
      </c>
      <c r="O211" s="33">
        <v>4091419.34</v>
      </c>
      <c r="P211" s="33">
        <v>4091419.34</v>
      </c>
    </row>
    <row r="212" spans="1:16" ht="12.75">
      <c r="A212" s="34">
        <v>6</v>
      </c>
      <c r="B212" s="34">
        <v>3</v>
      </c>
      <c r="C212" s="34">
        <v>15</v>
      </c>
      <c r="D212" s="35">
        <v>3</v>
      </c>
      <c r="E212" s="36"/>
      <c r="F212" s="31" t="s">
        <v>267</v>
      </c>
      <c r="G212" s="56" t="s">
        <v>454</v>
      </c>
      <c r="H212" s="33">
        <v>14002218.58</v>
      </c>
      <c r="I212" s="33">
        <v>13897726.05</v>
      </c>
      <c r="J212" s="33">
        <v>5157104.05</v>
      </c>
      <c r="K212" s="33">
        <v>760228.26</v>
      </c>
      <c r="L212" s="33">
        <v>49357.89</v>
      </c>
      <c r="M212" s="33">
        <v>0</v>
      </c>
      <c r="N212" s="33">
        <v>7931035.85</v>
      </c>
      <c r="O212" s="33">
        <v>104492.53</v>
      </c>
      <c r="P212" s="33">
        <v>104492.53</v>
      </c>
    </row>
    <row r="213" spans="1:1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267</v>
      </c>
      <c r="G213" s="56" t="s">
        <v>455</v>
      </c>
      <c r="H213" s="33">
        <v>58857557.28</v>
      </c>
      <c r="I213" s="33">
        <v>48923494.69</v>
      </c>
      <c r="J213" s="33">
        <v>21047370.38</v>
      </c>
      <c r="K213" s="33">
        <v>2305384.16</v>
      </c>
      <c r="L213" s="33">
        <v>251085.99</v>
      </c>
      <c r="M213" s="33">
        <v>0</v>
      </c>
      <c r="N213" s="33">
        <v>25319654.16</v>
      </c>
      <c r="O213" s="33">
        <v>9934062.59</v>
      </c>
      <c r="P213" s="33">
        <v>6934062.59</v>
      </c>
    </row>
    <row r="214" spans="1:16" ht="12.75">
      <c r="A214" s="34">
        <v>6</v>
      </c>
      <c r="B214" s="34">
        <v>3</v>
      </c>
      <c r="C214" s="34">
        <v>11</v>
      </c>
      <c r="D214" s="35">
        <v>3</v>
      </c>
      <c r="E214" s="36"/>
      <c r="F214" s="31" t="s">
        <v>267</v>
      </c>
      <c r="G214" s="56" t="s">
        <v>456</v>
      </c>
      <c r="H214" s="33">
        <v>19933348.75</v>
      </c>
      <c r="I214" s="33">
        <v>17440226.24</v>
      </c>
      <c r="J214" s="33">
        <v>6342844.84</v>
      </c>
      <c r="K214" s="33">
        <v>449912.79</v>
      </c>
      <c r="L214" s="33">
        <v>62829.83</v>
      </c>
      <c r="M214" s="33">
        <v>0</v>
      </c>
      <c r="N214" s="33">
        <v>10584638.78</v>
      </c>
      <c r="O214" s="33">
        <v>2493122.51</v>
      </c>
      <c r="P214" s="33">
        <v>2493122.51</v>
      </c>
    </row>
    <row r="215" spans="1:16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31" t="s">
        <v>267</v>
      </c>
      <c r="G215" s="56" t="s">
        <v>457</v>
      </c>
      <c r="H215" s="33">
        <v>29408311.18</v>
      </c>
      <c r="I215" s="33">
        <v>24784031.46</v>
      </c>
      <c r="J215" s="33">
        <v>8326723.29</v>
      </c>
      <c r="K215" s="33">
        <v>2892676.25</v>
      </c>
      <c r="L215" s="33">
        <v>141755.21</v>
      </c>
      <c r="M215" s="33">
        <v>0</v>
      </c>
      <c r="N215" s="33">
        <v>13422876.71</v>
      </c>
      <c r="O215" s="33">
        <v>4624279.72</v>
      </c>
      <c r="P215" s="33">
        <v>1624279.72</v>
      </c>
    </row>
    <row r="216" spans="1:16" ht="12.75">
      <c r="A216" s="34">
        <v>6</v>
      </c>
      <c r="B216" s="34">
        <v>2</v>
      </c>
      <c r="C216" s="34">
        <v>12</v>
      </c>
      <c r="D216" s="35">
        <v>3</v>
      </c>
      <c r="E216" s="36"/>
      <c r="F216" s="31" t="s">
        <v>267</v>
      </c>
      <c r="G216" s="56" t="s">
        <v>458</v>
      </c>
      <c r="H216" s="33">
        <v>18135997.9</v>
      </c>
      <c r="I216" s="33">
        <v>17087022.02</v>
      </c>
      <c r="J216" s="33">
        <v>6606143.49</v>
      </c>
      <c r="K216" s="33">
        <v>852200</v>
      </c>
      <c r="L216" s="33">
        <v>124814.86</v>
      </c>
      <c r="M216" s="33">
        <v>0</v>
      </c>
      <c r="N216" s="33">
        <v>9503863.67</v>
      </c>
      <c r="O216" s="33">
        <v>1048975.88</v>
      </c>
      <c r="P216" s="33">
        <v>1048975.88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267</v>
      </c>
      <c r="G217" s="56" t="s">
        <v>459</v>
      </c>
      <c r="H217" s="33">
        <v>13470217.71</v>
      </c>
      <c r="I217" s="33">
        <v>13278751.85</v>
      </c>
      <c r="J217" s="33">
        <v>5668490.29</v>
      </c>
      <c r="K217" s="33">
        <v>326200</v>
      </c>
      <c r="L217" s="33">
        <v>288165.99</v>
      </c>
      <c r="M217" s="33">
        <v>0</v>
      </c>
      <c r="N217" s="33">
        <v>6995895.57</v>
      </c>
      <c r="O217" s="33">
        <v>191465.86</v>
      </c>
      <c r="P217" s="33">
        <v>191465.86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267</v>
      </c>
      <c r="G218" s="56" t="s">
        <v>460</v>
      </c>
      <c r="H218" s="33">
        <v>21699360.44</v>
      </c>
      <c r="I218" s="33">
        <v>19818432.01</v>
      </c>
      <c r="J218" s="33">
        <v>7548107.23</v>
      </c>
      <c r="K218" s="33">
        <v>2013776.99</v>
      </c>
      <c r="L218" s="33">
        <v>142899.37</v>
      </c>
      <c r="M218" s="33">
        <v>0</v>
      </c>
      <c r="N218" s="33">
        <v>10113648.42</v>
      </c>
      <c r="O218" s="33">
        <v>1880928.43</v>
      </c>
      <c r="P218" s="33">
        <v>1880928.43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267</v>
      </c>
      <c r="G219" s="56" t="s">
        <v>461</v>
      </c>
      <c r="H219" s="33">
        <v>15196520.96</v>
      </c>
      <c r="I219" s="33">
        <v>14886142.69</v>
      </c>
      <c r="J219" s="33">
        <v>5918621.47</v>
      </c>
      <c r="K219" s="33">
        <v>1106876.76</v>
      </c>
      <c r="L219" s="33">
        <v>185198.47</v>
      </c>
      <c r="M219" s="33">
        <v>0</v>
      </c>
      <c r="N219" s="33">
        <v>7675445.99</v>
      </c>
      <c r="O219" s="33">
        <v>310378.27</v>
      </c>
      <c r="P219" s="33">
        <v>310378.27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462</v>
      </c>
      <c r="G220" s="56" t="s">
        <v>463</v>
      </c>
      <c r="H220" s="33">
        <v>217469350.69</v>
      </c>
      <c r="I220" s="33">
        <v>191143036.6</v>
      </c>
      <c r="J220" s="33">
        <v>85109583.09</v>
      </c>
      <c r="K220" s="33">
        <v>29914233.83</v>
      </c>
      <c r="L220" s="33">
        <v>585240</v>
      </c>
      <c r="M220" s="33">
        <v>0</v>
      </c>
      <c r="N220" s="33">
        <v>75533979.68</v>
      </c>
      <c r="O220" s="33">
        <v>26326314.09</v>
      </c>
      <c r="P220" s="33">
        <v>26196314.09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462</v>
      </c>
      <c r="G221" s="56" t="s">
        <v>464</v>
      </c>
      <c r="H221" s="33">
        <v>221529263.77</v>
      </c>
      <c r="I221" s="33">
        <v>209770568.42</v>
      </c>
      <c r="J221" s="33">
        <v>91876706.2</v>
      </c>
      <c r="K221" s="33">
        <v>28994170.65</v>
      </c>
      <c r="L221" s="33">
        <v>2545238.3</v>
      </c>
      <c r="M221" s="33">
        <v>0</v>
      </c>
      <c r="N221" s="33">
        <v>86354453.27</v>
      </c>
      <c r="O221" s="33">
        <v>11758695.35</v>
      </c>
      <c r="P221" s="33">
        <v>10970695.35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462</v>
      </c>
      <c r="G222" s="56" t="s">
        <v>465</v>
      </c>
      <c r="H222" s="33">
        <v>1474174502.9</v>
      </c>
      <c r="I222" s="33">
        <v>1308249925.8</v>
      </c>
      <c r="J222" s="33">
        <v>536869385.4</v>
      </c>
      <c r="K222" s="33">
        <v>140887629.48</v>
      </c>
      <c r="L222" s="33">
        <v>28968461.68</v>
      </c>
      <c r="M222" s="33">
        <v>0</v>
      </c>
      <c r="N222" s="33">
        <v>601524449.24</v>
      </c>
      <c r="O222" s="33">
        <v>165924577.1</v>
      </c>
      <c r="P222" s="33">
        <v>158218577.1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462</v>
      </c>
      <c r="G223" s="56" t="s">
        <v>466</v>
      </c>
      <c r="H223" s="33">
        <v>276146769.82</v>
      </c>
      <c r="I223" s="33">
        <v>235827109.95</v>
      </c>
      <c r="J223" s="33">
        <v>109323250.29</v>
      </c>
      <c r="K223" s="33">
        <v>32525558.84</v>
      </c>
      <c r="L223" s="33">
        <v>2920741.73</v>
      </c>
      <c r="M223" s="33">
        <v>0</v>
      </c>
      <c r="N223" s="33">
        <v>91057559.09</v>
      </c>
      <c r="O223" s="33">
        <v>40319659.87</v>
      </c>
      <c r="P223" s="33">
        <v>40319659.87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467</v>
      </c>
      <c r="G224" s="56" t="s">
        <v>468</v>
      </c>
      <c r="H224" s="33">
        <v>61406252.42</v>
      </c>
      <c r="I224" s="33">
        <v>57339994.02</v>
      </c>
      <c r="J224" s="33">
        <v>35028087.86</v>
      </c>
      <c r="K224" s="33">
        <v>2245310.24</v>
      </c>
      <c r="L224" s="33">
        <v>380104.88</v>
      </c>
      <c r="M224" s="33">
        <v>0</v>
      </c>
      <c r="N224" s="33">
        <v>19686491.04</v>
      </c>
      <c r="O224" s="33">
        <v>4066258.4</v>
      </c>
      <c r="P224" s="33">
        <v>4066258.4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467</v>
      </c>
      <c r="G225" s="56" t="s">
        <v>469</v>
      </c>
      <c r="H225" s="33">
        <v>69123945.29</v>
      </c>
      <c r="I225" s="33">
        <v>64432875.72</v>
      </c>
      <c r="J225" s="33">
        <v>43609926.62</v>
      </c>
      <c r="K225" s="33">
        <v>6092104.37</v>
      </c>
      <c r="L225" s="33">
        <v>587366.74</v>
      </c>
      <c r="M225" s="33">
        <v>0</v>
      </c>
      <c r="N225" s="33">
        <v>14143477.99</v>
      </c>
      <c r="O225" s="33">
        <v>4691069.57</v>
      </c>
      <c r="P225" s="33">
        <v>4691069.57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467</v>
      </c>
      <c r="G226" s="56" t="s">
        <v>470</v>
      </c>
      <c r="H226" s="33">
        <v>43966596.15</v>
      </c>
      <c r="I226" s="33">
        <v>42464431.5</v>
      </c>
      <c r="J226" s="33">
        <v>23212504.42</v>
      </c>
      <c r="K226" s="33">
        <v>4672505.42</v>
      </c>
      <c r="L226" s="33">
        <v>235067.44</v>
      </c>
      <c r="M226" s="33">
        <v>0</v>
      </c>
      <c r="N226" s="33">
        <v>14344354.22</v>
      </c>
      <c r="O226" s="33">
        <v>1502164.65</v>
      </c>
      <c r="P226" s="33">
        <v>1502164.65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467</v>
      </c>
      <c r="G227" s="56" t="s">
        <v>471</v>
      </c>
      <c r="H227" s="33">
        <v>40012785.59</v>
      </c>
      <c r="I227" s="33">
        <v>38811624.4</v>
      </c>
      <c r="J227" s="33">
        <v>23649813.99</v>
      </c>
      <c r="K227" s="33">
        <v>4342741.43</v>
      </c>
      <c r="L227" s="33">
        <v>164289.01</v>
      </c>
      <c r="M227" s="33">
        <v>0</v>
      </c>
      <c r="N227" s="33">
        <v>10654779.97</v>
      </c>
      <c r="O227" s="33">
        <v>1201161.19</v>
      </c>
      <c r="P227" s="33">
        <v>1201161.19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467</v>
      </c>
      <c r="G228" s="56" t="s">
        <v>472</v>
      </c>
      <c r="H228" s="33">
        <v>38720316.23</v>
      </c>
      <c r="I228" s="33">
        <v>31048028.24</v>
      </c>
      <c r="J228" s="33">
        <v>21397860.42</v>
      </c>
      <c r="K228" s="33">
        <v>150365</v>
      </c>
      <c r="L228" s="33">
        <v>456092.84</v>
      </c>
      <c r="M228" s="33">
        <v>0</v>
      </c>
      <c r="N228" s="33">
        <v>9043709.98</v>
      </c>
      <c r="O228" s="33">
        <v>7672287.99</v>
      </c>
      <c r="P228" s="33">
        <v>7672287.99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467</v>
      </c>
      <c r="G229" s="56" t="s">
        <v>473</v>
      </c>
      <c r="H229" s="33">
        <v>55280911.76</v>
      </c>
      <c r="I229" s="33">
        <v>49657091.48</v>
      </c>
      <c r="J229" s="33">
        <v>33490839.68</v>
      </c>
      <c r="K229" s="33">
        <v>4256330.39</v>
      </c>
      <c r="L229" s="33">
        <v>203834.84</v>
      </c>
      <c r="M229" s="33">
        <v>0</v>
      </c>
      <c r="N229" s="33">
        <v>11706086.57</v>
      </c>
      <c r="O229" s="33">
        <v>5623820.28</v>
      </c>
      <c r="P229" s="33">
        <v>5623820.28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467</v>
      </c>
      <c r="G230" s="56" t="s">
        <v>474</v>
      </c>
      <c r="H230" s="33">
        <v>64232620.51</v>
      </c>
      <c r="I230" s="33">
        <v>60148222.53</v>
      </c>
      <c r="J230" s="33">
        <v>40978744.95</v>
      </c>
      <c r="K230" s="33">
        <v>3191555.76</v>
      </c>
      <c r="L230" s="33">
        <v>463808.43</v>
      </c>
      <c r="M230" s="33">
        <v>0</v>
      </c>
      <c r="N230" s="33">
        <v>15514113.39</v>
      </c>
      <c r="O230" s="33">
        <v>4084397.98</v>
      </c>
      <c r="P230" s="33">
        <v>4084397.98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467</v>
      </c>
      <c r="G231" s="56" t="s">
        <v>475</v>
      </c>
      <c r="H231" s="33">
        <v>49603493.61</v>
      </c>
      <c r="I231" s="33">
        <v>46047579.77</v>
      </c>
      <c r="J231" s="33">
        <v>29995994.33</v>
      </c>
      <c r="K231" s="33">
        <v>2309482.81</v>
      </c>
      <c r="L231" s="33">
        <v>796906.81</v>
      </c>
      <c r="M231" s="33">
        <v>0</v>
      </c>
      <c r="N231" s="33">
        <v>12945195.82</v>
      </c>
      <c r="O231" s="33">
        <v>3555913.84</v>
      </c>
      <c r="P231" s="33">
        <v>3555913.84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467</v>
      </c>
      <c r="G232" s="56" t="s">
        <v>476</v>
      </c>
      <c r="H232" s="33">
        <v>70347419</v>
      </c>
      <c r="I232" s="33">
        <v>67737263.22</v>
      </c>
      <c r="J232" s="33">
        <v>43880528.18</v>
      </c>
      <c r="K232" s="33">
        <v>1453402.7</v>
      </c>
      <c r="L232" s="33">
        <v>930608.55</v>
      </c>
      <c r="M232" s="33">
        <v>0</v>
      </c>
      <c r="N232" s="33">
        <v>21472723.79</v>
      </c>
      <c r="O232" s="33">
        <v>2610155.78</v>
      </c>
      <c r="P232" s="33">
        <v>2610155.78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467</v>
      </c>
      <c r="G233" s="56" t="s">
        <v>477</v>
      </c>
      <c r="H233" s="33">
        <v>39636045.09</v>
      </c>
      <c r="I233" s="33">
        <v>35609507.01</v>
      </c>
      <c r="J233" s="33">
        <v>23247603.18</v>
      </c>
      <c r="K233" s="33">
        <v>1350636.41</v>
      </c>
      <c r="L233" s="33">
        <v>311126.71</v>
      </c>
      <c r="M233" s="33">
        <v>0</v>
      </c>
      <c r="N233" s="33">
        <v>10700140.71</v>
      </c>
      <c r="O233" s="33">
        <v>4026538.08</v>
      </c>
      <c r="P233" s="33">
        <v>4026538.08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467</v>
      </c>
      <c r="G234" s="56" t="s">
        <v>478</v>
      </c>
      <c r="H234" s="33">
        <v>86773212.92</v>
      </c>
      <c r="I234" s="33">
        <v>61242120.29</v>
      </c>
      <c r="J234" s="33">
        <v>43185655.56</v>
      </c>
      <c r="K234" s="33">
        <v>2723119.21</v>
      </c>
      <c r="L234" s="33">
        <v>835845.43</v>
      </c>
      <c r="M234" s="33">
        <v>0</v>
      </c>
      <c r="N234" s="33">
        <v>14497500.09</v>
      </c>
      <c r="O234" s="33">
        <v>25531092.63</v>
      </c>
      <c r="P234" s="33">
        <v>24531092.63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467</v>
      </c>
      <c r="G235" s="56" t="s">
        <v>479</v>
      </c>
      <c r="H235" s="33">
        <v>33057594.69</v>
      </c>
      <c r="I235" s="33">
        <v>29376173.87</v>
      </c>
      <c r="J235" s="33">
        <v>18059513.1</v>
      </c>
      <c r="K235" s="33">
        <v>3469773.65</v>
      </c>
      <c r="L235" s="33">
        <v>382854.13</v>
      </c>
      <c r="M235" s="33">
        <v>0</v>
      </c>
      <c r="N235" s="33">
        <v>7464032.99</v>
      </c>
      <c r="O235" s="33">
        <v>3681420.82</v>
      </c>
      <c r="P235" s="33">
        <v>3238920.82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467</v>
      </c>
      <c r="G236" s="56" t="s">
        <v>480</v>
      </c>
      <c r="H236" s="33">
        <v>19832114.52</v>
      </c>
      <c r="I236" s="33">
        <v>19763961.52</v>
      </c>
      <c r="J236" s="33">
        <v>12282387.46</v>
      </c>
      <c r="K236" s="33">
        <v>376869.65</v>
      </c>
      <c r="L236" s="33">
        <v>278352.64</v>
      </c>
      <c r="M236" s="33">
        <v>0</v>
      </c>
      <c r="N236" s="33">
        <v>6826351.77</v>
      </c>
      <c r="O236" s="33">
        <v>68153</v>
      </c>
      <c r="P236" s="33">
        <v>68153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467</v>
      </c>
      <c r="G237" s="56" t="s">
        <v>481</v>
      </c>
      <c r="H237" s="33">
        <v>77556848</v>
      </c>
      <c r="I237" s="33">
        <v>77117484.31</v>
      </c>
      <c r="J237" s="33">
        <v>49055220.51</v>
      </c>
      <c r="K237" s="33">
        <v>8317352.46</v>
      </c>
      <c r="L237" s="33">
        <v>246491.81</v>
      </c>
      <c r="M237" s="33">
        <v>0</v>
      </c>
      <c r="N237" s="33">
        <v>19498419.53</v>
      </c>
      <c r="O237" s="33">
        <v>439363.69</v>
      </c>
      <c r="P237" s="33">
        <v>439363.69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467</v>
      </c>
      <c r="G238" s="56" t="s">
        <v>482</v>
      </c>
      <c r="H238" s="33">
        <v>49322180.62</v>
      </c>
      <c r="I238" s="33">
        <v>31518616.81</v>
      </c>
      <c r="J238" s="33">
        <v>22122976.73</v>
      </c>
      <c r="K238" s="33">
        <v>1525635.11</v>
      </c>
      <c r="L238" s="33">
        <v>352262.58</v>
      </c>
      <c r="M238" s="33">
        <v>0</v>
      </c>
      <c r="N238" s="33">
        <v>7517742.39</v>
      </c>
      <c r="O238" s="33">
        <v>17803563.81</v>
      </c>
      <c r="P238" s="33">
        <v>17803563.81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467</v>
      </c>
      <c r="G239" s="56" t="s">
        <v>483</v>
      </c>
      <c r="H239" s="33">
        <v>40867193.93</v>
      </c>
      <c r="I239" s="33">
        <v>37944342.8</v>
      </c>
      <c r="J239" s="33">
        <v>25048500.58</v>
      </c>
      <c r="K239" s="33">
        <v>1194943.34</v>
      </c>
      <c r="L239" s="33">
        <v>632971.23</v>
      </c>
      <c r="M239" s="33">
        <v>0</v>
      </c>
      <c r="N239" s="33">
        <v>11067927.65</v>
      </c>
      <c r="O239" s="33">
        <v>2922851.13</v>
      </c>
      <c r="P239" s="33">
        <v>2922851.13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467</v>
      </c>
      <c r="G240" s="56" t="s">
        <v>484</v>
      </c>
      <c r="H240" s="33">
        <v>45585961.66</v>
      </c>
      <c r="I240" s="33">
        <v>43117375.27</v>
      </c>
      <c r="J240" s="33">
        <v>28870971.93</v>
      </c>
      <c r="K240" s="33">
        <v>520626.98</v>
      </c>
      <c r="L240" s="33">
        <v>210713.04</v>
      </c>
      <c r="M240" s="33">
        <v>0</v>
      </c>
      <c r="N240" s="33">
        <v>13515063.32</v>
      </c>
      <c r="O240" s="33">
        <v>2468586.39</v>
      </c>
      <c r="P240" s="33">
        <v>2435586.39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467</v>
      </c>
      <c r="G241" s="56" t="s">
        <v>485</v>
      </c>
      <c r="H241" s="33">
        <v>49877085.51</v>
      </c>
      <c r="I241" s="33">
        <v>47629712.32</v>
      </c>
      <c r="J241" s="33">
        <v>30989769.58</v>
      </c>
      <c r="K241" s="33">
        <v>4720902.12</v>
      </c>
      <c r="L241" s="33">
        <v>489571.91</v>
      </c>
      <c r="M241" s="33">
        <v>0</v>
      </c>
      <c r="N241" s="33">
        <v>11429468.71</v>
      </c>
      <c r="O241" s="33">
        <v>2247373.19</v>
      </c>
      <c r="P241" s="33">
        <v>2247373.19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467</v>
      </c>
      <c r="G242" s="56" t="s">
        <v>486</v>
      </c>
      <c r="H242" s="33">
        <v>39708211.82</v>
      </c>
      <c r="I242" s="33">
        <v>37259581.66</v>
      </c>
      <c r="J242" s="33">
        <v>23836732.26</v>
      </c>
      <c r="K242" s="33">
        <v>930284.21</v>
      </c>
      <c r="L242" s="33">
        <v>277181.82</v>
      </c>
      <c r="M242" s="33">
        <v>0</v>
      </c>
      <c r="N242" s="33">
        <v>12215383.37</v>
      </c>
      <c r="O242" s="33">
        <v>2448630.16</v>
      </c>
      <c r="P242" s="33">
        <v>2448630.16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467</v>
      </c>
      <c r="G243" s="56" t="s">
        <v>487</v>
      </c>
      <c r="H243" s="33">
        <v>50271514.8</v>
      </c>
      <c r="I243" s="33">
        <v>39249635.61</v>
      </c>
      <c r="J243" s="33">
        <v>19416199.21</v>
      </c>
      <c r="K243" s="33">
        <v>3804481.91</v>
      </c>
      <c r="L243" s="33">
        <v>160777.24</v>
      </c>
      <c r="M243" s="33">
        <v>0</v>
      </c>
      <c r="N243" s="33">
        <v>15868177.25</v>
      </c>
      <c r="O243" s="33">
        <v>11021879.19</v>
      </c>
      <c r="P243" s="33">
        <v>11021879.19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488</v>
      </c>
      <c r="G244" s="56" t="s">
        <v>489</v>
      </c>
      <c r="H244" s="33">
        <v>463348273.48</v>
      </c>
      <c r="I244" s="33">
        <v>354347646.57</v>
      </c>
      <c r="J244" s="33">
        <v>123141379.64</v>
      </c>
      <c r="K244" s="33">
        <v>128276743.24</v>
      </c>
      <c r="L244" s="33">
        <v>12398479.12</v>
      </c>
      <c r="M244" s="33">
        <v>0</v>
      </c>
      <c r="N244" s="33">
        <v>90531044.57</v>
      </c>
      <c r="O244" s="33">
        <v>109000626.91</v>
      </c>
      <c r="P244" s="33">
        <v>101888626.91</v>
      </c>
    </row>
    <row r="245" spans="1:16" ht="12.75">
      <c r="A245" s="34">
        <v>6</v>
      </c>
      <c r="B245" s="34">
        <v>8</v>
      </c>
      <c r="C245" s="34">
        <v>1</v>
      </c>
      <c r="D245" s="35" t="s">
        <v>490</v>
      </c>
      <c r="E245" s="36">
        <v>271</v>
      </c>
      <c r="F245" s="31" t="s">
        <v>490</v>
      </c>
      <c r="G245" s="56" t="s">
        <v>491</v>
      </c>
      <c r="H245" s="33">
        <v>232325.43</v>
      </c>
      <c r="I245" s="33">
        <v>232325.43</v>
      </c>
      <c r="J245" s="33">
        <v>60758.07</v>
      </c>
      <c r="K245" s="33">
        <v>0</v>
      </c>
      <c r="L245" s="33">
        <v>24911.39</v>
      </c>
      <c r="M245" s="33">
        <v>0</v>
      </c>
      <c r="N245" s="33">
        <v>146655.97</v>
      </c>
      <c r="O245" s="33">
        <v>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490</v>
      </c>
      <c r="E246" s="36">
        <v>270</v>
      </c>
      <c r="F246" s="31" t="s">
        <v>490</v>
      </c>
      <c r="G246" s="56" t="s">
        <v>492</v>
      </c>
      <c r="H246" s="33">
        <v>2167594.73</v>
      </c>
      <c r="I246" s="33">
        <v>2167594.73</v>
      </c>
      <c r="J246" s="33">
        <v>328751.76</v>
      </c>
      <c r="K246" s="33">
        <v>0</v>
      </c>
      <c r="L246" s="33">
        <v>42033.4</v>
      </c>
      <c r="M246" s="33">
        <v>0</v>
      </c>
      <c r="N246" s="33">
        <v>1796809.57</v>
      </c>
      <c r="O246" s="33">
        <v>0</v>
      </c>
      <c r="P246" s="33">
        <v>0</v>
      </c>
    </row>
    <row r="247" spans="1:16" ht="12.75">
      <c r="A247" s="34">
        <v>6</v>
      </c>
      <c r="B247" s="34">
        <v>7</v>
      </c>
      <c r="C247" s="34">
        <v>1</v>
      </c>
      <c r="D247" s="35" t="s">
        <v>490</v>
      </c>
      <c r="E247" s="36">
        <v>187</v>
      </c>
      <c r="F247" s="31" t="s">
        <v>490</v>
      </c>
      <c r="G247" s="56" t="s">
        <v>493</v>
      </c>
      <c r="H247" s="33">
        <v>116991.67</v>
      </c>
      <c r="I247" s="33">
        <v>116991.67</v>
      </c>
      <c r="J247" s="33">
        <v>19623.44</v>
      </c>
      <c r="K247" s="33">
        <v>0</v>
      </c>
      <c r="L247" s="33">
        <v>0</v>
      </c>
      <c r="M247" s="33">
        <v>0</v>
      </c>
      <c r="N247" s="33">
        <v>97368.23</v>
      </c>
      <c r="O247" s="33">
        <v>0</v>
      </c>
      <c r="P247" s="33">
        <v>0</v>
      </c>
    </row>
    <row r="248" spans="1:16" ht="12.75">
      <c r="A248" s="34">
        <v>6</v>
      </c>
      <c r="B248" s="34">
        <v>1</v>
      </c>
      <c r="C248" s="34">
        <v>1</v>
      </c>
      <c r="D248" s="35" t="s">
        <v>490</v>
      </c>
      <c r="E248" s="36">
        <v>188</v>
      </c>
      <c r="F248" s="31" t="s">
        <v>490</v>
      </c>
      <c r="G248" s="56" t="s">
        <v>493</v>
      </c>
      <c r="H248" s="33">
        <v>1161335.92</v>
      </c>
      <c r="I248" s="33">
        <v>1161335.92</v>
      </c>
      <c r="J248" s="33">
        <v>23665.94</v>
      </c>
      <c r="K248" s="33">
        <v>0</v>
      </c>
      <c r="L248" s="33">
        <v>0</v>
      </c>
      <c r="M248" s="33">
        <v>0</v>
      </c>
      <c r="N248" s="33">
        <v>1137669.98</v>
      </c>
      <c r="O248" s="33">
        <v>0</v>
      </c>
      <c r="P248" s="33">
        <v>0</v>
      </c>
    </row>
    <row r="249" spans="1:16" ht="25.5">
      <c r="A249" s="34">
        <v>6</v>
      </c>
      <c r="B249" s="34">
        <v>13</v>
      </c>
      <c r="C249" s="34">
        <v>4</v>
      </c>
      <c r="D249" s="35" t="s">
        <v>490</v>
      </c>
      <c r="E249" s="36">
        <v>186</v>
      </c>
      <c r="F249" s="31" t="s">
        <v>490</v>
      </c>
      <c r="G249" s="56" t="s">
        <v>494</v>
      </c>
      <c r="H249" s="33">
        <v>60</v>
      </c>
      <c r="I249" s="33">
        <v>60</v>
      </c>
      <c r="J249" s="33">
        <v>0</v>
      </c>
      <c r="K249" s="33">
        <v>0</v>
      </c>
      <c r="L249" s="33">
        <v>0</v>
      </c>
      <c r="M249" s="33">
        <v>0</v>
      </c>
      <c r="N249" s="33">
        <v>60</v>
      </c>
      <c r="O249" s="33">
        <v>0</v>
      </c>
      <c r="P249" s="33">
        <v>0</v>
      </c>
    </row>
    <row r="250" spans="1:16" ht="25.5">
      <c r="A250" s="34">
        <v>6</v>
      </c>
      <c r="B250" s="34">
        <v>4</v>
      </c>
      <c r="C250" s="34">
        <v>3</v>
      </c>
      <c r="D250" s="35" t="s">
        <v>490</v>
      </c>
      <c r="E250" s="36">
        <v>218</v>
      </c>
      <c r="F250" s="31" t="s">
        <v>490</v>
      </c>
      <c r="G250" s="56" t="s">
        <v>495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</row>
    <row r="251" spans="1:16" ht="25.5">
      <c r="A251" s="34">
        <v>6</v>
      </c>
      <c r="B251" s="34">
        <v>15</v>
      </c>
      <c r="C251" s="34">
        <v>0</v>
      </c>
      <c r="D251" s="35" t="s">
        <v>490</v>
      </c>
      <c r="E251" s="36">
        <v>220</v>
      </c>
      <c r="F251" s="31" t="s">
        <v>490</v>
      </c>
      <c r="G251" s="180" t="s">
        <v>498</v>
      </c>
      <c r="H251" s="33">
        <v>292954.54</v>
      </c>
      <c r="I251" s="33">
        <v>42954.54</v>
      </c>
      <c r="J251" s="33">
        <v>30733.83</v>
      </c>
      <c r="K251" s="33">
        <v>0</v>
      </c>
      <c r="L251" s="33">
        <v>0</v>
      </c>
      <c r="M251" s="33">
        <v>0</v>
      </c>
      <c r="N251" s="33">
        <v>12220.71</v>
      </c>
      <c r="O251" s="33">
        <v>250000</v>
      </c>
      <c r="P251" s="33">
        <v>0</v>
      </c>
    </row>
    <row r="252" spans="1:16" ht="12.75">
      <c r="A252" s="34">
        <v>6</v>
      </c>
      <c r="B252" s="34">
        <v>9</v>
      </c>
      <c r="C252" s="34">
        <v>1</v>
      </c>
      <c r="D252" s="35" t="s">
        <v>490</v>
      </c>
      <c r="E252" s="36">
        <v>140</v>
      </c>
      <c r="F252" s="31" t="s">
        <v>490</v>
      </c>
      <c r="G252" s="56" t="s">
        <v>496</v>
      </c>
      <c r="H252" s="33">
        <v>34208.16</v>
      </c>
      <c r="I252" s="33">
        <v>34208.16</v>
      </c>
      <c r="J252" s="33">
        <v>21485.28</v>
      </c>
      <c r="K252" s="33">
        <v>0</v>
      </c>
      <c r="L252" s="33">
        <v>0</v>
      </c>
      <c r="M252" s="33">
        <v>0</v>
      </c>
      <c r="N252" s="33">
        <v>12722.88</v>
      </c>
      <c r="O252" s="33">
        <v>0</v>
      </c>
      <c r="P252" s="33">
        <v>0</v>
      </c>
    </row>
    <row r="253" spans="1:16" ht="12.75">
      <c r="A253" s="34">
        <v>6</v>
      </c>
      <c r="B253" s="34">
        <v>8</v>
      </c>
      <c r="C253" s="34">
        <v>1</v>
      </c>
      <c r="D253" s="35" t="s">
        <v>490</v>
      </c>
      <c r="E253" s="36">
        <v>265</v>
      </c>
      <c r="F253" s="31" t="s">
        <v>490</v>
      </c>
      <c r="G253" s="56" t="s">
        <v>497</v>
      </c>
      <c r="H253" s="33">
        <v>15938224.05</v>
      </c>
      <c r="I253" s="33">
        <v>15934349.55</v>
      </c>
      <c r="J253" s="33">
        <v>2538566.98</v>
      </c>
      <c r="K253" s="33">
        <v>0</v>
      </c>
      <c r="L253" s="33">
        <v>228002.1</v>
      </c>
      <c r="M253" s="33">
        <v>0</v>
      </c>
      <c r="N253" s="33">
        <v>13167780.47</v>
      </c>
      <c r="O253" s="33">
        <v>3874.5</v>
      </c>
      <c r="P253" s="33">
        <v>3874.5</v>
      </c>
    </row>
  </sheetData>
  <sheetProtection/>
  <mergeCells count="20"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AA250"/>
  <sheetViews>
    <sheetView zoomScale="75" zoomScaleNormal="75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30" sqref="G230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8:27" ht="12.75">
      <c r="H1" s="19"/>
      <c r="V1" s="19"/>
      <c r="W1" s="19"/>
      <c r="X1" s="19"/>
      <c r="Y1" s="19"/>
      <c r="Z1" s="19"/>
      <c r="AA1" s="19"/>
    </row>
    <row r="2" spans="1:24" s="19" customFormat="1" ht="18">
      <c r="A2" s="18" t="str">
        <f>'Spis tabel'!B11</f>
        <v>Tabela 9. Planowane wydatki budżetowe jst wg ważniejszych działów klasyfikacji budżetowej wg stanu na koniec  2 kwartału 2022 roku.</v>
      </c>
      <c r="H2" s="23"/>
      <c r="O2" s="18"/>
      <c r="X2" s="23"/>
    </row>
    <row r="3" spans="1:27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9"/>
      <c r="W3" s="19"/>
      <c r="X3" s="19"/>
      <c r="Y3" s="19"/>
      <c r="Z3" s="19"/>
      <c r="AA3" s="19"/>
    </row>
    <row r="4" spans="1:25" s="19" customFormat="1" ht="17.25" customHeight="1">
      <c r="A4" s="171" t="s">
        <v>0</v>
      </c>
      <c r="B4" s="171" t="s">
        <v>1</v>
      </c>
      <c r="C4" s="171" t="s">
        <v>2</v>
      </c>
      <c r="D4" s="171" t="s">
        <v>3</v>
      </c>
      <c r="E4" s="171" t="s">
        <v>53</v>
      </c>
      <c r="F4" s="171" t="s">
        <v>56</v>
      </c>
      <c r="G4" s="171"/>
      <c r="H4" s="170" t="s">
        <v>66</v>
      </c>
      <c r="I4" s="173" t="s">
        <v>44</v>
      </c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</row>
    <row r="5" spans="1:25" s="19" customFormat="1" ht="74.25" customHeight="1">
      <c r="A5" s="171"/>
      <c r="B5" s="171"/>
      <c r="C5" s="171"/>
      <c r="D5" s="171"/>
      <c r="E5" s="171"/>
      <c r="F5" s="171"/>
      <c r="G5" s="171"/>
      <c r="H5" s="170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200</v>
      </c>
      <c r="V5" s="52" t="s">
        <v>76</v>
      </c>
      <c r="W5" s="52" t="s">
        <v>77</v>
      </c>
      <c r="X5" s="52" t="s">
        <v>198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1"/>
      <c r="G6" s="171"/>
      <c r="H6" s="172" t="s">
        <v>10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6">
        <v>6</v>
      </c>
      <c r="G7" s="176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267</v>
      </c>
      <c r="G8" s="58" t="s">
        <v>268</v>
      </c>
      <c r="H8" s="49">
        <v>156688751.08</v>
      </c>
      <c r="I8" s="49">
        <v>5578.03</v>
      </c>
      <c r="J8" s="49">
        <v>0</v>
      </c>
      <c r="K8" s="49">
        <v>16885300</v>
      </c>
      <c r="L8" s="49">
        <v>0</v>
      </c>
      <c r="M8" s="49">
        <v>4521500</v>
      </c>
      <c r="N8" s="49">
        <v>13587518.49</v>
      </c>
      <c r="O8" s="49">
        <v>956200</v>
      </c>
      <c r="P8" s="49">
        <v>50578424</v>
      </c>
      <c r="Q8" s="49">
        <v>806000</v>
      </c>
      <c r="R8" s="49">
        <v>11409589.09</v>
      </c>
      <c r="S8" s="49">
        <v>10000</v>
      </c>
      <c r="T8" s="49">
        <v>751420</v>
      </c>
      <c r="U8" s="49">
        <v>21994723</v>
      </c>
      <c r="V8" s="49">
        <v>16037317.16</v>
      </c>
      <c r="W8" s="49">
        <v>4124000</v>
      </c>
      <c r="X8" s="49">
        <v>11294300</v>
      </c>
      <c r="Y8" s="49">
        <v>3726881.31</v>
      </c>
    </row>
    <row r="9" spans="1:25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267</v>
      </c>
      <c r="G9" s="58" t="s">
        <v>269</v>
      </c>
      <c r="H9" s="49">
        <v>75897637.72</v>
      </c>
      <c r="I9" s="49">
        <v>7601.29</v>
      </c>
      <c r="J9" s="49">
        <v>0</v>
      </c>
      <c r="K9" s="49">
        <v>2416426</v>
      </c>
      <c r="L9" s="49">
        <v>7000</v>
      </c>
      <c r="M9" s="49">
        <v>1481000</v>
      </c>
      <c r="N9" s="49">
        <v>7259585.43</v>
      </c>
      <c r="O9" s="49">
        <v>814308</v>
      </c>
      <c r="P9" s="49">
        <v>29408221.35</v>
      </c>
      <c r="Q9" s="49">
        <v>581500</v>
      </c>
      <c r="R9" s="49">
        <v>4218002</v>
      </c>
      <c r="S9" s="49">
        <v>178340</v>
      </c>
      <c r="T9" s="49">
        <v>1406403.65</v>
      </c>
      <c r="U9" s="49">
        <v>13576503</v>
      </c>
      <c r="V9" s="49">
        <v>7538032</v>
      </c>
      <c r="W9" s="49">
        <v>1336000</v>
      </c>
      <c r="X9" s="49">
        <v>163000</v>
      </c>
      <c r="Y9" s="49">
        <v>5505715</v>
      </c>
    </row>
    <row r="10" spans="1:25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267</v>
      </c>
      <c r="G10" s="58" t="s">
        <v>270</v>
      </c>
      <c r="H10" s="49">
        <v>116119514.96</v>
      </c>
      <c r="I10" s="49">
        <v>99464.04</v>
      </c>
      <c r="J10" s="49">
        <v>0</v>
      </c>
      <c r="K10" s="49">
        <v>2134485.38</v>
      </c>
      <c r="L10" s="49">
        <v>0</v>
      </c>
      <c r="M10" s="49">
        <v>13036207.77</v>
      </c>
      <c r="N10" s="49">
        <v>15796864.1</v>
      </c>
      <c r="O10" s="49">
        <v>5852680</v>
      </c>
      <c r="P10" s="49">
        <v>26930692.1</v>
      </c>
      <c r="Q10" s="49">
        <v>1097122.95</v>
      </c>
      <c r="R10" s="49">
        <v>8529154.48</v>
      </c>
      <c r="S10" s="49">
        <v>115951</v>
      </c>
      <c r="T10" s="49">
        <v>102000</v>
      </c>
      <c r="U10" s="49">
        <v>13200056</v>
      </c>
      <c r="V10" s="49">
        <v>10533526.34</v>
      </c>
      <c r="W10" s="49">
        <v>2426290</v>
      </c>
      <c r="X10" s="49">
        <v>14370816.8</v>
      </c>
      <c r="Y10" s="49">
        <v>1894204</v>
      </c>
    </row>
    <row r="11" spans="1:25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267</v>
      </c>
      <c r="G11" s="58" t="s">
        <v>271</v>
      </c>
      <c r="H11" s="49">
        <v>89800095.23</v>
      </c>
      <c r="I11" s="49">
        <v>94658.22</v>
      </c>
      <c r="J11" s="49">
        <v>0</v>
      </c>
      <c r="K11" s="49">
        <v>7146069.08</v>
      </c>
      <c r="L11" s="49">
        <v>0</v>
      </c>
      <c r="M11" s="49">
        <v>5012400</v>
      </c>
      <c r="N11" s="49">
        <v>6674986.37</v>
      </c>
      <c r="O11" s="49">
        <v>2134505.24</v>
      </c>
      <c r="P11" s="49">
        <v>27292213.73</v>
      </c>
      <c r="Q11" s="49">
        <v>456300</v>
      </c>
      <c r="R11" s="49">
        <v>10174541.71</v>
      </c>
      <c r="S11" s="49">
        <v>1902977</v>
      </c>
      <c r="T11" s="49">
        <v>240000</v>
      </c>
      <c r="U11" s="49">
        <v>13324218</v>
      </c>
      <c r="V11" s="49">
        <v>6677713.11</v>
      </c>
      <c r="W11" s="49">
        <v>4284582.07</v>
      </c>
      <c r="X11" s="49">
        <v>3004308</v>
      </c>
      <c r="Y11" s="49">
        <v>1380622.7</v>
      </c>
    </row>
    <row r="12" spans="1:25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267</v>
      </c>
      <c r="G12" s="58" t="s">
        <v>272</v>
      </c>
      <c r="H12" s="49">
        <v>177877638.91</v>
      </c>
      <c r="I12" s="49">
        <v>9124.01</v>
      </c>
      <c r="J12" s="49">
        <v>0</v>
      </c>
      <c r="K12" s="49">
        <v>11531646</v>
      </c>
      <c r="L12" s="49">
        <v>0</v>
      </c>
      <c r="M12" s="49">
        <v>9044358</v>
      </c>
      <c r="N12" s="49">
        <v>13893339</v>
      </c>
      <c r="O12" s="49">
        <v>3231523.39</v>
      </c>
      <c r="P12" s="49">
        <v>52851058.09</v>
      </c>
      <c r="Q12" s="49">
        <v>1399656.96</v>
      </c>
      <c r="R12" s="49">
        <v>10281278.37</v>
      </c>
      <c r="S12" s="49">
        <v>676876.81</v>
      </c>
      <c r="T12" s="49">
        <v>787226</v>
      </c>
      <c r="U12" s="49">
        <v>24129045</v>
      </c>
      <c r="V12" s="49">
        <v>24062054</v>
      </c>
      <c r="W12" s="49">
        <v>6032000</v>
      </c>
      <c r="X12" s="49">
        <v>17927553.57</v>
      </c>
      <c r="Y12" s="49">
        <v>2020899.71</v>
      </c>
    </row>
    <row r="13" spans="1:25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267</v>
      </c>
      <c r="G13" s="58" t="s">
        <v>273</v>
      </c>
      <c r="H13" s="49">
        <v>116323206.77</v>
      </c>
      <c r="I13" s="49">
        <v>8726.94</v>
      </c>
      <c r="J13" s="49">
        <v>0</v>
      </c>
      <c r="K13" s="49">
        <v>19077425.86</v>
      </c>
      <c r="L13" s="49">
        <v>0</v>
      </c>
      <c r="M13" s="49">
        <v>3089540</v>
      </c>
      <c r="N13" s="49">
        <v>10698469.09</v>
      </c>
      <c r="O13" s="49">
        <v>1212360</v>
      </c>
      <c r="P13" s="49">
        <v>43052079.64</v>
      </c>
      <c r="Q13" s="49">
        <v>968440</v>
      </c>
      <c r="R13" s="49">
        <v>7388429.15</v>
      </c>
      <c r="S13" s="49">
        <v>167552</v>
      </c>
      <c r="T13" s="49">
        <v>191380</v>
      </c>
      <c r="U13" s="49">
        <v>14872399</v>
      </c>
      <c r="V13" s="49">
        <v>6247654.23</v>
      </c>
      <c r="W13" s="49">
        <v>2917000</v>
      </c>
      <c r="X13" s="49">
        <v>3728084</v>
      </c>
      <c r="Y13" s="49">
        <v>2703666.86</v>
      </c>
    </row>
    <row r="14" spans="1:25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267</v>
      </c>
      <c r="G14" s="58" t="s">
        <v>274</v>
      </c>
      <c r="H14" s="49">
        <v>144429619.95</v>
      </c>
      <c r="I14" s="49">
        <v>23729.05</v>
      </c>
      <c r="J14" s="49">
        <v>0</v>
      </c>
      <c r="K14" s="49">
        <v>11590701.52</v>
      </c>
      <c r="L14" s="49">
        <v>0</v>
      </c>
      <c r="M14" s="49">
        <v>4805688.2</v>
      </c>
      <c r="N14" s="49">
        <v>15331989.18</v>
      </c>
      <c r="O14" s="49">
        <v>1463367.64</v>
      </c>
      <c r="P14" s="49">
        <v>55624464.91</v>
      </c>
      <c r="Q14" s="49">
        <v>1121015.1</v>
      </c>
      <c r="R14" s="49">
        <v>5733479.98</v>
      </c>
      <c r="S14" s="49">
        <v>297884</v>
      </c>
      <c r="T14" s="49">
        <v>621013</v>
      </c>
      <c r="U14" s="49">
        <v>25507486.37</v>
      </c>
      <c r="V14" s="49">
        <v>13646497.96</v>
      </c>
      <c r="W14" s="49">
        <v>2471100</v>
      </c>
      <c r="X14" s="49">
        <v>4918472.93</v>
      </c>
      <c r="Y14" s="49">
        <v>1272730.11</v>
      </c>
    </row>
    <row r="15" spans="1:25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267</v>
      </c>
      <c r="G15" s="58" t="s">
        <v>275</v>
      </c>
      <c r="H15" s="49">
        <v>94030174.24</v>
      </c>
      <c r="I15" s="49">
        <v>10929.1</v>
      </c>
      <c r="J15" s="49">
        <v>0</v>
      </c>
      <c r="K15" s="49">
        <v>5755944.04</v>
      </c>
      <c r="L15" s="49">
        <v>0</v>
      </c>
      <c r="M15" s="49">
        <v>4943455</v>
      </c>
      <c r="N15" s="49">
        <v>7262343.18</v>
      </c>
      <c r="O15" s="49">
        <v>1042414.03</v>
      </c>
      <c r="P15" s="49">
        <v>30154484.42</v>
      </c>
      <c r="Q15" s="49">
        <v>460000</v>
      </c>
      <c r="R15" s="49">
        <v>6675326</v>
      </c>
      <c r="S15" s="49">
        <v>214031</v>
      </c>
      <c r="T15" s="49">
        <v>2039860</v>
      </c>
      <c r="U15" s="49">
        <v>14496863</v>
      </c>
      <c r="V15" s="49">
        <v>6814062.97</v>
      </c>
      <c r="W15" s="49">
        <v>8939510.1</v>
      </c>
      <c r="X15" s="49">
        <v>3060881</v>
      </c>
      <c r="Y15" s="49">
        <v>2160070.4</v>
      </c>
    </row>
    <row r="16" spans="1:25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267</v>
      </c>
      <c r="G16" s="58" t="s">
        <v>276</v>
      </c>
      <c r="H16" s="49">
        <v>329402005.79</v>
      </c>
      <c r="I16" s="49">
        <v>25202.92</v>
      </c>
      <c r="J16" s="49">
        <v>0</v>
      </c>
      <c r="K16" s="49">
        <v>17326985.95</v>
      </c>
      <c r="L16" s="49">
        <v>33000</v>
      </c>
      <c r="M16" s="49">
        <v>4730900</v>
      </c>
      <c r="N16" s="49">
        <v>23844380</v>
      </c>
      <c r="O16" s="49">
        <v>4692233.54</v>
      </c>
      <c r="P16" s="49">
        <v>112046986.77</v>
      </c>
      <c r="Q16" s="49">
        <v>1190084</v>
      </c>
      <c r="R16" s="49">
        <v>26300859.5</v>
      </c>
      <c r="S16" s="49">
        <v>673124</v>
      </c>
      <c r="T16" s="49">
        <v>783588</v>
      </c>
      <c r="U16" s="49">
        <v>43687104</v>
      </c>
      <c r="V16" s="49">
        <v>30122794.11</v>
      </c>
      <c r="W16" s="49">
        <v>37400780</v>
      </c>
      <c r="X16" s="49">
        <v>12905420</v>
      </c>
      <c r="Y16" s="49">
        <v>13638563</v>
      </c>
    </row>
    <row r="17" spans="1:25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267</v>
      </c>
      <c r="G17" s="58" t="s">
        <v>277</v>
      </c>
      <c r="H17" s="49">
        <v>92523310.79</v>
      </c>
      <c r="I17" s="49">
        <v>61718.67</v>
      </c>
      <c r="J17" s="49">
        <v>0</v>
      </c>
      <c r="K17" s="49">
        <v>7198002</v>
      </c>
      <c r="L17" s="49">
        <v>0</v>
      </c>
      <c r="M17" s="49">
        <v>16002848.18</v>
      </c>
      <c r="N17" s="49">
        <v>7625042.37</v>
      </c>
      <c r="O17" s="49">
        <v>879776</v>
      </c>
      <c r="P17" s="49">
        <v>27463271.16</v>
      </c>
      <c r="Q17" s="49">
        <v>452829.05</v>
      </c>
      <c r="R17" s="49">
        <v>6866077</v>
      </c>
      <c r="S17" s="49">
        <v>138921</v>
      </c>
      <c r="T17" s="49">
        <v>323500</v>
      </c>
      <c r="U17" s="49">
        <v>13001490</v>
      </c>
      <c r="V17" s="49">
        <v>7459499</v>
      </c>
      <c r="W17" s="49">
        <v>2016604</v>
      </c>
      <c r="X17" s="49">
        <v>2472000</v>
      </c>
      <c r="Y17" s="49">
        <v>561732.36</v>
      </c>
    </row>
    <row r="18" spans="1:25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267</v>
      </c>
      <c r="G18" s="58" t="s">
        <v>278</v>
      </c>
      <c r="H18" s="49">
        <v>28380587.84</v>
      </c>
      <c r="I18" s="49">
        <v>30956.64</v>
      </c>
      <c r="J18" s="49">
        <v>0</v>
      </c>
      <c r="K18" s="49">
        <v>2520665.48</v>
      </c>
      <c r="L18" s="49">
        <v>0</v>
      </c>
      <c r="M18" s="49">
        <v>328320.41</v>
      </c>
      <c r="N18" s="49">
        <v>3062213</v>
      </c>
      <c r="O18" s="49">
        <v>374298.86</v>
      </c>
      <c r="P18" s="49">
        <v>7573791.45</v>
      </c>
      <c r="Q18" s="49">
        <v>131602.09</v>
      </c>
      <c r="R18" s="49">
        <v>3143204</v>
      </c>
      <c r="S18" s="49">
        <v>0</v>
      </c>
      <c r="T18" s="49">
        <v>14100</v>
      </c>
      <c r="U18" s="49">
        <v>3972103</v>
      </c>
      <c r="V18" s="49">
        <v>5803998</v>
      </c>
      <c r="W18" s="49">
        <v>800000</v>
      </c>
      <c r="X18" s="49">
        <v>195000</v>
      </c>
      <c r="Y18" s="49">
        <v>430334.91</v>
      </c>
    </row>
    <row r="19" spans="1:25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267</v>
      </c>
      <c r="G19" s="58" t="s">
        <v>279</v>
      </c>
      <c r="H19" s="49">
        <v>21448878.15</v>
      </c>
      <c r="I19" s="49">
        <v>9198.32</v>
      </c>
      <c r="J19" s="49">
        <v>0</v>
      </c>
      <c r="K19" s="49">
        <v>1718098.8</v>
      </c>
      <c r="L19" s="49">
        <v>0</v>
      </c>
      <c r="M19" s="49">
        <v>72200</v>
      </c>
      <c r="N19" s="49">
        <v>2677276.52</v>
      </c>
      <c r="O19" s="49">
        <v>350225.7</v>
      </c>
      <c r="P19" s="49">
        <v>4806521</v>
      </c>
      <c r="Q19" s="49">
        <v>154000</v>
      </c>
      <c r="R19" s="49">
        <v>1492204.67</v>
      </c>
      <c r="S19" s="49">
        <v>141926</v>
      </c>
      <c r="T19" s="49">
        <v>22587</v>
      </c>
      <c r="U19" s="49">
        <v>2141212.38</v>
      </c>
      <c r="V19" s="49">
        <v>1792599.76</v>
      </c>
      <c r="W19" s="49">
        <v>380240</v>
      </c>
      <c r="X19" s="49">
        <v>5408690</v>
      </c>
      <c r="Y19" s="49">
        <v>281898</v>
      </c>
    </row>
    <row r="20" spans="1:25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267</v>
      </c>
      <c r="G20" s="58" t="s">
        <v>280</v>
      </c>
      <c r="H20" s="49">
        <v>217715956.5</v>
      </c>
      <c r="I20" s="49">
        <v>196315.7</v>
      </c>
      <c r="J20" s="49">
        <v>0</v>
      </c>
      <c r="K20" s="49">
        <v>33684843.81</v>
      </c>
      <c r="L20" s="49">
        <v>0</v>
      </c>
      <c r="M20" s="49">
        <v>3992830.44</v>
      </c>
      <c r="N20" s="49">
        <v>13788656.89</v>
      </c>
      <c r="O20" s="49">
        <v>4242751.54</v>
      </c>
      <c r="P20" s="49">
        <v>62738412.98</v>
      </c>
      <c r="Q20" s="49">
        <v>2029877.37</v>
      </c>
      <c r="R20" s="49">
        <v>13414077.44</v>
      </c>
      <c r="S20" s="49">
        <v>506930</v>
      </c>
      <c r="T20" s="49">
        <v>562640</v>
      </c>
      <c r="U20" s="49">
        <v>31840171.9</v>
      </c>
      <c r="V20" s="49">
        <v>21610391</v>
      </c>
      <c r="W20" s="49">
        <v>5300250</v>
      </c>
      <c r="X20" s="49">
        <v>15322797.74</v>
      </c>
      <c r="Y20" s="49">
        <v>8485009.69</v>
      </c>
    </row>
    <row r="21" spans="1:25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267</v>
      </c>
      <c r="G21" s="58" t="s">
        <v>281</v>
      </c>
      <c r="H21" s="49">
        <v>38675153.58</v>
      </c>
      <c r="I21" s="49">
        <v>5700.09</v>
      </c>
      <c r="J21" s="49">
        <v>0</v>
      </c>
      <c r="K21" s="49">
        <v>2147436.8</v>
      </c>
      <c r="L21" s="49">
        <v>0</v>
      </c>
      <c r="M21" s="49">
        <v>7970204.8</v>
      </c>
      <c r="N21" s="49">
        <v>3096708.67</v>
      </c>
      <c r="O21" s="49">
        <v>184500</v>
      </c>
      <c r="P21" s="49">
        <v>7079486.06</v>
      </c>
      <c r="Q21" s="49">
        <v>344875.64</v>
      </c>
      <c r="R21" s="49">
        <v>2255661</v>
      </c>
      <c r="S21" s="49">
        <v>817563.5</v>
      </c>
      <c r="T21" s="49">
        <v>63000</v>
      </c>
      <c r="U21" s="49">
        <v>3709370</v>
      </c>
      <c r="V21" s="49">
        <v>7174420</v>
      </c>
      <c r="W21" s="49">
        <v>2583604.02</v>
      </c>
      <c r="X21" s="49">
        <v>599500</v>
      </c>
      <c r="Y21" s="49">
        <v>643123</v>
      </c>
    </row>
    <row r="22" spans="1:25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267</v>
      </c>
      <c r="G22" s="58" t="s">
        <v>282</v>
      </c>
      <c r="H22" s="49">
        <v>115406526.43</v>
      </c>
      <c r="I22" s="49">
        <v>3542.38</v>
      </c>
      <c r="J22" s="49">
        <v>0</v>
      </c>
      <c r="K22" s="49">
        <v>7451063</v>
      </c>
      <c r="L22" s="49">
        <v>0</v>
      </c>
      <c r="M22" s="49">
        <v>4508530</v>
      </c>
      <c r="N22" s="49">
        <v>11134306.71</v>
      </c>
      <c r="O22" s="49">
        <v>4508834</v>
      </c>
      <c r="P22" s="49">
        <v>34733099.05</v>
      </c>
      <c r="Q22" s="49">
        <v>884657</v>
      </c>
      <c r="R22" s="49">
        <v>6836344.1</v>
      </c>
      <c r="S22" s="49">
        <v>1865677.08</v>
      </c>
      <c r="T22" s="49">
        <v>157500</v>
      </c>
      <c r="U22" s="49">
        <v>13291356</v>
      </c>
      <c r="V22" s="49">
        <v>8489290</v>
      </c>
      <c r="W22" s="49">
        <v>3413414</v>
      </c>
      <c r="X22" s="49">
        <v>16621621</v>
      </c>
      <c r="Y22" s="49">
        <v>1507292.11</v>
      </c>
    </row>
    <row r="23" spans="1:25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267</v>
      </c>
      <c r="G23" s="58" t="s">
        <v>283</v>
      </c>
      <c r="H23" s="49">
        <v>73791884.67</v>
      </c>
      <c r="I23" s="49">
        <v>21111.03</v>
      </c>
      <c r="J23" s="49">
        <v>0</v>
      </c>
      <c r="K23" s="49">
        <v>4876916</v>
      </c>
      <c r="L23" s="49">
        <v>2053358</v>
      </c>
      <c r="M23" s="49">
        <v>4254795</v>
      </c>
      <c r="N23" s="49">
        <v>5134018.64</v>
      </c>
      <c r="O23" s="49">
        <v>1291351</v>
      </c>
      <c r="P23" s="49">
        <v>30414563</v>
      </c>
      <c r="Q23" s="49">
        <v>970504</v>
      </c>
      <c r="R23" s="49">
        <v>4997211</v>
      </c>
      <c r="S23" s="49">
        <v>825808</v>
      </c>
      <c r="T23" s="49">
        <v>74400</v>
      </c>
      <c r="U23" s="49">
        <v>10916071</v>
      </c>
      <c r="V23" s="49">
        <v>1754117</v>
      </c>
      <c r="W23" s="49">
        <v>2602300</v>
      </c>
      <c r="X23" s="49">
        <v>2646434</v>
      </c>
      <c r="Y23" s="49">
        <v>958927</v>
      </c>
    </row>
    <row r="24" spans="1:25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267</v>
      </c>
      <c r="G24" s="58" t="s">
        <v>284</v>
      </c>
      <c r="H24" s="49">
        <v>23681006.25</v>
      </c>
      <c r="I24" s="49">
        <v>375613.49</v>
      </c>
      <c r="J24" s="49">
        <v>568346.77</v>
      </c>
      <c r="K24" s="49">
        <v>998023.96</v>
      </c>
      <c r="L24" s="49">
        <v>0</v>
      </c>
      <c r="M24" s="49">
        <v>50997</v>
      </c>
      <c r="N24" s="49">
        <v>3102114.8</v>
      </c>
      <c r="O24" s="49">
        <v>159931.95</v>
      </c>
      <c r="P24" s="49">
        <v>8446796.28</v>
      </c>
      <c r="Q24" s="49">
        <v>92786</v>
      </c>
      <c r="R24" s="49">
        <v>1108113.09</v>
      </c>
      <c r="S24" s="49">
        <v>0</v>
      </c>
      <c r="T24" s="49">
        <v>57200</v>
      </c>
      <c r="U24" s="49">
        <v>3211888</v>
      </c>
      <c r="V24" s="49">
        <v>4823713.55</v>
      </c>
      <c r="W24" s="49">
        <v>352347.36</v>
      </c>
      <c r="X24" s="49">
        <v>45000</v>
      </c>
      <c r="Y24" s="49">
        <v>288134</v>
      </c>
    </row>
    <row r="25" spans="1:25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267</v>
      </c>
      <c r="G25" s="58" t="s">
        <v>285</v>
      </c>
      <c r="H25" s="49">
        <v>38074617.82</v>
      </c>
      <c r="I25" s="49">
        <v>3844274.63</v>
      </c>
      <c r="J25" s="49">
        <v>0</v>
      </c>
      <c r="K25" s="49">
        <v>4189359.07</v>
      </c>
      <c r="L25" s="49">
        <v>0</v>
      </c>
      <c r="M25" s="49">
        <v>151000</v>
      </c>
      <c r="N25" s="49">
        <v>4570808.51</v>
      </c>
      <c r="O25" s="49">
        <v>330208</v>
      </c>
      <c r="P25" s="49">
        <v>10165299</v>
      </c>
      <c r="Q25" s="49">
        <v>70000</v>
      </c>
      <c r="R25" s="49">
        <v>2317487.91</v>
      </c>
      <c r="S25" s="49">
        <v>21698</v>
      </c>
      <c r="T25" s="49">
        <v>23000</v>
      </c>
      <c r="U25" s="49">
        <v>6102186.25</v>
      </c>
      <c r="V25" s="49">
        <v>3819401.56</v>
      </c>
      <c r="W25" s="49">
        <v>1884557.19</v>
      </c>
      <c r="X25" s="49">
        <v>241663.7</v>
      </c>
      <c r="Y25" s="49">
        <v>343674</v>
      </c>
    </row>
    <row r="26" spans="1:25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267</v>
      </c>
      <c r="G26" s="58" t="s">
        <v>285</v>
      </c>
      <c r="H26" s="49">
        <v>28549947.66</v>
      </c>
      <c r="I26" s="49">
        <v>1014467.12</v>
      </c>
      <c r="J26" s="49">
        <v>276000</v>
      </c>
      <c r="K26" s="49">
        <v>6629222.5</v>
      </c>
      <c r="L26" s="49">
        <v>2000</v>
      </c>
      <c r="M26" s="49">
        <v>138000</v>
      </c>
      <c r="N26" s="49">
        <v>3721715.95</v>
      </c>
      <c r="O26" s="49">
        <v>1005635</v>
      </c>
      <c r="P26" s="49">
        <v>6771087</v>
      </c>
      <c r="Q26" s="49">
        <v>69000</v>
      </c>
      <c r="R26" s="49">
        <v>1741974</v>
      </c>
      <c r="S26" s="49">
        <v>809640.15</v>
      </c>
      <c r="T26" s="49">
        <v>96500</v>
      </c>
      <c r="U26" s="49">
        <v>3795890</v>
      </c>
      <c r="V26" s="49">
        <v>1798399.94</v>
      </c>
      <c r="W26" s="49">
        <v>438804</v>
      </c>
      <c r="X26" s="49">
        <v>77000</v>
      </c>
      <c r="Y26" s="49">
        <v>164612</v>
      </c>
    </row>
    <row r="27" spans="1:25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267</v>
      </c>
      <c r="G27" s="58" t="s">
        <v>286</v>
      </c>
      <c r="H27" s="49">
        <v>17644578.63</v>
      </c>
      <c r="I27" s="49">
        <v>287726.21</v>
      </c>
      <c r="J27" s="49">
        <v>91500</v>
      </c>
      <c r="K27" s="49">
        <v>1614000</v>
      </c>
      <c r="L27" s="49">
        <v>0</v>
      </c>
      <c r="M27" s="49">
        <v>40000</v>
      </c>
      <c r="N27" s="49">
        <v>2470295.78</v>
      </c>
      <c r="O27" s="49">
        <v>774456</v>
      </c>
      <c r="P27" s="49">
        <v>5037686.14</v>
      </c>
      <c r="Q27" s="49">
        <v>59000</v>
      </c>
      <c r="R27" s="49">
        <v>1013155.5</v>
      </c>
      <c r="S27" s="49">
        <v>22233</v>
      </c>
      <c r="T27" s="49">
        <v>40500</v>
      </c>
      <c r="U27" s="49">
        <v>3737190</v>
      </c>
      <c r="V27" s="49">
        <v>1107000</v>
      </c>
      <c r="W27" s="49">
        <v>691033</v>
      </c>
      <c r="X27" s="49">
        <v>570000</v>
      </c>
      <c r="Y27" s="49">
        <v>88803</v>
      </c>
    </row>
    <row r="28" spans="1:25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267</v>
      </c>
      <c r="G28" s="58" t="s">
        <v>287</v>
      </c>
      <c r="H28" s="49">
        <v>30270147.72</v>
      </c>
      <c r="I28" s="49">
        <v>2273891.44</v>
      </c>
      <c r="J28" s="49">
        <v>169600</v>
      </c>
      <c r="K28" s="49">
        <v>6526348</v>
      </c>
      <c r="L28" s="49">
        <v>0</v>
      </c>
      <c r="M28" s="49">
        <v>172050</v>
      </c>
      <c r="N28" s="49">
        <v>3014751.42</v>
      </c>
      <c r="O28" s="49">
        <v>346810</v>
      </c>
      <c r="P28" s="49">
        <v>6769460.3</v>
      </c>
      <c r="Q28" s="49">
        <v>53680</v>
      </c>
      <c r="R28" s="49">
        <v>1339231</v>
      </c>
      <c r="S28" s="49">
        <v>579056.56</v>
      </c>
      <c r="T28" s="49">
        <v>48208</v>
      </c>
      <c r="U28" s="49">
        <v>3040090</v>
      </c>
      <c r="V28" s="49">
        <v>2180771</v>
      </c>
      <c r="W28" s="49">
        <v>3624400</v>
      </c>
      <c r="X28" s="49">
        <v>15000</v>
      </c>
      <c r="Y28" s="49">
        <v>116800</v>
      </c>
    </row>
    <row r="29" spans="1:25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267</v>
      </c>
      <c r="G29" s="58" t="s">
        <v>288</v>
      </c>
      <c r="H29" s="49">
        <v>18088456.92</v>
      </c>
      <c r="I29" s="49">
        <v>598047.98</v>
      </c>
      <c r="J29" s="49">
        <v>316000</v>
      </c>
      <c r="K29" s="49">
        <v>1508155.06</v>
      </c>
      <c r="L29" s="49">
        <v>0</v>
      </c>
      <c r="M29" s="49">
        <v>30000</v>
      </c>
      <c r="N29" s="49">
        <v>2376919.12</v>
      </c>
      <c r="O29" s="49">
        <v>269539.4</v>
      </c>
      <c r="P29" s="49">
        <v>5955753.48</v>
      </c>
      <c r="Q29" s="49">
        <v>1060500</v>
      </c>
      <c r="R29" s="49">
        <v>855435</v>
      </c>
      <c r="S29" s="49">
        <v>11710</v>
      </c>
      <c r="T29" s="49">
        <v>28445</v>
      </c>
      <c r="U29" s="49">
        <v>2715615</v>
      </c>
      <c r="V29" s="49">
        <v>907479.57</v>
      </c>
      <c r="W29" s="49">
        <v>598507</v>
      </c>
      <c r="X29" s="49">
        <v>68100</v>
      </c>
      <c r="Y29" s="49">
        <v>788250.31</v>
      </c>
    </row>
    <row r="30" spans="1:25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267</v>
      </c>
      <c r="G30" s="58" t="s">
        <v>289</v>
      </c>
      <c r="H30" s="49">
        <v>18838352.17</v>
      </c>
      <c r="I30" s="49">
        <v>2171413.58</v>
      </c>
      <c r="J30" s="49">
        <v>23650</v>
      </c>
      <c r="K30" s="49">
        <v>1362151.51</v>
      </c>
      <c r="L30" s="49">
        <v>182810.76</v>
      </c>
      <c r="M30" s="49">
        <v>118000</v>
      </c>
      <c r="N30" s="49">
        <v>2928345.85</v>
      </c>
      <c r="O30" s="49">
        <v>278352</v>
      </c>
      <c r="P30" s="49">
        <v>5388335.23</v>
      </c>
      <c r="Q30" s="49">
        <v>201145.05</v>
      </c>
      <c r="R30" s="49">
        <v>885206.33</v>
      </c>
      <c r="S30" s="49">
        <v>21611</v>
      </c>
      <c r="T30" s="49">
        <v>50000</v>
      </c>
      <c r="U30" s="49">
        <v>2926697.49</v>
      </c>
      <c r="V30" s="49">
        <v>1291483.17</v>
      </c>
      <c r="W30" s="49">
        <v>568415.2</v>
      </c>
      <c r="X30" s="49">
        <v>148682</v>
      </c>
      <c r="Y30" s="49">
        <v>292053</v>
      </c>
    </row>
    <row r="31" spans="1:25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267</v>
      </c>
      <c r="G31" s="58" t="s">
        <v>290</v>
      </c>
      <c r="H31" s="49">
        <v>79148277.28</v>
      </c>
      <c r="I31" s="49">
        <v>7188199.17</v>
      </c>
      <c r="J31" s="49">
        <v>60000</v>
      </c>
      <c r="K31" s="49">
        <v>8058388.95</v>
      </c>
      <c r="L31" s="49">
        <v>0</v>
      </c>
      <c r="M31" s="49">
        <v>134000</v>
      </c>
      <c r="N31" s="49">
        <v>5712569.21</v>
      </c>
      <c r="O31" s="49">
        <v>1347068</v>
      </c>
      <c r="P31" s="49">
        <v>24928884.56</v>
      </c>
      <c r="Q31" s="49">
        <v>212387.38</v>
      </c>
      <c r="R31" s="49">
        <v>4633641</v>
      </c>
      <c r="S31" s="49">
        <v>738117.78</v>
      </c>
      <c r="T31" s="49">
        <v>238866</v>
      </c>
      <c r="U31" s="49">
        <v>14142848</v>
      </c>
      <c r="V31" s="49">
        <v>6976501.76</v>
      </c>
      <c r="W31" s="49">
        <v>2922025.74</v>
      </c>
      <c r="X31" s="49">
        <v>445495.73</v>
      </c>
      <c r="Y31" s="49">
        <v>1409284</v>
      </c>
    </row>
    <row r="32" spans="1:25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267</v>
      </c>
      <c r="G32" s="58" t="s">
        <v>291</v>
      </c>
      <c r="H32" s="49">
        <v>25075611.96</v>
      </c>
      <c r="I32" s="49">
        <v>531071.78</v>
      </c>
      <c r="J32" s="49">
        <v>4683220</v>
      </c>
      <c r="K32" s="49">
        <v>2527466.66</v>
      </c>
      <c r="L32" s="49">
        <v>0</v>
      </c>
      <c r="M32" s="49">
        <v>21158</v>
      </c>
      <c r="N32" s="49">
        <v>2682712.91</v>
      </c>
      <c r="O32" s="49">
        <v>466130.06</v>
      </c>
      <c r="P32" s="49">
        <v>3795229.55</v>
      </c>
      <c r="Q32" s="49">
        <v>60300</v>
      </c>
      <c r="R32" s="49">
        <v>1309772</v>
      </c>
      <c r="S32" s="49">
        <v>67056</v>
      </c>
      <c r="T32" s="49">
        <v>26000</v>
      </c>
      <c r="U32" s="49">
        <v>2609090</v>
      </c>
      <c r="V32" s="49">
        <v>695769</v>
      </c>
      <c r="W32" s="49">
        <v>5330000</v>
      </c>
      <c r="X32" s="49">
        <v>130000</v>
      </c>
      <c r="Y32" s="49">
        <v>140636</v>
      </c>
    </row>
    <row r="33" spans="1:25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267</v>
      </c>
      <c r="G33" s="58" t="s">
        <v>268</v>
      </c>
      <c r="H33" s="49">
        <v>80536767.03</v>
      </c>
      <c r="I33" s="49">
        <v>8018767.77</v>
      </c>
      <c r="J33" s="49">
        <v>741519.58</v>
      </c>
      <c r="K33" s="49">
        <v>3716203.89</v>
      </c>
      <c r="L33" s="49">
        <v>20000</v>
      </c>
      <c r="M33" s="49">
        <v>859564.99</v>
      </c>
      <c r="N33" s="49">
        <v>8414292</v>
      </c>
      <c r="O33" s="49">
        <v>3901974.25</v>
      </c>
      <c r="P33" s="49">
        <v>26261088.48</v>
      </c>
      <c r="Q33" s="49">
        <v>185000</v>
      </c>
      <c r="R33" s="49">
        <v>6238610.01</v>
      </c>
      <c r="S33" s="49">
        <v>336744.95</v>
      </c>
      <c r="T33" s="49">
        <v>62500</v>
      </c>
      <c r="U33" s="49">
        <v>14519260</v>
      </c>
      <c r="V33" s="49">
        <v>4745514.79</v>
      </c>
      <c r="W33" s="49">
        <v>1613686.83</v>
      </c>
      <c r="X33" s="49">
        <v>308099.12</v>
      </c>
      <c r="Y33" s="49">
        <v>593940.37</v>
      </c>
    </row>
    <row r="34" spans="1:25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267</v>
      </c>
      <c r="G34" s="58" t="s">
        <v>292</v>
      </c>
      <c r="H34" s="49">
        <v>30260318.47</v>
      </c>
      <c r="I34" s="49">
        <v>3529360.21</v>
      </c>
      <c r="J34" s="49">
        <v>35250</v>
      </c>
      <c r="K34" s="49">
        <v>2945635</v>
      </c>
      <c r="L34" s="49">
        <v>0</v>
      </c>
      <c r="M34" s="49">
        <v>100000</v>
      </c>
      <c r="N34" s="49">
        <v>3710401.86</v>
      </c>
      <c r="O34" s="49">
        <v>849732</v>
      </c>
      <c r="P34" s="49">
        <v>5782481.12</v>
      </c>
      <c r="Q34" s="49">
        <v>72480.28</v>
      </c>
      <c r="R34" s="49">
        <v>1169638</v>
      </c>
      <c r="S34" s="49">
        <v>198599</v>
      </c>
      <c r="T34" s="49">
        <v>45000</v>
      </c>
      <c r="U34" s="49">
        <v>3698094</v>
      </c>
      <c r="V34" s="49">
        <v>5201534</v>
      </c>
      <c r="W34" s="49">
        <v>2256157</v>
      </c>
      <c r="X34" s="49">
        <v>65000</v>
      </c>
      <c r="Y34" s="49">
        <v>600956</v>
      </c>
    </row>
    <row r="35" spans="1:25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267</v>
      </c>
      <c r="G35" s="58" t="s">
        <v>293</v>
      </c>
      <c r="H35" s="49">
        <v>41638623.54</v>
      </c>
      <c r="I35" s="49">
        <v>4136700.45</v>
      </c>
      <c r="J35" s="49">
        <v>0</v>
      </c>
      <c r="K35" s="49">
        <v>616337.18</v>
      </c>
      <c r="L35" s="49">
        <v>0</v>
      </c>
      <c r="M35" s="49">
        <v>203288.59</v>
      </c>
      <c r="N35" s="49">
        <v>4420979.52</v>
      </c>
      <c r="O35" s="49">
        <v>759765.65</v>
      </c>
      <c r="P35" s="49">
        <v>14469652.06</v>
      </c>
      <c r="Q35" s="49">
        <v>104636.47</v>
      </c>
      <c r="R35" s="49">
        <v>2436512.25</v>
      </c>
      <c r="S35" s="49">
        <v>85463.02</v>
      </c>
      <c r="T35" s="49">
        <v>165800</v>
      </c>
      <c r="U35" s="49">
        <v>6696794</v>
      </c>
      <c r="V35" s="49">
        <v>6066580.01</v>
      </c>
      <c r="W35" s="49">
        <v>826605.88</v>
      </c>
      <c r="X35" s="49">
        <v>59425.46</v>
      </c>
      <c r="Y35" s="49">
        <v>590083</v>
      </c>
    </row>
    <row r="36" spans="1:25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267</v>
      </c>
      <c r="G36" s="58" t="s">
        <v>294</v>
      </c>
      <c r="H36" s="49">
        <v>24317506.6</v>
      </c>
      <c r="I36" s="49">
        <v>421168.66</v>
      </c>
      <c r="J36" s="49">
        <v>20900</v>
      </c>
      <c r="K36" s="49">
        <v>4793717.89</v>
      </c>
      <c r="L36" s="49">
        <v>0</v>
      </c>
      <c r="M36" s="49">
        <v>50000</v>
      </c>
      <c r="N36" s="49">
        <v>2601036.8</v>
      </c>
      <c r="O36" s="49">
        <v>431280</v>
      </c>
      <c r="P36" s="49">
        <v>5999662</v>
      </c>
      <c r="Q36" s="49">
        <v>315000</v>
      </c>
      <c r="R36" s="49">
        <v>777520</v>
      </c>
      <c r="S36" s="49">
        <v>565942.25</v>
      </c>
      <c r="T36" s="49">
        <v>26000</v>
      </c>
      <c r="U36" s="49">
        <v>3470665</v>
      </c>
      <c r="V36" s="49">
        <v>986766</v>
      </c>
      <c r="W36" s="49">
        <v>526848</v>
      </c>
      <c r="X36" s="49">
        <v>3147200</v>
      </c>
      <c r="Y36" s="49">
        <v>183800</v>
      </c>
    </row>
    <row r="37" spans="1:25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267</v>
      </c>
      <c r="G37" s="58" t="s">
        <v>295</v>
      </c>
      <c r="H37" s="49">
        <v>96929005.68</v>
      </c>
      <c r="I37" s="49">
        <v>7905903.89</v>
      </c>
      <c r="J37" s="49">
        <v>0</v>
      </c>
      <c r="K37" s="49">
        <v>14180915.7</v>
      </c>
      <c r="L37" s="49">
        <v>128000</v>
      </c>
      <c r="M37" s="49">
        <v>3554000</v>
      </c>
      <c r="N37" s="49">
        <v>10221535.75</v>
      </c>
      <c r="O37" s="49">
        <v>2143218</v>
      </c>
      <c r="P37" s="49">
        <v>20558387.87</v>
      </c>
      <c r="Q37" s="49">
        <v>163964.11</v>
      </c>
      <c r="R37" s="49">
        <v>3886503.89</v>
      </c>
      <c r="S37" s="49">
        <v>463791</v>
      </c>
      <c r="T37" s="49">
        <v>171800</v>
      </c>
      <c r="U37" s="49">
        <v>12271380</v>
      </c>
      <c r="V37" s="49">
        <v>18460285.47</v>
      </c>
      <c r="W37" s="49">
        <v>1044000</v>
      </c>
      <c r="X37" s="49">
        <v>442600</v>
      </c>
      <c r="Y37" s="49">
        <v>1332720</v>
      </c>
    </row>
    <row r="38" spans="1:25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267</v>
      </c>
      <c r="G38" s="58" t="s">
        <v>296</v>
      </c>
      <c r="H38" s="49">
        <v>46341473.37</v>
      </c>
      <c r="I38" s="49">
        <v>325416.28</v>
      </c>
      <c r="J38" s="49">
        <v>0</v>
      </c>
      <c r="K38" s="49">
        <v>7664961.25</v>
      </c>
      <c r="L38" s="49">
        <v>0</v>
      </c>
      <c r="M38" s="49">
        <v>90350</v>
      </c>
      <c r="N38" s="49">
        <v>4226589.64</v>
      </c>
      <c r="O38" s="49">
        <v>1440000</v>
      </c>
      <c r="P38" s="49">
        <v>12617961.06</v>
      </c>
      <c r="Q38" s="49">
        <v>204243.26</v>
      </c>
      <c r="R38" s="49">
        <v>2581387.57</v>
      </c>
      <c r="S38" s="49">
        <v>1163250.8</v>
      </c>
      <c r="T38" s="49">
        <v>122659</v>
      </c>
      <c r="U38" s="49">
        <v>7567979.26</v>
      </c>
      <c r="V38" s="49">
        <v>7019025</v>
      </c>
      <c r="W38" s="49">
        <v>528320</v>
      </c>
      <c r="X38" s="49">
        <v>119000</v>
      </c>
      <c r="Y38" s="49">
        <v>670330.25</v>
      </c>
    </row>
    <row r="39" spans="1:25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267</v>
      </c>
      <c r="G39" s="58" t="s">
        <v>297</v>
      </c>
      <c r="H39" s="49">
        <v>23752312.66</v>
      </c>
      <c r="I39" s="49">
        <v>869247.66</v>
      </c>
      <c r="J39" s="49">
        <v>185800</v>
      </c>
      <c r="K39" s="49">
        <v>5073498</v>
      </c>
      <c r="L39" s="49">
        <v>0</v>
      </c>
      <c r="M39" s="49">
        <v>168000</v>
      </c>
      <c r="N39" s="49">
        <v>1976248.64</v>
      </c>
      <c r="O39" s="49">
        <v>174263</v>
      </c>
      <c r="P39" s="49">
        <v>4884159.58</v>
      </c>
      <c r="Q39" s="49">
        <v>42000</v>
      </c>
      <c r="R39" s="49">
        <v>808987.04</v>
      </c>
      <c r="S39" s="49">
        <v>669346.54</v>
      </c>
      <c r="T39" s="49">
        <v>31300</v>
      </c>
      <c r="U39" s="49">
        <v>2592715</v>
      </c>
      <c r="V39" s="49">
        <v>5681933</v>
      </c>
      <c r="W39" s="49">
        <v>100000</v>
      </c>
      <c r="X39" s="49">
        <v>75302.2</v>
      </c>
      <c r="Y39" s="49">
        <v>419512</v>
      </c>
    </row>
    <row r="40" spans="1:25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267</v>
      </c>
      <c r="G40" s="58" t="s">
        <v>298</v>
      </c>
      <c r="H40" s="49">
        <v>59959638.52</v>
      </c>
      <c r="I40" s="49">
        <v>674582.16</v>
      </c>
      <c r="J40" s="49">
        <v>385650</v>
      </c>
      <c r="K40" s="49">
        <v>6349651.38</v>
      </c>
      <c r="L40" s="49">
        <v>11000</v>
      </c>
      <c r="M40" s="49">
        <v>311082.21</v>
      </c>
      <c r="N40" s="49">
        <v>8034809.89</v>
      </c>
      <c r="O40" s="49">
        <v>866822.9</v>
      </c>
      <c r="P40" s="49">
        <v>18823294.95</v>
      </c>
      <c r="Q40" s="49">
        <v>160000</v>
      </c>
      <c r="R40" s="49">
        <v>2369890</v>
      </c>
      <c r="S40" s="49">
        <v>517240.15</v>
      </c>
      <c r="T40" s="49">
        <v>98804</v>
      </c>
      <c r="U40" s="49">
        <v>8224494</v>
      </c>
      <c r="V40" s="49">
        <v>10362733.31</v>
      </c>
      <c r="W40" s="49">
        <v>1656518.55</v>
      </c>
      <c r="X40" s="49">
        <v>368303.17</v>
      </c>
      <c r="Y40" s="49">
        <v>744761.85</v>
      </c>
    </row>
    <row r="41" spans="1:25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267</v>
      </c>
      <c r="G41" s="58" t="s">
        <v>299</v>
      </c>
      <c r="H41" s="49">
        <v>24026719.29</v>
      </c>
      <c r="I41" s="49">
        <v>424943.59</v>
      </c>
      <c r="J41" s="49">
        <v>79000</v>
      </c>
      <c r="K41" s="49">
        <v>742203.43</v>
      </c>
      <c r="L41" s="49">
        <v>0</v>
      </c>
      <c r="M41" s="49">
        <v>54375</v>
      </c>
      <c r="N41" s="49">
        <v>2952022.86</v>
      </c>
      <c r="O41" s="49">
        <v>427870.23</v>
      </c>
      <c r="P41" s="49">
        <v>6429459</v>
      </c>
      <c r="Q41" s="49">
        <v>78209</v>
      </c>
      <c r="R41" s="49">
        <v>1907495</v>
      </c>
      <c r="S41" s="49">
        <v>51394</v>
      </c>
      <c r="T41" s="49">
        <v>52300</v>
      </c>
      <c r="U41" s="49">
        <v>3702140</v>
      </c>
      <c r="V41" s="49">
        <v>3838690</v>
      </c>
      <c r="W41" s="49">
        <v>2702283.34</v>
      </c>
      <c r="X41" s="49">
        <v>180252</v>
      </c>
      <c r="Y41" s="49">
        <v>404081.84</v>
      </c>
    </row>
    <row r="42" spans="1:25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267</v>
      </c>
      <c r="G42" s="58" t="s">
        <v>300</v>
      </c>
      <c r="H42" s="49">
        <v>26097159.34</v>
      </c>
      <c r="I42" s="49">
        <v>2527259.21</v>
      </c>
      <c r="J42" s="49">
        <v>192000</v>
      </c>
      <c r="K42" s="49">
        <v>3928454.31</v>
      </c>
      <c r="L42" s="49">
        <v>78800</v>
      </c>
      <c r="M42" s="49">
        <v>45000</v>
      </c>
      <c r="N42" s="49">
        <v>2876170.93</v>
      </c>
      <c r="O42" s="49">
        <v>1300106</v>
      </c>
      <c r="P42" s="49">
        <v>6178892.7</v>
      </c>
      <c r="Q42" s="49">
        <v>99694.18</v>
      </c>
      <c r="R42" s="49">
        <v>2091796</v>
      </c>
      <c r="S42" s="49">
        <v>187426</v>
      </c>
      <c r="T42" s="49">
        <v>60000</v>
      </c>
      <c r="U42" s="49">
        <v>3773283</v>
      </c>
      <c r="V42" s="49">
        <v>1523543.38</v>
      </c>
      <c r="W42" s="49">
        <v>765761.63</v>
      </c>
      <c r="X42" s="49">
        <v>125700</v>
      </c>
      <c r="Y42" s="49">
        <v>343272</v>
      </c>
    </row>
    <row r="43" spans="1:25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267</v>
      </c>
      <c r="G43" s="58" t="s">
        <v>301</v>
      </c>
      <c r="H43" s="49">
        <v>37211447.07</v>
      </c>
      <c r="I43" s="49">
        <v>1507697.2</v>
      </c>
      <c r="J43" s="49">
        <v>0</v>
      </c>
      <c r="K43" s="49">
        <v>5577613.3</v>
      </c>
      <c r="L43" s="49">
        <v>0</v>
      </c>
      <c r="M43" s="49">
        <v>210400</v>
      </c>
      <c r="N43" s="49">
        <v>3410153.6</v>
      </c>
      <c r="O43" s="49">
        <v>3304683.2</v>
      </c>
      <c r="P43" s="49">
        <v>9560125.48</v>
      </c>
      <c r="Q43" s="49">
        <v>107000</v>
      </c>
      <c r="R43" s="49">
        <v>1865059</v>
      </c>
      <c r="S43" s="49">
        <v>938235</v>
      </c>
      <c r="T43" s="49">
        <v>60000</v>
      </c>
      <c r="U43" s="49">
        <v>3575629</v>
      </c>
      <c r="V43" s="49">
        <v>4751002.48</v>
      </c>
      <c r="W43" s="49">
        <v>2066208.81</v>
      </c>
      <c r="X43" s="49">
        <v>45000</v>
      </c>
      <c r="Y43" s="49">
        <v>232640</v>
      </c>
    </row>
    <row r="44" spans="1:25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267</v>
      </c>
      <c r="G44" s="58" t="s">
        <v>302</v>
      </c>
      <c r="H44" s="49">
        <v>38777663.38</v>
      </c>
      <c r="I44" s="49">
        <v>5149899.57</v>
      </c>
      <c r="J44" s="49">
        <v>272000</v>
      </c>
      <c r="K44" s="49">
        <v>6145471.5</v>
      </c>
      <c r="L44" s="49">
        <v>0</v>
      </c>
      <c r="M44" s="49">
        <v>127000</v>
      </c>
      <c r="N44" s="49">
        <v>2871440.31</v>
      </c>
      <c r="O44" s="49">
        <v>2518859</v>
      </c>
      <c r="P44" s="49">
        <v>9804301</v>
      </c>
      <c r="Q44" s="49">
        <v>120100</v>
      </c>
      <c r="R44" s="49">
        <v>3239172</v>
      </c>
      <c r="S44" s="49">
        <v>115000</v>
      </c>
      <c r="T44" s="49">
        <v>76000</v>
      </c>
      <c r="U44" s="49">
        <v>5124670</v>
      </c>
      <c r="V44" s="49">
        <v>1788100</v>
      </c>
      <c r="W44" s="49">
        <v>709000</v>
      </c>
      <c r="X44" s="49">
        <v>249200</v>
      </c>
      <c r="Y44" s="49">
        <v>467450</v>
      </c>
    </row>
    <row r="45" spans="1:25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267</v>
      </c>
      <c r="G45" s="58" t="s">
        <v>303</v>
      </c>
      <c r="H45" s="49">
        <v>32975782.98</v>
      </c>
      <c r="I45" s="49">
        <v>1652263.3</v>
      </c>
      <c r="J45" s="49">
        <v>206600</v>
      </c>
      <c r="K45" s="49">
        <v>3150429.88</v>
      </c>
      <c r="L45" s="49">
        <v>0</v>
      </c>
      <c r="M45" s="49">
        <v>110000</v>
      </c>
      <c r="N45" s="49">
        <v>3595251.27</v>
      </c>
      <c r="O45" s="49">
        <v>412496</v>
      </c>
      <c r="P45" s="49">
        <v>9463424</v>
      </c>
      <c r="Q45" s="49">
        <v>98173.2</v>
      </c>
      <c r="R45" s="49">
        <v>1099333</v>
      </c>
      <c r="S45" s="49">
        <v>0</v>
      </c>
      <c r="T45" s="49">
        <v>63700</v>
      </c>
      <c r="U45" s="49">
        <v>4988084.48</v>
      </c>
      <c r="V45" s="49">
        <v>6920990.59</v>
      </c>
      <c r="W45" s="49">
        <v>673380.26</v>
      </c>
      <c r="X45" s="49">
        <v>10000</v>
      </c>
      <c r="Y45" s="49">
        <v>531657</v>
      </c>
    </row>
    <row r="46" spans="1:25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267</v>
      </c>
      <c r="G46" s="58" t="s">
        <v>304</v>
      </c>
      <c r="H46" s="49">
        <v>15744464.84</v>
      </c>
      <c r="I46" s="49">
        <v>922684.79</v>
      </c>
      <c r="J46" s="49">
        <v>37000</v>
      </c>
      <c r="K46" s="49">
        <v>1316961.55</v>
      </c>
      <c r="L46" s="49">
        <v>225500</v>
      </c>
      <c r="M46" s="49">
        <v>483704</v>
      </c>
      <c r="N46" s="49">
        <v>2460190.24</v>
      </c>
      <c r="O46" s="49">
        <v>763994.94</v>
      </c>
      <c r="P46" s="49">
        <v>2921975</v>
      </c>
      <c r="Q46" s="49">
        <v>535199.89</v>
      </c>
      <c r="R46" s="49">
        <v>1170665.96</v>
      </c>
      <c r="S46" s="49">
        <v>0</v>
      </c>
      <c r="T46" s="49">
        <v>64200</v>
      </c>
      <c r="U46" s="49">
        <v>1778070</v>
      </c>
      <c r="V46" s="49">
        <v>1872861.43</v>
      </c>
      <c r="W46" s="49">
        <v>844042.66</v>
      </c>
      <c r="X46" s="49">
        <v>12300</v>
      </c>
      <c r="Y46" s="49">
        <v>335114.38</v>
      </c>
    </row>
    <row r="47" spans="1:25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267</v>
      </c>
      <c r="G47" s="58" t="s">
        <v>305</v>
      </c>
      <c r="H47" s="49">
        <v>32119103.47</v>
      </c>
      <c r="I47" s="49">
        <v>3735354.7</v>
      </c>
      <c r="J47" s="49">
        <v>0</v>
      </c>
      <c r="K47" s="49">
        <v>2128824.3</v>
      </c>
      <c r="L47" s="49">
        <v>0</v>
      </c>
      <c r="M47" s="49">
        <v>248110</v>
      </c>
      <c r="N47" s="49">
        <v>2983381.23</v>
      </c>
      <c r="O47" s="49">
        <v>535570.84</v>
      </c>
      <c r="P47" s="49">
        <v>9310472</v>
      </c>
      <c r="Q47" s="49">
        <v>65000</v>
      </c>
      <c r="R47" s="49">
        <v>1386426</v>
      </c>
      <c r="S47" s="49">
        <v>191066</v>
      </c>
      <c r="T47" s="49">
        <v>81860</v>
      </c>
      <c r="U47" s="49">
        <v>4321029</v>
      </c>
      <c r="V47" s="49">
        <v>5628653.4</v>
      </c>
      <c r="W47" s="49">
        <v>616000</v>
      </c>
      <c r="X47" s="49">
        <v>300526</v>
      </c>
      <c r="Y47" s="49">
        <v>586830</v>
      </c>
    </row>
    <row r="48" spans="1:25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267</v>
      </c>
      <c r="G48" s="58" t="s">
        <v>306</v>
      </c>
      <c r="H48" s="49">
        <v>37524546.14</v>
      </c>
      <c r="I48" s="49">
        <v>1885684.06</v>
      </c>
      <c r="J48" s="49">
        <v>292300</v>
      </c>
      <c r="K48" s="49">
        <v>3893071.4</v>
      </c>
      <c r="L48" s="49">
        <v>0</v>
      </c>
      <c r="M48" s="49">
        <v>78686</v>
      </c>
      <c r="N48" s="49">
        <v>3642294.95</v>
      </c>
      <c r="O48" s="49">
        <v>464012</v>
      </c>
      <c r="P48" s="49">
        <v>11807093.96</v>
      </c>
      <c r="Q48" s="49">
        <v>105670</v>
      </c>
      <c r="R48" s="49">
        <v>1964457.01</v>
      </c>
      <c r="S48" s="49">
        <v>919033.8</v>
      </c>
      <c r="T48" s="49">
        <v>80000</v>
      </c>
      <c r="U48" s="49">
        <v>5113610</v>
      </c>
      <c r="V48" s="49">
        <v>5928451.15</v>
      </c>
      <c r="W48" s="49">
        <v>653983.99</v>
      </c>
      <c r="X48" s="49">
        <v>354500</v>
      </c>
      <c r="Y48" s="49">
        <v>341697.82</v>
      </c>
    </row>
    <row r="49" spans="1:25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267</v>
      </c>
      <c r="G49" s="58" t="s">
        <v>307</v>
      </c>
      <c r="H49" s="49">
        <v>35812165.14</v>
      </c>
      <c r="I49" s="49">
        <v>6759059.78</v>
      </c>
      <c r="J49" s="49">
        <v>413174</v>
      </c>
      <c r="K49" s="49">
        <v>2535893</v>
      </c>
      <c r="L49" s="49">
        <v>0</v>
      </c>
      <c r="M49" s="49">
        <v>127639.53</v>
      </c>
      <c r="N49" s="49">
        <v>4537033.19</v>
      </c>
      <c r="O49" s="49">
        <v>621090</v>
      </c>
      <c r="P49" s="49">
        <v>6734887.21</v>
      </c>
      <c r="Q49" s="49">
        <v>77702.06</v>
      </c>
      <c r="R49" s="49">
        <v>1495553.85</v>
      </c>
      <c r="S49" s="49">
        <v>93960</v>
      </c>
      <c r="T49" s="49">
        <v>50500</v>
      </c>
      <c r="U49" s="49">
        <v>4421641.57</v>
      </c>
      <c r="V49" s="49">
        <v>6143766.95</v>
      </c>
      <c r="W49" s="49">
        <v>506970</v>
      </c>
      <c r="X49" s="49">
        <v>839228</v>
      </c>
      <c r="Y49" s="49">
        <v>454066</v>
      </c>
    </row>
    <row r="50" spans="1:25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267</v>
      </c>
      <c r="G50" s="58" t="s">
        <v>308</v>
      </c>
      <c r="H50" s="49">
        <v>42205330.14</v>
      </c>
      <c r="I50" s="49">
        <v>4551502.2</v>
      </c>
      <c r="J50" s="49">
        <v>222000</v>
      </c>
      <c r="K50" s="49">
        <v>4024300</v>
      </c>
      <c r="L50" s="49">
        <v>0</v>
      </c>
      <c r="M50" s="49">
        <v>261190</v>
      </c>
      <c r="N50" s="49">
        <v>5415172</v>
      </c>
      <c r="O50" s="49">
        <v>758612.94</v>
      </c>
      <c r="P50" s="49">
        <v>9129311</v>
      </c>
      <c r="Q50" s="49">
        <v>260376</v>
      </c>
      <c r="R50" s="49">
        <v>2217864</v>
      </c>
      <c r="S50" s="49">
        <v>664279</v>
      </c>
      <c r="T50" s="49">
        <v>137500</v>
      </c>
      <c r="U50" s="49">
        <v>6312624</v>
      </c>
      <c r="V50" s="49">
        <v>6048300</v>
      </c>
      <c r="W50" s="49">
        <v>772200</v>
      </c>
      <c r="X50" s="49">
        <v>1016300</v>
      </c>
      <c r="Y50" s="49">
        <v>413799</v>
      </c>
    </row>
    <row r="51" spans="1:25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267</v>
      </c>
      <c r="G51" s="58" t="s">
        <v>309</v>
      </c>
      <c r="H51" s="49">
        <v>53691010.66</v>
      </c>
      <c r="I51" s="49">
        <v>1791363.53</v>
      </c>
      <c r="J51" s="49">
        <v>0</v>
      </c>
      <c r="K51" s="49">
        <v>3376860.72</v>
      </c>
      <c r="L51" s="49">
        <v>0</v>
      </c>
      <c r="M51" s="49">
        <v>262000</v>
      </c>
      <c r="N51" s="49">
        <v>5160511.49</v>
      </c>
      <c r="O51" s="49">
        <v>1813295.36</v>
      </c>
      <c r="P51" s="49">
        <v>18072849.35</v>
      </c>
      <c r="Q51" s="49">
        <v>3633473.64</v>
      </c>
      <c r="R51" s="49">
        <v>2592030</v>
      </c>
      <c r="S51" s="49">
        <v>290754.61</v>
      </c>
      <c r="T51" s="49">
        <v>167474</v>
      </c>
      <c r="U51" s="49">
        <v>7866537</v>
      </c>
      <c r="V51" s="49">
        <v>7013986.47</v>
      </c>
      <c r="W51" s="49">
        <v>694000</v>
      </c>
      <c r="X51" s="49">
        <v>311865.7</v>
      </c>
      <c r="Y51" s="49">
        <v>644008.79</v>
      </c>
    </row>
    <row r="52" spans="1:25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267</v>
      </c>
      <c r="G52" s="58" t="s">
        <v>310</v>
      </c>
      <c r="H52" s="49">
        <v>91368273.52</v>
      </c>
      <c r="I52" s="49">
        <v>3846713.13</v>
      </c>
      <c r="J52" s="49">
        <v>0</v>
      </c>
      <c r="K52" s="49">
        <v>11368595.14</v>
      </c>
      <c r="L52" s="49">
        <v>1427</v>
      </c>
      <c r="M52" s="49">
        <v>812000.73</v>
      </c>
      <c r="N52" s="49">
        <v>8190493.29</v>
      </c>
      <c r="O52" s="49">
        <v>1567151.29</v>
      </c>
      <c r="P52" s="49">
        <v>26909129.46</v>
      </c>
      <c r="Q52" s="49">
        <v>207100</v>
      </c>
      <c r="R52" s="49">
        <v>2470064.6</v>
      </c>
      <c r="S52" s="49">
        <v>103725</v>
      </c>
      <c r="T52" s="49">
        <v>256246</v>
      </c>
      <c r="U52" s="49">
        <v>12053848.59</v>
      </c>
      <c r="V52" s="49">
        <v>21191635.09</v>
      </c>
      <c r="W52" s="49">
        <v>1343189.2</v>
      </c>
      <c r="X52" s="49">
        <v>222700</v>
      </c>
      <c r="Y52" s="49">
        <v>824255</v>
      </c>
    </row>
    <row r="53" spans="1:25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267</v>
      </c>
      <c r="G53" s="58" t="s">
        <v>311</v>
      </c>
      <c r="H53" s="49">
        <v>29068441.67</v>
      </c>
      <c r="I53" s="49">
        <v>1126103.72</v>
      </c>
      <c r="J53" s="49">
        <v>190339</v>
      </c>
      <c r="K53" s="49">
        <v>1883877.92</v>
      </c>
      <c r="L53" s="49">
        <v>0</v>
      </c>
      <c r="M53" s="49">
        <v>104800</v>
      </c>
      <c r="N53" s="49">
        <v>2677892.32</v>
      </c>
      <c r="O53" s="49">
        <v>413079.74</v>
      </c>
      <c r="P53" s="49">
        <v>11712137.9</v>
      </c>
      <c r="Q53" s="49">
        <v>79980.84</v>
      </c>
      <c r="R53" s="49">
        <v>984495.23</v>
      </c>
      <c r="S53" s="49">
        <v>207569.17</v>
      </c>
      <c r="T53" s="49">
        <v>38044</v>
      </c>
      <c r="U53" s="49">
        <v>5282054.07</v>
      </c>
      <c r="V53" s="49">
        <v>1875903.99</v>
      </c>
      <c r="W53" s="49">
        <v>1939115.74</v>
      </c>
      <c r="X53" s="49">
        <v>42000</v>
      </c>
      <c r="Y53" s="49">
        <v>511048.03</v>
      </c>
    </row>
    <row r="54" spans="1:25" ht="12.75">
      <c r="A54" s="46">
        <v>6</v>
      </c>
      <c r="B54" s="46">
        <v>6</v>
      </c>
      <c r="C54" s="46">
        <v>3</v>
      </c>
      <c r="D54" s="41">
        <v>2</v>
      </c>
      <c r="E54" s="47"/>
      <c r="F54" s="48" t="s">
        <v>267</v>
      </c>
      <c r="G54" s="58" t="s">
        <v>312</v>
      </c>
      <c r="H54" s="49">
        <v>18917392.45</v>
      </c>
      <c r="I54" s="49">
        <v>969367.07</v>
      </c>
      <c r="J54" s="49">
        <v>501646.48</v>
      </c>
      <c r="K54" s="49">
        <v>2276670.41</v>
      </c>
      <c r="L54" s="49">
        <v>0</v>
      </c>
      <c r="M54" s="49">
        <v>147000</v>
      </c>
      <c r="N54" s="49">
        <v>3009882.07</v>
      </c>
      <c r="O54" s="49">
        <v>119530</v>
      </c>
      <c r="P54" s="49">
        <v>3755296.83</v>
      </c>
      <c r="Q54" s="49">
        <v>29750</v>
      </c>
      <c r="R54" s="49">
        <v>998642</v>
      </c>
      <c r="S54" s="49">
        <v>156898</v>
      </c>
      <c r="T54" s="49">
        <v>56990</v>
      </c>
      <c r="U54" s="49">
        <v>2503040</v>
      </c>
      <c r="V54" s="49">
        <v>1871570.59</v>
      </c>
      <c r="W54" s="49">
        <v>2258300</v>
      </c>
      <c r="X54" s="49">
        <v>90000</v>
      </c>
      <c r="Y54" s="49">
        <v>172809</v>
      </c>
    </row>
    <row r="55" spans="1:25" ht="12.75">
      <c r="A55" s="46">
        <v>6</v>
      </c>
      <c r="B55" s="46">
        <v>7</v>
      </c>
      <c r="C55" s="46">
        <v>4</v>
      </c>
      <c r="D55" s="41">
        <v>2</v>
      </c>
      <c r="E55" s="47"/>
      <c r="F55" s="48" t="s">
        <v>267</v>
      </c>
      <c r="G55" s="58" t="s">
        <v>313</v>
      </c>
      <c r="H55" s="49">
        <v>46746794.6</v>
      </c>
      <c r="I55" s="49">
        <v>6614678.85</v>
      </c>
      <c r="J55" s="49">
        <v>231000</v>
      </c>
      <c r="K55" s="49">
        <v>1730413.97</v>
      </c>
      <c r="L55" s="49">
        <v>0</v>
      </c>
      <c r="M55" s="49">
        <v>30000</v>
      </c>
      <c r="N55" s="49">
        <v>4849669.75</v>
      </c>
      <c r="O55" s="49">
        <v>515009.49</v>
      </c>
      <c r="P55" s="49">
        <v>12740719.85</v>
      </c>
      <c r="Q55" s="49">
        <v>100400</v>
      </c>
      <c r="R55" s="49">
        <v>4373432.31</v>
      </c>
      <c r="S55" s="49">
        <v>356874</v>
      </c>
      <c r="T55" s="49">
        <v>90000</v>
      </c>
      <c r="U55" s="49">
        <v>6250490</v>
      </c>
      <c r="V55" s="49">
        <v>4943057.76</v>
      </c>
      <c r="W55" s="49">
        <v>1138334.68</v>
      </c>
      <c r="X55" s="49">
        <v>2198069.27</v>
      </c>
      <c r="Y55" s="49">
        <v>584644.67</v>
      </c>
    </row>
    <row r="56" spans="1:25" ht="12.75">
      <c r="A56" s="46">
        <v>6</v>
      </c>
      <c r="B56" s="46">
        <v>20</v>
      </c>
      <c r="C56" s="46">
        <v>2</v>
      </c>
      <c r="D56" s="41">
        <v>2</v>
      </c>
      <c r="E56" s="47"/>
      <c r="F56" s="48" t="s">
        <v>267</v>
      </c>
      <c r="G56" s="58" t="s">
        <v>314</v>
      </c>
      <c r="H56" s="49">
        <v>24518758.8</v>
      </c>
      <c r="I56" s="49">
        <v>717810.94</v>
      </c>
      <c r="J56" s="49">
        <v>416500</v>
      </c>
      <c r="K56" s="49">
        <v>5486834.66</v>
      </c>
      <c r="L56" s="49">
        <v>0</v>
      </c>
      <c r="M56" s="49">
        <v>51825</v>
      </c>
      <c r="N56" s="49">
        <v>2101888.7</v>
      </c>
      <c r="O56" s="49">
        <v>414819.86</v>
      </c>
      <c r="P56" s="49">
        <v>6355545.53</v>
      </c>
      <c r="Q56" s="49">
        <v>61411</v>
      </c>
      <c r="R56" s="49">
        <v>1393770.37</v>
      </c>
      <c r="S56" s="49">
        <v>38342</v>
      </c>
      <c r="T56" s="49">
        <v>86870</v>
      </c>
      <c r="U56" s="49">
        <v>2896601</v>
      </c>
      <c r="V56" s="49">
        <v>3623876.74</v>
      </c>
      <c r="W56" s="49">
        <v>561000</v>
      </c>
      <c r="X56" s="49">
        <v>58640</v>
      </c>
      <c r="Y56" s="49">
        <v>253023</v>
      </c>
    </row>
    <row r="57" spans="1:25" ht="12.75">
      <c r="A57" s="46">
        <v>6</v>
      </c>
      <c r="B57" s="46">
        <v>19</v>
      </c>
      <c r="C57" s="46">
        <v>2</v>
      </c>
      <c r="D57" s="41">
        <v>2</v>
      </c>
      <c r="E57" s="47"/>
      <c r="F57" s="48" t="s">
        <v>267</v>
      </c>
      <c r="G57" s="58" t="s">
        <v>315</v>
      </c>
      <c r="H57" s="49">
        <v>19282422.83</v>
      </c>
      <c r="I57" s="49">
        <v>1174227.55</v>
      </c>
      <c r="J57" s="49">
        <v>164500</v>
      </c>
      <c r="K57" s="49">
        <v>378115.3</v>
      </c>
      <c r="L57" s="49">
        <v>3000</v>
      </c>
      <c r="M57" s="49">
        <v>1031100</v>
      </c>
      <c r="N57" s="49">
        <v>2892615.98</v>
      </c>
      <c r="O57" s="49">
        <v>1094883.97</v>
      </c>
      <c r="P57" s="49">
        <v>5606871.27</v>
      </c>
      <c r="Q57" s="49">
        <v>34902.33</v>
      </c>
      <c r="R57" s="49">
        <v>1918730.29</v>
      </c>
      <c r="S57" s="49">
        <v>93884</v>
      </c>
      <c r="T57" s="49">
        <v>58000</v>
      </c>
      <c r="U57" s="49">
        <v>2931580</v>
      </c>
      <c r="V57" s="49">
        <v>329500.77</v>
      </c>
      <c r="W57" s="49">
        <v>569264.17</v>
      </c>
      <c r="X57" s="49">
        <v>204000</v>
      </c>
      <c r="Y57" s="49">
        <v>797247.2</v>
      </c>
    </row>
    <row r="58" spans="1:25" ht="12.75">
      <c r="A58" s="46">
        <v>6</v>
      </c>
      <c r="B58" s="46">
        <v>19</v>
      </c>
      <c r="C58" s="46">
        <v>3</v>
      </c>
      <c r="D58" s="41">
        <v>2</v>
      </c>
      <c r="E58" s="47"/>
      <c r="F58" s="48" t="s">
        <v>267</v>
      </c>
      <c r="G58" s="58" t="s">
        <v>316</v>
      </c>
      <c r="H58" s="49">
        <v>22496568.11</v>
      </c>
      <c r="I58" s="49">
        <v>605778.34</v>
      </c>
      <c r="J58" s="49">
        <v>0</v>
      </c>
      <c r="K58" s="49">
        <v>3884378.58</v>
      </c>
      <c r="L58" s="49">
        <v>7500</v>
      </c>
      <c r="M58" s="49">
        <v>113913.7</v>
      </c>
      <c r="N58" s="49">
        <v>2249792.31</v>
      </c>
      <c r="O58" s="49">
        <v>1815416</v>
      </c>
      <c r="P58" s="49">
        <v>5748074.42</v>
      </c>
      <c r="Q58" s="49">
        <v>309000</v>
      </c>
      <c r="R58" s="49">
        <v>1263852.34</v>
      </c>
      <c r="S58" s="49">
        <v>291804</v>
      </c>
      <c r="T58" s="49">
        <v>64000</v>
      </c>
      <c r="U58" s="49">
        <v>3744185.19</v>
      </c>
      <c r="V58" s="49">
        <v>287114.07</v>
      </c>
      <c r="W58" s="49">
        <v>796000</v>
      </c>
      <c r="X58" s="49">
        <v>166960</v>
      </c>
      <c r="Y58" s="49">
        <v>1148799.16</v>
      </c>
    </row>
    <row r="59" spans="1:25" ht="12.75">
      <c r="A59" s="46">
        <v>6</v>
      </c>
      <c r="B59" s="46">
        <v>4</v>
      </c>
      <c r="C59" s="46">
        <v>3</v>
      </c>
      <c r="D59" s="41">
        <v>2</v>
      </c>
      <c r="E59" s="47"/>
      <c r="F59" s="48" t="s">
        <v>267</v>
      </c>
      <c r="G59" s="58" t="s">
        <v>317</v>
      </c>
      <c r="H59" s="49">
        <v>32094760.17</v>
      </c>
      <c r="I59" s="49">
        <v>975827.61</v>
      </c>
      <c r="J59" s="49">
        <v>0</v>
      </c>
      <c r="K59" s="49">
        <v>3732214.5</v>
      </c>
      <c r="L59" s="49">
        <v>0</v>
      </c>
      <c r="M59" s="49">
        <v>20000</v>
      </c>
      <c r="N59" s="49">
        <v>2593710.31</v>
      </c>
      <c r="O59" s="49">
        <v>1209576</v>
      </c>
      <c r="P59" s="49">
        <v>7869929</v>
      </c>
      <c r="Q59" s="49">
        <v>306750</v>
      </c>
      <c r="R59" s="49">
        <v>2553913</v>
      </c>
      <c r="S59" s="49">
        <v>166200</v>
      </c>
      <c r="T59" s="49">
        <v>139600</v>
      </c>
      <c r="U59" s="49">
        <v>4290490</v>
      </c>
      <c r="V59" s="49">
        <v>1257262</v>
      </c>
      <c r="W59" s="49">
        <v>1149700</v>
      </c>
      <c r="X59" s="49">
        <v>5412000</v>
      </c>
      <c r="Y59" s="49">
        <v>417587.75</v>
      </c>
    </row>
    <row r="60" spans="1:25" ht="12.75">
      <c r="A60" s="46">
        <v>6</v>
      </c>
      <c r="B60" s="46">
        <v>4</v>
      </c>
      <c r="C60" s="46">
        <v>4</v>
      </c>
      <c r="D60" s="41">
        <v>2</v>
      </c>
      <c r="E60" s="47"/>
      <c r="F60" s="48" t="s">
        <v>267</v>
      </c>
      <c r="G60" s="58" t="s">
        <v>270</v>
      </c>
      <c r="H60" s="49">
        <v>58452347.04</v>
      </c>
      <c r="I60" s="49">
        <v>1238754.49</v>
      </c>
      <c r="J60" s="49">
        <v>330160</v>
      </c>
      <c r="K60" s="49">
        <v>4601920.86</v>
      </c>
      <c r="L60" s="49">
        <v>0</v>
      </c>
      <c r="M60" s="49">
        <v>346720</v>
      </c>
      <c r="N60" s="49">
        <v>6449149.63</v>
      </c>
      <c r="O60" s="49">
        <v>969144</v>
      </c>
      <c r="P60" s="49">
        <v>21663717.15</v>
      </c>
      <c r="Q60" s="49">
        <v>82250</v>
      </c>
      <c r="R60" s="49">
        <v>4653706</v>
      </c>
      <c r="S60" s="49">
        <v>1008309</v>
      </c>
      <c r="T60" s="49">
        <v>180000</v>
      </c>
      <c r="U60" s="49">
        <v>8959961</v>
      </c>
      <c r="V60" s="49">
        <v>4646780.72</v>
      </c>
      <c r="W60" s="49">
        <v>2740115.69</v>
      </c>
      <c r="X60" s="49">
        <v>243000</v>
      </c>
      <c r="Y60" s="49">
        <v>338658.5</v>
      </c>
    </row>
    <row r="61" spans="1:25" ht="12.75">
      <c r="A61" s="46">
        <v>6</v>
      </c>
      <c r="B61" s="46">
        <v>9</v>
      </c>
      <c r="C61" s="46">
        <v>6</v>
      </c>
      <c r="D61" s="41">
        <v>2</v>
      </c>
      <c r="E61" s="47"/>
      <c r="F61" s="48" t="s">
        <v>267</v>
      </c>
      <c r="G61" s="58" t="s">
        <v>318</v>
      </c>
      <c r="H61" s="49">
        <v>46335921.96</v>
      </c>
      <c r="I61" s="49">
        <v>2109631.36</v>
      </c>
      <c r="J61" s="49">
        <v>0</v>
      </c>
      <c r="K61" s="49">
        <v>7614454.47</v>
      </c>
      <c r="L61" s="49">
        <v>0</v>
      </c>
      <c r="M61" s="49">
        <v>362500</v>
      </c>
      <c r="N61" s="49">
        <v>4128579.75</v>
      </c>
      <c r="O61" s="49">
        <v>517258.14</v>
      </c>
      <c r="P61" s="49">
        <v>18048733.56</v>
      </c>
      <c r="Q61" s="49">
        <v>164000</v>
      </c>
      <c r="R61" s="49">
        <v>2091586</v>
      </c>
      <c r="S61" s="49">
        <v>391088</v>
      </c>
      <c r="T61" s="49">
        <v>36958.5</v>
      </c>
      <c r="U61" s="49">
        <v>6624136.76</v>
      </c>
      <c r="V61" s="49">
        <v>2134142.36</v>
      </c>
      <c r="W61" s="49">
        <v>709175.27</v>
      </c>
      <c r="X61" s="49">
        <v>488000</v>
      </c>
      <c r="Y61" s="49">
        <v>915677.79</v>
      </c>
    </row>
    <row r="62" spans="1:25" ht="12.75">
      <c r="A62" s="46">
        <v>6</v>
      </c>
      <c r="B62" s="46">
        <v>13</v>
      </c>
      <c r="C62" s="46">
        <v>2</v>
      </c>
      <c r="D62" s="41">
        <v>2</v>
      </c>
      <c r="E62" s="47"/>
      <c r="F62" s="48" t="s">
        <v>267</v>
      </c>
      <c r="G62" s="58" t="s">
        <v>319</v>
      </c>
      <c r="H62" s="49">
        <v>29379754.41</v>
      </c>
      <c r="I62" s="49">
        <v>1999150.99</v>
      </c>
      <c r="J62" s="49">
        <v>107500</v>
      </c>
      <c r="K62" s="49">
        <v>3216233</v>
      </c>
      <c r="L62" s="49">
        <v>0</v>
      </c>
      <c r="M62" s="49">
        <v>81000</v>
      </c>
      <c r="N62" s="49">
        <v>2528481</v>
      </c>
      <c r="O62" s="49">
        <v>731245.79</v>
      </c>
      <c r="P62" s="49">
        <v>6564845</v>
      </c>
      <c r="Q62" s="49">
        <v>61028.8</v>
      </c>
      <c r="R62" s="49">
        <v>1769036.84</v>
      </c>
      <c r="S62" s="49">
        <v>394972.99</v>
      </c>
      <c r="T62" s="49">
        <v>63000</v>
      </c>
      <c r="U62" s="49">
        <v>3366572</v>
      </c>
      <c r="V62" s="49">
        <v>3955601</v>
      </c>
      <c r="W62" s="49">
        <v>710000</v>
      </c>
      <c r="X62" s="49">
        <v>2950500</v>
      </c>
      <c r="Y62" s="49">
        <v>880587</v>
      </c>
    </row>
    <row r="63" spans="1:25" ht="12.75">
      <c r="A63" s="46">
        <v>6</v>
      </c>
      <c r="B63" s="46">
        <v>14</v>
      </c>
      <c r="C63" s="46">
        <v>3</v>
      </c>
      <c r="D63" s="41">
        <v>2</v>
      </c>
      <c r="E63" s="47"/>
      <c r="F63" s="48" t="s">
        <v>267</v>
      </c>
      <c r="G63" s="58" t="s">
        <v>320</v>
      </c>
      <c r="H63" s="49">
        <v>19086370.92</v>
      </c>
      <c r="I63" s="49">
        <v>347833.34</v>
      </c>
      <c r="J63" s="49">
        <v>388260</v>
      </c>
      <c r="K63" s="49">
        <v>2324718.22</v>
      </c>
      <c r="L63" s="49">
        <v>0</v>
      </c>
      <c r="M63" s="49">
        <v>471840</v>
      </c>
      <c r="N63" s="49">
        <v>2575635.3</v>
      </c>
      <c r="O63" s="49">
        <v>318964</v>
      </c>
      <c r="P63" s="49">
        <v>5424236.03</v>
      </c>
      <c r="Q63" s="49">
        <v>67082.84</v>
      </c>
      <c r="R63" s="49">
        <v>1321633</v>
      </c>
      <c r="S63" s="49">
        <v>53680</v>
      </c>
      <c r="T63" s="49">
        <v>16520</v>
      </c>
      <c r="U63" s="49">
        <v>3445163</v>
      </c>
      <c r="V63" s="49">
        <v>1073825.19</v>
      </c>
      <c r="W63" s="49">
        <v>744500</v>
      </c>
      <c r="X63" s="49">
        <v>60000</v>
      </c>
      <c r="Y63" s="49">
        <v>452480</v>
      </c>
    </row>
    <row r="64" spans="1:25" ht="12.75">
      <c r="A64" s="46">
        <v>6</v>
      </c>
      <c r="B64" s="46">
        <v>1</v>
      </c>
      <c r="C64" s="46">
        <v>5</v>
      </c>
      <c r="D64" s="41">
        <v>2</v>
      </c>
      <c r="E64" s="47"/>
      <c r="F64" s="48" t="s">
        <v>267</v>
      </c>
      <c r="G64" s="58" t="s">
        <v>321</v>
      </c>
      <c r="H64" s="49">
        <v>35020225.02</v>
      </c>
      <c r="I64" s="49">
        <v>1435109.52</v>
      </c>
      <c r="J64" s="49">
        <v>292776</v>
      </c>
      <c r="K64" s="49">
        <v>5620095.07</v>
      </c>
      <c r="L64" s="49">
        <v>0</v>
      </c>
      <c r="M64" s="49">
        <v>382500</v>
      </c>
      <c r="N64" s="49">
        <v>3860777.94</v>
      </c>
      <c r="O64" s="49">
        <v>475624</v>
      </c>
      <c r="P64" s="49">
        <v>8184322</v>
      </c>
      <c r="Q64" s="49">
        <v>106026.42</v>
      </c>
      <c r="R64" s="49">
        <v>2039241</v>
      </c>
      <c r="S64" s="49">
        <v>295413</v>
      </c>
      <c r="T64" s="49">
        <v>64951</v>
      </c>
      <c r="U64" s="49">
        <v>4416266</v>
      </c>
      <c r="V64" s="49">
        <v>6032599.07</v>
      </c>
      <c r="W64" s="49">
        <v>1034900</v>
      </c>
      <c r="X64" s="49">
        <v>729580</v>
      </c>
      <c r="Y64" s="49">
        <v>50044</v>
      </c>
    </row>
    <row r="65" spans="1:25" ht="12.75">
      <c r="A65" s="46">
        <v>6</v>
      </c>
      <c r="B65" s="46">
        <v>18</v>
      </c>
      <c r="C65" s="46">
        <v>3</v>
      </c>
      <c r="D65" s="41">
        <v>2</v>
      </c>
      <c r="E65" s="47"/>
      <c r="F65" s="48" t="s">
        <v>267</v>
      </c>
      <c r="G65" s="58" t="s">
        <v>322</v>
      </c>
      <c r="H65" s="49">
        <v>23398404.79</v>
      </c>
      <c r="I65" s="49">
        <v>657245.14</v>
      </c>
      <c r="J65" s="49">
        <v>123000</v>
      </c>
      <c r="K65" s="49">
        <v>4867500</v>
      </c>
      <c r="L65" s="49">
        <v>0</v>
      </c>
      <c r="M65" s="49">
        <v>9200</v>
      </c>
      <c r="N65" s="49">
        <v>2671648</v>
      </c>
      <c r="O65" s="49">
        <v>506478.33</v>
      </c>
      <c r="P65" s="49">
        <v>5632908</v>
      </c>
      <c r="Q65" s="49">
        <v>44737.7</v>
      </c>
      <c r="R65" s="49">
        <v>974023</v>
      </c>
      <c r="S65" s="49">
        <v>204771.6</v>
      </c>
      <c r="T65" s="49">
        <v>37000</v>
      </c>
      <c r="U65" s="49">
        <v>2728840</v>
      </c>
      <c r="V65" s="49">
        <v>4015955</v>
      </c>
      <c r="W65" s="49">
        <v>578000</v>
      </c>
      <c r="X65" s="49">
        <v>125500</v>
      </c>
      <c r="Y65" s="49">
        <v>221598.02</v>
      </c>
    </row>
    <row r="66" spans="1:25" ht="12.75">
      <c r="A66" s="46">
        <v>6</v>
      </c>
      <c r="B66" s="46">
        <v>9</v>
      </c>
      <c r="C66" s="46">
        <v>7</v>
      </c>
      <c r="D66" s="41">
        <v>2</v>
      </c>
      <c r="E66" s="47"/>
      <c r="F66" s="48" t="s">
        <v>267</v>
      </c>
      <c r="G66" s="58" t="s">
        <v>323</v>
      </c>
      <c r="H66" s="49">
        <v>93214916.11</v>
      </c>
      <c r="I66" s="49">
        <v>16702195.72</v>
      </c>
      <c r="J66" s="49">
        <v>0</v>
      </c>
      <c r="K66" s="49">
        <v>7313447.82</v>
      </c>
      <c r="L66" s="49">
        <v>0</v>
      </c>
      <c r="M66" s="49">
        <v>5750602.62</v>
      </c>
      <c r="N66" s="49">
        <v>8461721</v>
      </c>
      <c r="O66" s="49">
        <v>1495262.13</v>
      </c>
      <c r="P66" s="49">
        <v>23025142.02</v>
      </c>
      <c r="Q66" s="49">
        <v>250200</v>
      </c>
      <c r="R66" s="49">
        <v>3449537.5</v>
      </c>
      <c r="S66" s="49">
        <v>567932.12</v>
      </c>
      <c r="T66" s="49">
        <v>75543.73</v>
      </c>
      <c r="U66" s="49">
        <v>13264853</v>
      </c>
      <c r="V66" s="49">
        <v>8918954.16</v>
      </c>
      <c r="W66" s="49">
        <v>1569320.29</v>
      </c>
      <c r="X66" s="49">
        <v>139200</v>
      </c>
      <c r="Y66" s="49">
        <v>2231004</v>
      </c>
    </row>
    <row r="67" spans="1:25" ht="12.75">
      <c r="A67" s="46">
        <v>6</v>
      </c>
      <c r="B67" s="46">
        <v>8</v>
      </c>
      <c r="C67" s="46">
        <v>4</v>
      </c>
      <c r="D67" s="41">
        <v>2</v>
      </c>
      <c r="E67" s="47"/>
      <c r="F67" s="48" t="s">
        <v>267</v>
      </c>
      <c r="G67" s="58" t="s">
        <v>324</v>
      </c>
      <c r="H67" s="49">
        <v>19701191.75</v>
      </c>
      <c r="I67" s="49">
        <v>167597.49</v>
      </c>
      <c r="J67" s="49">
        <v>190800</v>
      </c>
      <c r="K67" s="49">
        <v>681204.54</v>
      </c>
      <c r="L67" s="49">
        <v>0</v>
      </c>
      <c r="M67" s="49">
        <v>8000</v>
      </c>
      <c r="N67" s="49">
        <v>2461330.99</v>
      </c>
      <c r="O67" s="49">
        <v>547723.66</v>
      </c>
      <c r="P67" s="49">
        <v>8170258.26</v>
      </c>
      <c r="Q67" s="49">
        <v>40500</v>
      </c>
      <c r="R67" s="49">
        <v>1265668</v>
      </c>
      <c r="S67" s="49">
        <v>231690</v>
      </c>
      <c r="T67" s="49">
        <v>60000</v>
      </c>
      <c r="U67" s="49">
        <v>2524492</v>
      </c>
      <c r="V67" s="49">
        <v>2701572.58</v>
      </c>
      <c r="W67" s="49">
        <v>372981.23</v>
      </c>
      <c r="X67" s="49">
        <v>5000</v>
      </c>
      <c r="Y67" s="49">
        <v>272373</v>
      </c>
    </row>
    <row r="68" spans="1:25" ht="12.75">
      <c r="A68" s="46">
        <v>6</v>
      </c>
      <c r="B68" s="46">
        <v>3</v>
      </c>
      <c r="C68" s="46">
        <v>6</v>
      </c>
      <c r="D68" s="41">
        <v>2</v>
      </c>
      <c r="E68" s="47"/>
      <c r="F68" s="48" t="s">
        <v>267</v>
      </c>
      <c r="G68" s="58" t="s">
        <v>325</v>
      </c>
      <c r="H68" s="49">
        <v>31993224.15</v>
      </c>
      <c r="I68" s="49">
        <v>1965667.49</v>
      </c>
      <c r="J68" s="49">
        <v>23000</v>
      </c>
      <c r="K68" s="49">
        <v>3626123.08</v>
      </c>
      <c r="L68" s="49">
        <v>0</v>
      </c>
      <c r="M68" s="49">
        <v>11050</v>
      </c>
      <c r="N68" s="49">
        <v>3634970.6</v>
      </c>
      <c r="O68" s="49">
        <v>421438.09</v>
      </c>
      <c r="P68" s="49">
        <v>7399319</v>
      </c>
      <c r="Q68" s="49">
        <v>60000</v>
      </c>
      <c r="R68" s="49">
        <v>1806676</v>
      </c>
      <c r="S68" s="49">
        <v>339720</v>
      </c>
      <c r="T68" s="49">
        <v>26000</v>
      </c>
      <c r="U68" s="49">
        <v>3598230</v>
      </c>
      <c r="V68" s="49">
        <v>5899165.86</v>
      </c>
      <c r="W68" s="49">
        <v>676058.03</v>
      </c>
      <c r="X68" s="49">
        <v>2124000</v>
      </c>
      <c r="Y68" s="49">
        <v>381806</v>
      </c>
    </row>
    <row r="69" spans="1:25" ht="12.75">
      <c r="A69" s="46">
        <v>6</v>
      </c>
      <c r="B69" s="46">
        <v>12</v>
      </c>
      <c r="C69" s="46">
        <v>3</v>
      </c>
      <c r="D69" s="41">
        <v>2</v>
      </c>
      <c r="E69" s="47"/>
      <c r="F69" s="48" t="s">
        <v>267</v>
      </c>
      <c r="G69" s="58" t="s">
        <v>326</v>
      </c>
      <c r="H69" s="49">
        <v>36493136.21</v>
      </c>
      <c r="I69" s="49">
        <v>596319.73</v>
      </c>
      <c r="J69" s="49">
        <v>0</v>
      </c>
      <c r="K69" s="49">
        <v>4667108.57</v>
      </c>
      <c r="L69" s="49">
        <v>0</v>
      </c>
      <c r="M69" s="49">
        <v>160860</v>
      </c>
      <c r="N69" s="49">
        <v>4084688.42</v>
      </c>
      <c r="O69" s="49">
        <v>1721821.18</v>
      </c>
      <c r="P69" s="49">
        <v>8616979.2</v>
      </c>
      <c r="Q69" s="49">
        <v>573000</v>
      </c>
      <c r="R69" s="49">
        <v>1960472.75</v>
      </c>
      <c r="S69" s="49">
        <v>94500</v>
      </c>
      <c r="T69" s="49">
        <v>60000</v>
      </c>
      <c r="U69" s="49">
        <v>5307937.56</v>
      </c>
      <c r="V69" s="49">
        <v>1433224.09</v>
      </c>
      <c r="W69" s="49">
        <v>6626577.96</v>
      </c>
      <c r="X69" s="49">
        <v>80000</v>
      </c>
      <c r="Y69" s="49">
        <v>509646.75</v>
      </c>
    </row>
    <row r="70" spans="1:25" ht="12.75">
      <c r="A70" s="46">
        <v>6</v>
      </c>
      <c r="B70" s="46">
        <v>15</v>
      </c>
      <c r="C70" s="46">
        <v>4</v>
      </c>
      <c r="D70" s="41">
        <v>2</v>
      </c>
      <c r="E70" s="47"/>
      <c r="F70" s="48" t="s">
        <v>267</v>
      </c>
      <c r="G70" s="58" t="s">
        <v>327</v>
      </c>
      <c r="H70" s="49">
        <v>48287064.41</v>
      </c>
      <c r="I70" s="49">
        <v>4903656.54</v>
      </c>
      <c r="J70" s="49">
        <v>277660</v>
      </c>
      <c r="K70" s="49">
        <v>3031000</v>
      </c>
      <c r="L70" s="49">
        <v>0</v>
      </c>
      <c r="M70" s="49">
        <v>661300</v>
      </c>
      <c r="N70" s="49">
        <v>3800320.19</v>
      </c>
      <c r="O70" s="49">
        <v>1019191.68</v>
      </c>
      <c r="P70" s="49">
        <v>14291862</v>
      </c>
      <c r="Q70" s="49">
        <v>75000</v>
      </c>
      <c r="R70" s="49">
        <v>2837973</v>
      </c>
      <c r="S70" s="49">
        <v>34167</v>
      </c>
      <c r="T70" s="49">
        <v>127000</v>
      </c>
      <c r="U70" s="49">
        <v>8391488</v>
      </c>
      <c r="V70" s="49">
        <v>6654977</v>
      </c>
      <c r="W70" s="49">
        <v>999300</v>
      </c>
      <c r="X70" s="49">
        <v>196910</v>
      </c>
      <c r="Y70" s="49">
        <v>985259</v>
      </c>
    </row>
    <row r="71" spans="1:25" ht="12.75">
      <c r="A71" s="46">
        <v>6</v>
      </c>
      <c r="B71" s="46">
        <v>16</v>
      </c>
      <c r="C71" s="46">
        <v>2</v>
      </c>
      <c r="D71" s="41">
        <v>2</v>
      </c>
      <c r="E71" s="47"/>
      <c r="F71" s="48" t="s">
        <v>267</v>
      </c>
      <c r="G71" s="58" t="s">
        <v>328</v>
      </c>
      <c r="H71" s="49">
        <v>64971668.98</v>
      </c>
      <c r="I71" s="49">
        <v>7400338.05</v>
      </c>
      <c r="J71" s="49">
        <v>0</v>
      </c>
      <c r="K71" s="49">
        <v>17144826</v>
      </c>
      <c r="L71" s="49">
        <v>0</v>
      </c>
      <c r="M71" s="49">
        <v>42500</v>
      </c>
      <c r="N71" s="49">
        <v>4502649.93</v>
      </c>
      <c r="O71" s="49">
        <v>772367</v>
      </c>
      <c r="P71" s="49">
        <v>13393867</v>
      </c>
      <c r="Q71" s="49">
        <v>142903</v>
      </c>
      <c r="R71" s="49">
        <v>2357017</v>
      </c>
      <c r="S71" s="49">
        <v>34272</v>
      </c>
      <c r="T71" s="49">
        <v>93400</v>
      </c>
      <c r="U71" s="49">
        <v>7733163</v>
      </c>
      <c r="V71" s="49">
        <v>9755834</v>
      </c>
      <c r="W71" s="49">
        <v>866917</v>
      </c>
      <c r="X71" s="49">
        <v>66500</v>
      </c>
      <c r="Y71" s="49">
        <v>665115</v>
      </c>
    </row>
    <row r="72" spans="1:25" ht="12.75">
      <c r="A72" s="46">
        <v>6</v>
      </c>
      <c r="B72" s="46">
        <v>1</v>
      </c>
      <c r="C72" s="46">
        <v>6</v>
      </c>
      <c r="D72" s="41">
        <v>2</v>
      </c>
      <c r="E72" s="47"/>
      <c r="F72" s="48" t="s">
        <v>267</v>
      </c>
      <c r="G72" s="58" t="s">
        <v>329</v>
      </c>
      <c r="H72" s="49">
        <v>21667427.52</v>
      </c>
      <c r="I72" s="49">
        <v>1143355.16</v>
      </c>
      <c r="J72" s="49">
        <v>293313</v>
      </c>
      <c r="K72" s="49">
        <v>726550</v>
      </c>
      <c r="L72" s="49">
        <v>0</v>
      </c>
      <c r="M72" s="49">
        <v>166000</v>
      </c>
      <c r="N72" s="49">
        <v>3842021.9</v>
      </c>
      <c r="O72" s="49">
        <v>259813</v>
      </c>
      <c r="P72" s="49">
        <v>5766019.2</v>
      </c>
      <c r="Q72" s="49">
        <v>77827.87</v>
      </c>
      <c r="R72" s="49">
        <v>2579300.39</v>
      </c>
      <c r="S72" s="49">
        <v>291828</v>
      </c>
      <c r="T72" s="49">
        <v>36000</v>
      </c>
      <c r="U72" s="49">
        <v>2504707</v>
      </c>
      <c r="V72" s="49">
        <v>941465</v>
      </c>
      <c r="W72" s="49">
        <v>2773700</v>
      </c>
      <c r="X72" s="49">
        <v>7800</v>
      </c>
      <c r="Y72" s="49">
        <v>257727</v>
      </c>
    </row>
    <row r="73" spans="1:25" ht="12.75">
      <c r="A73" s="46">
        <v>6</v>
      </c>
      <c r="B73" s="46">
        <v>15</v>
      </c>
      <c r="C73" s="46">
        <v>5</v>
      </c>
      <c r="D73" s="41">
        <v>2</v>
      </c>
      <c r="E73" s="47"/>
      <c r="F73" s="48" t="s">
        <v>267</v>
      </c>
      <c r="G73" s="58" t="s">
        <v>330</v>
      </c>
      <c r="H73" s="49">
        <v>32511086.56</v>
      </c>
      <c r="I73" s="49">
        <v>9790610.69</v>
      </c>
      <c r="J73" s="49">
        <v>146000</v>
      </c>
      <c r="K73" s="49">
        <v>917778</v>
      </c>
      <c r="L73" s="49">
        <v>0</v>
      </c>
      <c r="M73" s="49">
        <v>226000</v>
      </c>
      <c r="N73" s="49">
        <v>2631551.19</v>
      </c>
      <c r="O73" s="49">
        <v>1191179</v>
      </c>
      <c r="P73" s="49">
        <v>8222958.68</v>
      </c>
      <c r="Q73" s="49">
        <v>80000</v>
      </c>
      <c r="R73" s="49">
        <v>1766344</v>
      </c>
      <c r="S73" s="49">
        <v>479143</v>
      </c>
      <c r="T73" s="49">
        <v>107201</v>
      </c>
      <c r="U73" s="49">
        <v>3313169</v>
      </c>
      <c r="V73" s="49">
        <v>2169298</v>
      </c>
      <c r="W73" s="49">
        <v>1101645</v>
      </c>
      <c r="X73" s="49">
        <v>81200</v>
      </c>
      <c r="Y73" s="49">
        <v>287009</v>
      </c>
    </row>
    <row r="74" spans="1:25" ht="12.75">
      <c r="A74" s="46">
        <v>6</v>
      </c>
      <c r="B74" s="46">
        <v>20</v>
      </c>
      <c r="C74" s="46">
        <v>3</v>
      </c>
      <c r="D74" s="41">
        <v>2</v>
      </c>
      <c r="E74" s="47"/>
      <c r="F74" s="48" t="s">
        <v>267</v>
      </c>
      <c r="G74" s="58" t="s">
        <v>331</v>
      </c>
      <c r="H74" s="49">
        <v>27422042.58</v>
      </c>
      <c r="I74" s="49">
        <v>3273245.54</v>
      </c>
      <c r="J74" s="49">
        <v>160200</v>
      </c>
      <c r="K74" s="49">
        <v>641000</v>
      </c>
      <c r="L74" s="49">
        <v>62984.53</v>
      </c>
      <c r="M74" s="49">
        <v>170975</v>
      </c>
      <c r="N74" s="49">
        <v>4199097.01</v>
      </c>
      <c r="O74" s="49">
        <v>450241.97</v>
      </c>
      <c r="P74" s="49">
        <v>7914140.97</v>
      </c>
      <c r="Q74" s="49">
        <v>50000</v>
      </c>
      <c r="R74" s="49">
        <v>1744125</v>
      </c>
      <c r="S74" s="49">
        <v>434838.68</v>
      </c>
      <c r="T74" s="49">
        <v>118500</v>
      </c>
      <c r="U74" s="49">
        <v>3977710</v>
      </c>
      <c r="V74" s="49">
        <v>2736660.91</v>
      </c>
      <c r="W74" s="49">
        <v>798020.97</v>
      </c>
      <c r="X74" s="49">
        <v>16000</v>
      </c>
      <c r="Y74" s="49">
        <v>674302</v>
      </c>
    </row>
    <row r="75" spans="1:25" ht="12.75">
      <c r="A75" s="46">
        <v>6</v>
      </c>
      <c r="B75" s="46">
        <v>9</v>
      </c>
      <c r="C75" s="46">
        <v>8</v>
      </c>
      <c r="D75" s="41">
        <v>2</v>
      </c>
      <c r="E75" s="47"/>
      <c r="F75" s="48" t="s">
        <v>267</v>
      </c>
      <c r="G75" s="58" t="s">
        <v>332</v>
      </c>
      <c r="H75" s="49">
        <v>84414912.49</v>
      </c>
      <c r="I75" s="49">
        <v>6949425.12</v>
      </c>
      <c r="J75" s="49">
        <v>624100</v>
      </c>
      <c r="K75" s="49">
        <v>11833269.14</v>
      </c>
      <c r="L75" s="49">
        <v>3500</v>
      </c>
      <c r="M75" s="49">
        <v>2197034.59</v>
      </c>
      <c r="N75" s="49">
        <v>7412616.95</v>
      </c>
      <c r="O75" s="49">
        <v>2326898.29</v>
      </c>
      <c r="P75" s="49">
        <v>22967464.3</v>
      </c>
      <c r="Q75" s="49">
        <v>305433</v>
      </c>
      <c r="R75" s="49">
        <v>4013367.39</v>
      </c>
      <c r="S75" s="49">
        <v>418607.74</v>
      </c>
      <c r="T75" s="49">
        <v>58485</v>
      </c>
      <c r="U75" s="49">
        <v>12658553.23</v>
      </c>
      <c r="V75" s="49">
        <v>9226579.1</v>
      </c>
      <c r="W75" s="49">
        <v>2186208.57</v>
      </c>
      <c r="X75" s="49">
        <v>175781.03</v>
      </c>
      <c r="Y75" s="49">
        <v>1057589.04</v>
      </c>
    </row>
    <row r="76" spans="1:25" ht="12.75">
      <c r="A76" s="46">
        <v>6</v>
      </c>
      <c r="B76" s="46">
        <v>1</v>
      </c>
      <c r="C76" s="46">
        <v>7</v>
      </c>
      <c r="D76" s="41">
        <v>2</v>
      </c>
      <c r="E76" s="47"/>
      <c r="F76" s="48" t="s">
        <v>267</v>
      </c>
      <c r="G76" s="58" t="s">
        <v>333</v>
      </c>
      <c r="H76" s="49">
        <v>30665823.7</v>
      </c>
      <c r="I76" s="49">
        <v>1830429.49</v>
      </c>
      <c r="J76" s="49">
        <v>164000</v>
      </c>
      <c r="K76" s="49">
        <v>3144229</v>
      </c>
      <c r="L76" s="49">
        <v>13730</v>
      </c>
      <c r="M76" s="49">
        <v>237250</v>
      </c>
      <c r="N76" s="49">
        <v>3426489</v>
      </c>
      <c r="O76" s="49">
        <v>749913.39</v>
      </c>
      <c r="P76" s="49">
        <v>8409188.1</v>
      </c>
      <c r="Q76" s="49">
        <v>95262.85</v>
      </c>
      <c r="R76" s="49">
        <v>1770595</v>
      </c>
      <c r="S76" s="49">
        <v>1274641.47</v>
      </c>
      <c r="T76" s="49">
        <v>57234.5</v>
      </c>
      <c r="U76" s="49">
        <v>3665940</v>
      </c>
      <c r="V76" s="49">
        <v>4683482.9</v>
      </c>
      <c r="W76" s="49">
        <v>736800</v>
      </c>
      <c r="X76" s="49">
        <v>30700</v>
      </c>
      <c r="Y76" s="49">
        <v>375938</v>
      </c>
    </row>
    <row r="77" spans="1:25" ht="12.75">
      <c r="A77" s="46">
        <v>6</v>
      </c>
      <c r="B77" s="46">
        <v>14</v>
      </c>
      <c r="C77" s="46">
        <v>5</v>
      </c>
      <c r="D77" s="41">
        <v>2</v>
      </c>
      <c r="E77" s="47"/>
      <c r="F77" s="48" t="s">
        <v>267</v>
      </c>
      <c r="G77" s="58" t="s">
        <v>334</v>
      </c>
      <c r="H77" s="49">
        <v>55735468.01</v>
      </c>
      <c r="I77" s="49">
        <v>4247579.93</v>
      </c>
      <c r="J77" s="49">
        <v>275046.36</v>
      </c>
      <c r="K77" s="49">
        <v>5050108.35</v>
      </c>
      <c r="L77" s="49">
        <v>0</v>
      </c>
      <c r="M77" s="49">
        <v>3097134.45</v>
      </c>
      <c r="N77" s="49">
        <v>5185515.08</v>
      </c>
      <c r="O77" s="49">
        <v>996670.2</v>
      </c>
      <c r="P77" s="49">
        <v>14315038.33</v>
      </c>
      <c r="Q77" s="49">
        <v>111200</v>
      </c>
      <c r="R77" s="49">
        <v>3863947</v>
      </c>
      <c r="S77" s="49">
        <v>241977</v>
      </c>
      <c r="T77" s="49">
        <v>76360</v>
      </c>
      <c r="U77" s="49">
        <v>8648340.64</v>
      </c>
      <c r="V77" s="49">
        <v>7269093.5</v>
      </c>
      <c r="W77" s="49">
        <v>1156524</v>
      </c>
      <c r="X77" s="49">
        <v>384000</v>
      </c>
      <c r="Y77" s="49">
        <v>816933.17</v>
      </c>
    </row>
    <row r="78" spans="1:25" ht="12.75">
      <c r="A78" s="46">
        <v>6</v>
      </c>
      <c r="B78" s="46">
        <v>6</v>
      </c>
      <c r="C78" s="46">
        <v>5</v>
      </c>
      <c r="D78" s="41">
        <v>2</v>
      </c>
      <c r="E78" s="47"/>
      <c r="F78" s="48" t="s">
        <v>267</v>
      </c>
      <c r="G78" s="58" t="s">
        <v>271</v>
      </c>
      <c r="H78" s="49">
        <v>51964173.69</v>
      </c>
      <c r="I78" s="49">
        <v>820147.09</v>
      </c>
      <c r="J78" s="49">
        <v>0</v>
      </c>
      <c r="K78" s="49">
        <v>14053540</v>
      </c>
      <c r="L78" s="49">
        <v>2000</v>
      </c>
      <c r="M78" s="49">
        <v>294932</v>
      </c>
      <c r="N78" s="49">
        <v>4426686.6</v>
      </c>
      <c r="O78" s="49">
        <v>1165966</v>
      </c>
      <c r="P78" s="49">
        <v>16438970</v>
      </c>
      <c r="Q78" s="49">
        <v>401560</v>
      </c>
      <c r="R78" s="49">
        <v>2838804</v>
      </c>
      <c r="S78" s="49">
        <v>121960</v>
      </c>
      <c r="T78" s="49">
        <v>52000</v>
      </c>
      <c r="U78" s="49">
        <v>6896308</v>
      </c>
      <c r="V78" s="49">
        <v>2219717</v>
      </c>
      <c r="W78" s="49">
        <v>1391788</v>
      </c>
      <c r="X78" s="49">
        <v>116500</v>
      </c>
      <c r="Y78" s="49">
        <v>723295</v>
      </c>
    </row>
    <row r="79" spans="1:25" ht="12.75">
      <c r="A79" s="46">
        <v>6</v>
      </c>
      <c r="B79" s="46">
        <v>6</v>
      </c>
      <c r="C79" s="46">
        <v>6</v>
      </c>
      <c r="D79" s="41">
        <v>2</v>
      </c>
      <c r="E79" s="47"/>
      <c r="F79" s="48" t="s">
        <v>267</v>
      </c>
      <c r="G79" s="58" t="s">
        <v>335</v>
      </c>
      <c r="H79" s="49">
        <v>17032553.79</v>
      </c>
      <c r="I79" s="49">
        <v>714266.71</v>
      </c>
      <c r="J79" s="49">
        <v>263000</v>
      </c>
      <c r="K79" s="49">
        <v>1457762</v>
      </c>
      <c r="L79" s="49">
        <v>0</v>
      </c>
      <c r="M79" s="49">
        <v>51600</v>
      </c>
      <c r="N79" s="49">
        <v>2588443.7</v>
      </c>
      <c r="O79" s="49">
        <v>395316.42</v>
      </c>
      <c r="P79" s="49">
        <v>4577933</v>
      </c>
      <c r="Q79" s="49">
        <v>35000</v>
      </c>
      <c r="R79" s="49">
        <v>1419219</v>
      </c>
      <c r="S79" s="49">
        <v>122900</v>
      </c>
      <c r="T79" s="49">
        <v>51060</v>
      </c>
      <c r="U79" s="49">
        <v>3135069.76</v>
      </c>
      <c r="V79" s="49">
        <v>1287097.2</v>
      </c>
      <c r="W79" s="49">
        <v>728101</v>
      </c>
      <c r="X79" s="49">
        <v>57000</v>
      </c>
      <c r="Y79" s="49">
        <v>148785</v>
      </c>
    </row>
    <row r="80" spans="1:25" ht="12.75">
      <c r="A80" s="46">
        <v>6</v>
      </c>
      <c r="B80" s="46">
        <v>7</v>
      </c>
      <c r="C80" s="46">
        <v>5</v>
      </c>
      <c r="D80" s="41">
        <v>2</v>
      </c>
      <c r="E80" s="47"/>
      <c r="F80" s="48" t="s">
        <v>267</v>
      </c>
      <c r="G80" s="58" t="s">
        <v>272</v>
      </c>
      <c r="H80" s="49">
        <v>38208255.42</v>
      </c>
      <c r="I80" s="49">
        <v>7303173.2</v>
      </c>
      <c r="J80" s="49">
        <v>315000</v>
      </c>
      <c r="K80" s="49">
        <v>1613072</v>
      </c>
      <c r="L80" s="49">
        <v>0</v>
      </c>
      <c r="M80" s="49">
        <v>256190</v>
      </c>
      <c r="N80" s="49">
        <v>3262891.05</v>
      </c>
      <c r="O80" s="49">
        <v>261855.25</v>
      </c>
      <c r="P80" s="49">
        <v>13314020.92</v>
      </c>
      <c r="Q80" s="49">
        <v>187430</v>
      </c>
      <c r="R80" s="49">
        <v>2356715</v>
      </c>
      <c r="S80" s="49">
        <v>126021</v>
      </c>
      <c r="T80" s="49">
        <v>73125</v>
      </c>
      <c r="U80" s="49">
        <v>6116887</v>
      </c>
      <c r="V80" s="49">
        <v>1928035</v>
      </c>
      <c r="W80" s="49">
        <v>249400</v>
      </c>
      <c r="X80" s="49">
        <v>200000</v>
      </c>
      <c r="Y80" s="49">
        <v>644440</v>
      </c>
    </row>
    <row r="81" spans="1:25" ht="12.75">
      <c r="A81" s="46">
        <v>6</v>
      </c>
      <c r="B81" s="46">
        <v>18</v>
      </c>
      <c r="C81" s="46">
        <v>4</v>
      </c>
      <c r="D81" s="41">
        <v>2</v>
      </c>
      <c r="E81" s="47"/>
      <c r="F81" s="48" t="s">
        <v>267</v>
      </c>
      <c r="G81" s="58" t="s">
        <v>336</v>
      </c>
      <c r="H81" s="49">
        <v>23667533.74</v>
      </c>
      <c r="I81" s="49">
        <v>4505592.45</v>
      </c>
      <c r="J81" s="49">
        <v>149644</v>
      </c>
      <c r="K81" s="49">
        <v>4187243.89</v>
      </c>
      <c r="L81" s="49">
        <v>0</v>
      </c>
      <c r="M81" s="49">
        <v>138000</v>
      </c>
      <c r="N81" s="49">
        <v>2331867.3</v>
      </c>
      <c r="O81" s="49">
        <v>193600</v>
      </c>
      <c r="P81" s="49">
        <v>5100246</v>
      </c>
      <c r="Q81" s="49">
        <v>42100</v>
      </c>
      <c r="R81" s="49">
        <v>1046688</v>
      </c>
      <c r="S81" s="49">
        <v>348618</v>
      </c>
      <c r="T81" s="49">
        <v>56000</v>
      </c>
      <c r="U81" s="49">
        <v>2471403</v>
      </c>
      <c r="V81" s="49">
        <v>686853.04</v>
      </c>
      <c r="W81" s="49">
        <v>2255130.43</v>
      </c>
      <c r="X81" s="49">
        <v>23155.46</v>
      </c>
      <c r="Y81" s="49">
        <v>131392.17</v>
      </c>
    </row>
    <row r="82" spans="1:25" ht="12.75">
      <c r="A82" s="46">
        <v>6</v>
      </c>
      <c r="B82" s="46">
        <v>9</v>
      </c>
      <c r="C82" s="46">
        <v>9</v>
      </c>
      <c r="D82" s="41">
        <v>2</v>
      </c>
      <c r="E82" s="47"/>
      <c r="F82" s="48" t="s">
        <v>267</v>
      </c>
      <c r="G82" s="58" t="s">
        <v>337</v>
      </c>
      <c r="H82" s="49">
        <v>40128134.82</v>
      </c>
      <c r="I82" s="49">
        <v>5675858.84</v>
      </c>
      <c r="J82" s="49">
        <v>342571.18</v>
      </c>
      <c r="K82" s="49">
        <v>6382999.34</v>
      </c>
      <c r="L82" s="49">
        <v>0</v>
      </c>
      <c r="M82" s="49">
        <v>55500</v>
      </c>
      <c r="N82" s="49">
        <v>3033534.34</v>
      </c>
      <c r="O82" s="49">
        <v>431029.65</v>
      </c>
      <c r="P82" s="49">
        <v>8523911.49</v>
      </c>
      <c r="Q82" s="49">
        <v>71678.01</v>
      </c>
      <c r="R82" s="49">
        <v>1788592</v>
      </c>
      <c r="S82" s="49">
        <v>35866</v>
      </c>
      <c r="T82" s="49">
        <v>32000</v>
      </c>
      <c r="U82" s="49">
        <v>3422010</v>
      </c>
      <c r="V82" s="49">
        <v>9521072.4</v>
      </c>
      <c r="W82" s="49">
        <v>645780.57</v>
      </c>
      <c r="X82" s="49">
        <v>2000</v>
      </c>
      <c r="Y82" s="49">
        <v>163731</v>
      </c>
    </row>
    <row r="83" spans="1:25" ht="12.75">
      <c r="A83" s="46">
        <v>6</v>
      </c>
      <c r="B83" s="46">
        <v>11</v>
      </c>
      <c r="C83" s="46">
        <v>4</v>
      </c>
      <c r="D83" s="41">
        <v>2</v>
      </c>
      <c r="E83" s="47"/>
      <c r="F83" s="48" t="s">
        <v>267</v>
      </c>
      <c r="G83" s="58" t="s">
        <v>338</v>
      </c>
      <c r="H83" s="49">
        <v>70870345.78</v>
      </c>
      <c r="I83" s="49">
        <v>10936450.49</v>
      </c>
      <c r="J83" s="49">
        <v>0</v>
      </c>
      <c r="K83" s="49">
        <v>5439030.39</v>
      </c>
      <c r="L83" s="49">
        <v>0</v>
      </c>
      <c r="M83" s="49">
        <v>1734125.81</v>
      </c>
      <c r="N83" s="49">
        <v>4942198.36</v>
      </c>
      <c r="O83" s="49">
        <v>1380021.23</v>
      </c>
      <c r="P83" s="49">
        <v>23908061.84</v>
      </c>
      <c r="Q83" s="49">
        <v>223760</v>
      </c>
      <c r="R83" s="49">
        <v>5408238.69</v>
      </c>
      <c r="S83" s="49">
        <v>83234</v>
      </c>
      <c r="T83" s="49">
        <v>137939</v>
      </c>
      <c r="U83" s="49">
        <v>12167991</v>
      </c>
      <c r="V83" s="49">
        <v>2102645.03</v>
      </c>
      <c r="W83" s="49">
        <v>1445179.69</v>
      </c>
      <c r="X83" s="49">
        <v>355810</v>
      </c>
      <c r="Y83" s="49">
        <v>605660.25</v>
      </c>
    </row>
    <row r="84" spans="1:25" ht="12.75">
      <c r="A84" s="46">
        <v>6</v>
      </c>
      <c r="B84" s="46">
        <v>2</v>
      </c>
      <c r="C84" s="46">
        <v>8</v>
      </c>
      <c r="D84" s="41">
        <v>2</v>
      </c>
      <c r="E84" s="47"/>
      <c r="F84" s="48" t="s">
        <v>267</v>
      </c>
      <c r="G84" s="58" t="s">
        <v>339</v>
      </c>
      <c r="H84" s="49">
        <v>50308752.99</v>
      </c>
      <c r="I84" s="49">
        <v>507708.57</v>
      </c>
      <c r="J84" s="49">
        <v>0</v>
      </c>
      <c r="K84" s="49">
        <v>6583367</v>
      </c>
      <c r="L84" s="49">
        <v>0</v>
      </c>
      <c r="M84" s="49">
        <v>0</v>
      </c>
      <c r="N84" s="49">
        <v>3712296.52</v>
      </c>
      <c r="O84" s="49">
        <v>1941298.94</v>
      </c>
      <c r="P84" s="49">
        <v>16544109.33</v>
      </c>
      <c r="Q84" s="49">
        <v>81000</v>
      </c>
      <c r="R84" s="49">
        <v>1547133</v>
      </c>
      <c r="S84" s="49">
        <v>208653</v>
      </c>
      <c r="T84" s="49">
        <v>113623</v>
      </c>
      <c r="U84" s="49">
        <v>7319271</v>
      </c>
      <c r="V84" s="49">
        <v>10349562</v>
      </c>
      <c r="W84" s="49">
        <v>695500</v>
      </c>
      <c r="X84" s="49">
        <v>343960</v>
      </c>
      <c r="Y84" s="49">
        <v>361270.63</v>
      </c>
    </row>
    <row r="85" spans="1:25" ht="12.75">
      <c r="A85" s="46">
        <v>6</v>
      </c>
      <c r="B85" s="46">
        <v>14</v>
      </c>
      <c r="C85" s="46">
        <v>6</v>
      </c>
      <c r="D85" s="41">
        <v>2</v>
      </c>
      <c r="E85" s="47"/>
      <c r="F85" s="48" t="s">
        <v>267</v>
      </c>
      <c r="G85" s="58" t="s">
        <v>340</v>
      </c>
      <c r="H85" s="49">
        <v>50887379.08</v>
      </c>
      <c r="I85" s="49">
        <v>5952540.91</v>
      </c>
      <c r="J85" s="49">
        <v>0</v>
      </c>
      <c r="K85" s="49">
        <v>3227913.58</v>
      </c>
      <c r="L85" s="49">
        <v>7000</v>
      </c>
      <c r="M85" s="49">
        <v>419600</v>
      </c>
      <c r="N85" s="49">
        <v>3974902.11</v>
      </c>
      <c r="O85" s="49">
        <v>3872805.31</v>
      </c>
      <c r="P85" s="49">
        <v>14802961.52</v>
      </c>
      <c r="Q85" s="49">
        <v>157638</v>
      </c>
      <c r="R85" s="49">
        <v>2194121</v>
      </c>
      <c r="S85" s="49">
        <v>123541</v>
      </c>
      <c r="T85" s="49">
        <v>56600</v>
      </c>
      <c r="U85" s="49">
        <v>7391757</v>
      </c>
      <c r="V85" s="49">
        <v>5514400</v>
      </c>
      <c r="W85" s="49">
        <v>1730978.56</v>
      </c>
      <c r="X85" s="49">
        <v>125700</v>
      </c>
      <c r="Y85" s="49">
        <v>1334920.09</v>
      </c>
    </row>
    <row r="86" spans="1:25" ht="12.75">
      <c r="A86" s="46">
        <v>6</v>
      </c>
      <c r="B86" s="46">
        <v>1</v>
      </c>
      <c r="C86" s="46">
        <v>8</v>
      </c>
      <c r="D86" s="41">
        <v>2</v>
      </c>
      <c r="E86" s="47"/>
      <c r="F86" s="48" t="s">
        <v>267</v>
      </c>
      <c r="G86" s="58" t="s">
        <v>341</v>
      </c>
      <c r="H86" s="49">
        <v>33782494.94</v>
      </c>
      <c r="I86" s="49">
        <v>4420150.32</v>
      </c>
      <c r="J86" s="49">
        <v>290568.43</v>
      </c>
      <c r="K86" s="49">
        <v>4722976</v>
      </c>
      <c r="L86" s="49">
        <v>0</v>
      </c>
      <c r="M86" s="49">
        <v>346500</v>
      </c>
      <c r="N86" s="49">
        <v>3111683.58</v>
      </c>
      <c r="O86" s="49">
        <v>1370352.2</v>
      </c>
      <c r="P86" s="49">
        <v>7452610.65</v>
      </c>
      <c r="Q86" s="49">
        <v>65925</v>
      </c>
      <c r="R86" s="49">
        <v>1387268</v>
      </c>
      <c r="S86" s="49">
        <v>41384</v>
      </c>
      <c r="T86" s="49">
        <v>60561</v>
      </c>
      <c r="U86" s="49">
        <v>3898305</v>
      </c>
      <c r="V86" s="49">
        <v>5447545.76</v>
      </c>
      <c r="W86" s="49">
        <v>760800</v>
      </c>
      <c r="X86" s="49">
        <v>60000</v>
      </c>
      <c r="Y86" s="49">
        <v>345865</v>
      </c>
    </row>
    <row r="87" spans="1:25" ht="12.75">
      <c r="A87" s="46">
        <v>6</v>
      </c>
      <c r="B87" s="46">
        <v>3</v>
      </c>
      <c r="C87" s="46">
        <v>7</v>
      </c>
      <c r="D87" s="41">
        <v>2</v>
      </c>
      <c r="E87" s="47"/>
      <c r="F87" s="48" t="s">
        <v>267</v>
      </c>
      <c r="G87" s="58" t="s">
        <v>342</v>
      </c>
      <c r="H87" s="49">
        <v>36301262.88</v>
      </c>
      <c r="I87" s="49">
        <v>900867.37</v>
      </c>
      <c r="J87" s="49">
        <v>306000</v>
      </c>
      <c r="K87" s="49">
        <v>8470665</v>
      </c>
      <c r="L87" s="49">
        <v>175500</v>
      </c>
      <c r="M87" s="49">
        <v>3221496</v>
      </c>
      <c r="N87" s="49">
        <v>3825570.67</v>
      </c>
      <c r="O87" s="49">
        <v>702318</v>
      </c>
      <c r="P87" s="49">
        <v>8497978</v>
      </c>
      <c r="Q87" s="49">
        <v>35555.58</v>
      </c>
      <c r="R87" s="49">
        <v>3281972.46</v>
      </c>
      <c r="S87" s="49">
        <v>229643.73</v>
      </c>
      <c r="T87" s="49">
        <v>49000</v>
      </c>
      <c r="U87" s="49">
        <v>3630820</v>
      </c>
      <c r="V87" s="49">
        <v>862951.07</v>
      </c>
      <c r="W87" s="49">
        <v>1732900</v>
      </c>
      <c r="X87" s="49">
        <v>169800</v>
      </c>
      <c r="Y87" s="49">
        <v>208225</v>
      </c>
    </row>
    <row r="88" spans="1:25" ht="12.75">
      <c r="A88" s="46">
        <v>6</v>
      </c>
      <c r="B88" s="46">
        <v>8</v>
      </c>
      <c r="C88" s="46">
        <v>7</v>
      </c>
      <c r="D88" s="41">
        <v>2</v>
      </c>
      <c r="E88" s="47"/>
      <c r="F88" s="48" t="s">
        <v>267</v>
      </c>
      <c r="G88" s="58" t="s">
        <v>273</v>
      </c>
      <c r="H88" s="49">
        <v>72226931.9</v>
      </c>
      <c r="I88" s="49">
        <v>6629109.12</v>
      </c>
      <c r="J88" s="49">
        <v>125377.59</v>
      </c>
      <c r="K88" s="49">
        <v>13758383.83</v>
      </c>
      <c r="L88" s="49">
        <v>0</v>
      </c>
      <c r="M88" s="49">
        <v>309485.63</v>
      </c>
      <c r="N88" s="49">
        <v>6617072.33</v>
      </c>
      <c r="O88" s="49">
        <v>1040728</v>
      </c>
      <c r="P88" s="49">
        <v>19227455.76</v>
      </c>
      <c r="Q88" s="49">
        <v>120000</v>
      </c>
      <c r="R88" s="49">
        <v>4736174.91</v>
      </c>
      <c r="S88" s="49">
        <v>93024</v>
      </c>
      <c r="T88" s="49">
        <v>86716</v>
      </c>
      <c r="U88" s="49">
        <v>10915204</v>
      </c>
      <c r="V88" s="49">
        <v>4791776.24</v>
      </c>
      <c r="W88" s="49">
        <v>1920654.49</v>
      </c>
      <c r="X88" s="49">
        <v>872500</v>
      </c>
      <c r="Y88" s="49">
        <v>983270</v>
      </c>
    </row>
    <row r="89" spans="1:25" ht="12.75">
      <c r="A89" s="46">
        <v>6</v>
      </c>
      <c r="B89" s="46">
        <v>10</v>
      </c>
      <c r="C89" s="46">
        <v>2</v>
      </c>
      <c r="D89" s="41">
        <v>2</v>
      </c>
      <c r="E89" s="47"/>
      <c r="F89" s="48" t="s">
        <v>267</v>
      </c>
      <c r="G89" s="58" t="s">
        <v>343</v>
      </c>
      <c r="H89" s="49">
        <v>44395500.24</v>
      </c>
      <c r="I89" s="49">
        <v>2341929.41</v>
      </c>
      <c r="J89" s="49">
        <v>375000</v>
      </c>
      <c r="K89" s="49">
        <v>3362007.57</v>
      </c>
      <c r="L89" s="49">
        <v>25500</v>
      </c>
      <c r="M89" s="49">
        <v>177232.66</v>
      </c>
      <c r="N89" s="49">
        <v>5442903.77</v>
      </c>
      <c r="O89" s="49">
        <v>1004300.46</v>
      </c>
      <c r="P89" s="49">
        <v>12631504.45</v>
      </c>
      <c r="Q89" s="49">
        <v>147500</v>
      </c>
      <c r="R89" s="49">
        <v>2454926.46</v>
      </c>
      <c r="S89" s="49">
        <v>0</v>
      </c>
      <c r="T89" s="49">
        <v>27328.8</v>
      </c>
      <c r="U89" s="49">
        <v>5660514.01</v>
      </c>
      <c r="V89" s="49">
        <v>8266496.62</v>
      </c>
      <c r="W89" s="49">
        <v>1354351.03</v>
      </c>
      <c r="X89" s="49">
        <v>119855</v>
      </c>
      <c r="Y89" s="49">
        <v>1004150</v>
      </c>
    </row>
    <row r="90" spans="1:25" ht="12.75">
      <c r="A90" s="46">
        <v>6</v>
      </c>
      <c r="B90" s="46">
        <v>20</v>
      </c>
      <c r="C90" s="46">
        <v>5</v>
      </c>
      <c r="D90" s="41">
        <v>2</v>
      </c>
      <c r="E90" s="47"/>
      <c r="F90" s="48" t="s">
        <v>267</v>
      </c>
      <c r="G90" s="58" t="s">
        <v>344</v>
      </c>
      <c r="H90" s="49">
        <v>37065852.37</v>
      </c>
      <c r="I90" s="49">
        <v>1755058.98</v>
      </c>
      <c r="J90" s="49">
        <v>44750</v>
      </c>
      <c r="K90" s="49">
        <v>5286764.88</v>
      </c>
      <c r="L90" s="49">
        <v>36400</v>
      </c>
      <c r="M90" s="49">
        <v>147400</v>
      </c>
      <c r="N90" s="49">
        <v>3771709.89</v>
      </c>
      <c r="O90" s="49">
        <v>1066351</v>
      </c>
      <c r="P90" s="49">
        <v>9649840.94</v>
      </c>
      <c r="Q90" s="49">
        <v>92260.25</v>
      </c>
      <c r="R90" s="49">
        <v>2036877.73</v>
      </c>
      <c r="S90" s="49">
        <v>222488</v>
      </c>
      <c r="T90" s="49">
        <v>86000</v>
      </c>
      <c r="U90" s="49">
        <v>4956718.49</v>
      </c>
      <c r="V90" s="49">
        <v>6673831.21</v>
      </c>
      <c r="W90" s="49">
        <v>520100</v>
      </c>
      <c r="X90" s="49">
        <v>185000</v>
      </c>
      <c r="Y90" s="49">
        <v>534301</v>
      </c>
    </row>
    <row r="91" spans="1:25" ht="12.75">
      <c r="A91" s="46">
        <v>6</v>
      </c>
      <c r="B91" s="46">
        <v>12</v>
      </c>
      <c r="C91" s="46">
        <v>4</v>
      </c>
      <c r="D91" s="41">
        <v>2</v>
      </c>
      <c r="E91" s="47"/>
      <c r="F91" s="48" t="s">
        <v>267</v>
      </c>
      <c r="G91" s="58" t="s">
        <v>345</v>
      </c>
      <c r="H91" s="49">
        <v>29271871.67</v>
      </c>
      <c r="I91" s="49">
        <v>3233179.9</v>
      </c>
      <c r="J91" s="49">
        <v>761500</v>
      </c>
      <c r="K91" s="49">
        <v>4889270</v>
      </c>
      <c r="L91" s="49">
        <v>0</v>
      </c>
      <c r="M91" s="49">
        <v>44430</v>
      </c>
      <c r="N91" s="49">
        <v>3214849.77</v>
      </c>
      <c r="O91" s="49">
        <v>1157914</v>
      </c>
      <c r="P91" s="49">
        <v>7089514</v>
      </c>
      <c r="Q91" s="49">
        <v>111100</v>
      </c>
      <c r="R91" s="49">
        <v>1315780</v>
      </c>
      <c r="S91" s="49">
        <v>157360</v>
      </c>
      <c r="T91" s="49">
        <v>32305</v>
      </c>
      <c r="U91" s="49">
        <v>3941396</v>
      </c>
      <c r="V91" s="49">
        <v>1333634</v>
      </c>
      <c r="W91" s="49">
        <v>1665851</v>
      </c>
      <c r="X91" s="49">
        <v>153388</v>
      </c>
      <c r="Y91" s="49">
        <v>170400</v>
      </c>
    </row>
    <row r="92" spans="1:25" ht="12.75">
      <c r="A92" s="46">
        <v>6</v>
      </c>
      <c r="B92" s="46">
        <v>1</v>
      </c>
      <c r="C92" s="46">
        <v>9</v>
      </c>
      <c r="D92" s="41">
        <v>2</v>
      </c>
      <c r="E92" s="47"/>
      <c r="F92" s="48" t="s">
        <v>267</v>
      </c>
      <c r="G92" s="58" t="s">
        <v>346</v>
      </c>
      <c r="H92" s="49">
        <v>32694971.85</v>
      </c>
      <c r="I92" s="49">
        <v>2663002.94</v>
      </c>
      <c r="J92" s="49">
        <v>222680</v>
      </c>
      <c r="K92" s="49">
        <v>5788523.31</v>
      </c>
      <c r="L92" s="49">
        <v>16000</v>
      </c>
      <c r="M92" s="49">
        <v>161740</v>
      </c>
      <c r="N92" s="49">
        <v>2967757.07</v>
      </c>
      <c r="O92" s="49">
        <v>450070.97</v>
      </c>
      <c r="P92" s="49">
        <v>8312728.01</v>
      </c>
      <c r="Q92" s="49">
        <v>101550.89</v>
      </c>
      <c r="R92" s="49">
        <v>1913486</v>
      </c>
      <c r="S92" s="49">
        <v>470167.59</v>
      </c>
      <c r="T92" s="49">
        <v>97528</v>
      </c>
      <c r="U92" s="49">
        <v>4032330.54</v>
      </c>
      <c r="V92" s="49">
        <v>2609777.35</v>
      </c>
      <c r="W92" s="49">
        <v>2370242.67</v>
      </c>
      <c r="X92" s="49">
        <v>203115.32</v>
      </c>
      <c r="Y92" s="49">
        <v>314271.19</v>
      </c>
    </row>
    <row r="93" spans="1:25" ht="12.75">
      <c r="A93" s="46">
        <v>6</v>
      </c>
      <c r="B93" s="46">
        <v>6</v>
      </c>
      <c r="C93" s="46">
        <v>7</v>
      </c>
      <c r="D93" s="41">
        <v>2</v>
      </c>
      <c r="E93" s="47"/>
      <c r="F93" s="48" t="s">
        <v>267</v>
      </c>
      <c r="G93" s="58" t="s">
        <v>347</v>
      </c>
      <c r="H93" s="49">
        <v>24715276.18</v>
      </c>
      <c r="I93" s="49">
        <v>528637.23</v>
      </c>
      <c r="J93" s="49">
        <v>202901</v>
      </c>
      <c r="K93" s="49">
        <v>4858718.2</v>
      </c>
      <c r="L93" s="49">
        <v>0</v>
      </c>
      <c r="M93" s="49">
        <v>205630</v>
      </c>
      <c r="N93" s="49">
        <v>2492184.43</v>
      </c>
      <c r="O93" s="49">
        <v>391252.96</v>
      </c>
      <c r="P93" s="49">
        <v>9502880.26</v>
      </c>
      <c r="Q93" s="49">
        <v>26996</v>
      </c>
      <c r="R93" s="49">
        <v>1443600.61</v>
      </c>
      <c r="S93" s="49">
        <v>59043</v>
      </c>
      <c r="T93" s="49">
        <v>53825</v>
      </c>
      <c r="U93" s="49">
        <v>2865757.49</v>
      </c>
      <c r="V93" s="49">
        <v>696777</v>
      </c>
      <c r="W93" s="49">
        <v>728894</v>
      </c>
      <c r="X93" s="49">
        <v>284200</v>
      </c>
      <c r="Y93" s="49">
        <v>373979</v>
      </c>
    </row>
    <row r="94" spans="1:25" ht="12.75">
      <c r="A94" s="46">
        <v>6</v>
      </c>
      <c r="B94" s="46">
        <v>2</v>
      </c>
      <c r="C94" s="46">
        <v>9</v>
      </c>
      <c r="D94" s="41">
        <v>2</v>
      </c>
      <c r="E94" s="47"/>
      <c r="F94" s="48" t="s">
        <v>267</v>
      </c>
      <c r="G94" s="58" t="s">
        <v>348</v>
      </c>
      <c r="H94" s="49">
        <v>32463631.29</v>
      </c>
      <c r="I94" s="49">
        <v>9538015.85</v>
      </c>
      <c r="J94" s="49">
        <v>21415</v>
      </c>
      <c r="K94" s="49">
        <v>2429348.32</v>
      </c>
      <c r="L94" s="49">
        <v>0</v>
      </c>
      <c r="M94" s="49">
        <v>27000</v>
      </c>
      <c r="N94" s="49">
        <v>2224393.59</v>
      </c>
      <c r="O94" s="49">
        <v>1024362</v>
      </c>
      <c r="P94" s="49">
        <v>6424930</v>
      </c>
      <c r="Q94" s="49">
        <v>70400</v>
      </c>
      <c r="R94" s="49">
        <v>1449979</v>
      </c>
      <c r="S94" s="49">
        <v>152598</v>
      </c>
      <c r="T94" s="49">
        <v>133096</v>
      </c>
      <c r="U94" s="49">
        <v>3847352</v>
      </c>
      <c r="V94" s="49">
        <v>3634611.16</v>
      </c>
      <c r="W94" s="49">
        <v>840185.83</v>
      </c>
      <c r="X94" s="49">
        <v>202001.85</v>
      </c>
      <c r="Y94" s="49">
        <v>443942.69</v>
      </c>
    </row>
    <row r="95" spans="1:25" ht="12.75">
      <c r="A95" s="46">
        <v>6</v>
      </c>
      <c r="B95" s="46">
        <v>11</v>
      </c>
      <c r="C95" s="46">
        <v>5</v>
      </c>
      <c r="D95" s="41">
        <v>2</v>
      </c>
      <c r="E95" s="47"/>
      <c r="F95" s="48" t="s">
        <v>267</v>
      </c>
      <c r="G95" s="58" t="s">
        <v>274</v>
      </c>
      <c r="H95" s="49">
        <v>116362482.72</v>
      </c>
      <c r="I95" s="49">
        <v>22963806.61</v>
      </c>
      <c r="J95" s="49">
        <v>0</v>
      </c>
      <c r="K95" s="49">
        <v>4684867.87</v>
      </c>
      <c r="L95" s="49">
        <v>101000</v>
      </c>
      <c r="M95" s="49">
        <v>1235065.97</v>
      </c>
      <c r="N95" s="49">
        <v>8269812.65</v>
      </c>
      <c r="O95" s="49">
        <v>1653215</v>
      </c>
      <c r="P95" s="49">
        <v>39076361</v>
      </c>
      <c r="Q95" s="49">
        <v>218987.37</v>
      </c>
      <c r="R95" s="49">
        <v>4553067.69</v>
      </c>
      <c r="S95" s="49">
        <v>172014.62</v>
      </c>
      <c r="T95" s="49">
        <v>307828</v>
      </c>
      <c r="U95" s="49">
        <v>20613562.97</v>
      </c>
      <c r="V95" s="49">
        <v>8176086.27</v>
      </c>
      <c r="W95" s="49">
        <v>1961002.7</v>
      </c>
      <c r="X95" s="49">
        <v>290650</v>
      </c>
      <c r="Y95" s="49">
        <v>2085154</v>
      </c>
    </row>
    <row r="96" spans="1:25" ht="12.75">
      <c r="A96" s="46">
        <v>6</v>
      </c>
      <c r="B96" s="46">
        <v>14</v>
      </c>
      <c r="C96" s="46">
        <v>7</v>
      </c>
      <c r="D96" s="41">
        <v>2</v>
      </c>
      <c r="E96" s="47"/>
      <c r="F96" s="48" t="s">
        <v>267</v>
      </c>
      <c r="G96" s="58" t="s">
        <v>349</v>
      </c>
      <c r="H96" s="49">
        <v>22422811.31</v>
      </c>
      <c r="I96" s="49">
        <v>743876.51</v>
      </c>
      <c r="J96" s="49">
        <v>223796</v>
      </c>
      <c r="K96" s="49">
        <v>4351159.44</v>
      </c>
      <c r="L96" s="49">
        <v>0</v>
      </c>
      <c r="M96" s="49">
        <v>20930</v>
      </c>
      <c r="N96" s="49">
        <v>2383218.22</v>
      </c>
      <c r="O96" s="49">
        <v>279812.99</v>
      </c>
      <c r="P96" s="49">
        <v>5265757</v>
      </c>
      <c r="Q96" s="49">
        <v>116026.82</v>
      </c>
      <c r="R96" s="49">
        <v>1037751</v>
      </c>
      <c r="S96" s="49">
        <v>27390</v>
      </c>
      <c r="T96" s="49">
        <v>67906.86</v>
      </c>
      <c r="U96" s="49">
        <v>3500761</v>
      </c>
      <c r="V96" s="49">
        <v>3969061</v>
      </c>
      <c r="W96" s="49">
        <v>309910.47</v>
      </c>
      <c r="X96" s="49">
        <v>1000</v>
      </c>
      <c r="Y96" s="49">
        <v>124454</v>
      </c>
    </row>
    <row r="97" spans="1:25" ht="12.75">
      <c r="A97" s="46">
        <v>6</v>
      </c>
      <c r="B97" s="46">
        <v>17</v>
      </c>
      <c r="C97" s="46">
        <v>2</v>
      </c>
      <c r="D97" s="41">
        <v>2</v>
      </c>
      <c r="E97" s="47"/>
      <c r="F97" s="48" t="s">
        <v>267</v>
      </c>
      <c r="G97" s="58" t="s">
        <v>350</v>
      </c>
      <c r="H97" s="49">
        <v>74043594.12</v>
      </c>
      <c r="I97" s="49">
        <v>402032.43</v>
      </c>
      <c r="J97" s="49">
        <v>4157885.66</v>
      </c>
      <c r="K97" s="49">
        <v>9943930.46</v>
      </c>
      <c r="L97" s="49">
        <v>0</v>
      </c>
      <c r="M97" s="49">
        <v>963000</v>
      </c>
      <c r="N97" s="49">
        <v>4893357</v>
      </c>
      <c r="O97" s="49">
        <v>1030033.83</v>
      </c>
      <c r="P97" s="49">
        <v>14742866.48</v>
      </c>
      <c r="Q97" s="49">
        <v>95580.19</v>
      </c>
      <c r="R97" s="49">
        <v>2762220</v>
      </c>
      <c r="S97" s="49">
        <v>312478</v>
      </c>
      <c r="T97" s="49">
        <v>130000</v>
      </c>
      <c r="U97" s="49">
        <v>8387200</v>
      </c>
      <c r="V97" s="49">
        <v>22627643.22</v>
      </c>
      <c r="W97" s="49">
        <v>2096196.85</v>
      </c>
      <c r="X97" s="49">
        <v>123500</v>
      </c>
      <c r="Y97" s="49">
        <v>1375670</v>
      </c>
    </row>
    <row r="98" spans="1:25" ht="12.75">
      <c r="A98" s="46">
        <v>6</v>
      </c>
      <c r="B98" s="46">
        <v>20</v>
      </c>
      <c r="C98" s="46">
        <v>6</v>
      </c>
      <c r="D98" s="41">
        <v>2</v>
      </c>
      <c r="E98" s="47"/>
      <c r="F98" s="48" t="s">
        <v>267</v>
      </c>
      <c r="G98" s="58" t="s">
        <v>351</v>
      </c>
      <c r="H98" s="49">
        <v>39421217.59</v>
      </c>
      <c r="I98" s="49">
        <v>3836667.5</v>
      </c>
      <c r="J98" s="49">
        <v>29500</v>
      </c>
      <c r="K98" s="49">
        <v>2745733.8</v>
      </c>
      <c r="L98" s="49">
        <v>2320000</v>
      </c>
      <c r="M98" s="49">
        <v>56200</v>
      </c>
      <c r="N98" s="49">
        <v>4816042</v>
      </c>
      <c r="O98" s="49">
        <v>520705.33</v>
      </c>
      <c r="P98" s="49">
        <v>9297789</v>
      </c>
      <c r="Q98" s="49">
        <v>49000</v>
      </c>
      <c r="R98" s="49">
        <v>2224738</v>
      </c>
      <c r="S98" s="49">
        <v>258762</v>
      </c>
      <c r="T98" s="49">
        <v>43900</v>
      </c>
      <c r="U98" s="49">
        <v>4276963</v>
      </c>
      <c r="V98" s="49">
        <v>8395740</v>
      </c>
      <c r="W98" s="49">
        <v>256632.96</v>
      </c>
      <c r="X98" s="49">
        <v>126000</v>
      </c>
      <c r="Y98" s="49">
        <v>166844</v>
      </c>
    </row>
    <row r="99" spans="1:25" ht="12.75">
      <c r="A99" s="46">
        <v>6</v>
      </c>
      <c r="B99" s="46">
        <v>8</v>
      </c>
      <c r="C99" s="46">
        <v>8</v>
      </c>
      <c r="D99" s="41">
        <v>2</v>
      </c>
      <c r="E99" s="47"/>
      <c r="F99" s="48" t="s">
        <v>267</v>
      </c>
      <c r="G99" s="58" t="s">
        <v>352</v>
      </c>
      <c r="H99" s="49">
        <v>42636910.52</v>
      </c>
      <c r="I99" s="49">
        <v>2569620.74</v>
      </c>
      <c r="J99" s="49">
        <v>270400</v>
      </c>
      <c r="K99" s="49">
        <v>6137194.43</v>
      </c>
      <c r="L99" s="49">
        <v>0</v>
      </c>
      <c r="M99" s="49">
        <v>30578</v>
      </c>
      <c r="N99" s="49">
        <v>4491792.96</v>
      </c>
      <c r="O99" s="49">
        <v>390160</v>
      </c>
      <c r="P99" s="49">
        <v>10961587.35</v>
      </c>
      <c r="Q99" s="49">
        <v>141969.05</v>
      </c>
      <c r="R99" s="49">
        <v>2460343</v>
      </c>
      <c r="S99" s="49">
        <v>526860.29</v>
      </c>
      <c r="T99" s="49">
        <v>137500</v>
      </c>
      <c r="U99" s="49">
        <v>4713790</v>
      </c>
      <c r="V99" s="49">
        <v>8755073.07</v>
      </c>
      <c r="W99" s="49">
        <v>402782.63</v>
      </c>
      <c r="X99" s="49">
        <v>107933</v>
      </c>
      <c r="Y99" s="49">
        <v>539326</v>
      </c>
    </row>
    <row r="100" spans="1:25" ht="12.75">
      <c r="A100" s="46">
        <v>6</v>
      </c>
      <c r="B100" s="46">
        <v>1</v>
      </c>
      <c r="C100" s="46">
        <v>10</v>
      </c>
      <c r="D100" s="41">
        <v>2</v>
      </c>
      <c r="E100" s="47"/>
      <c r="F100" s="48" t="s">
        <v>267</v>
      </c>
      <c r="G100" s="58" t="s">
        <v>275</v>
      </c>
      <c r="H100" s="49">
        <v>88817470.99</v>
      </c>
      <c r="I100" s="49">
        <v>4915258.52</v>
      </c>
      <c r="J100" s="49">
        <v>1786977</v>
      </c>
      <c r="K100" s="49">
        <v>13250376.14</v>
      </c>
      <c r="L100" s="49">
        <v>0</v>
      </c>
      <c r="M100" s="49">
        <v>1171902.91</v>
      </c>
      <c r="N100" s="49">
        <v>6394053.64</v>
      </c>
      <c r="O100" s="49">
        <v>1161612</v>
      </c>
      <c r="P100" s="49">
        <v>23816802.5</v>
      </c>
      <c r="Q100" s="49">
        <v>133470.43</v>
      </c>
      <c r="R100" s="49">
        <v>4144818</v>
      </c>
      <c r="S100" s="49">
        <v>213316</v>
      </c>
      <c r="T100" s="49">
        <v>204509.74</v>
      </c>
      <c r="U100" s="49">
        <v>10056740</v>
      </c>
      <c r="V100" s="49">
        <v>12289027.4</v>
      </c>
      <c r="W100" s="49">
        <v>8325759.71</v>
      </c>
      <c r="X100" s="49">
        <v>225000</v>
      </c>
      <c r="Y100" s="49">
        <v>727847</v>
      </c>
    </row>
    <row r="101" spans="1:25" ht="12.75">
      <c r="A101" s="46">
        <v>6</v>
      </c>
      <c r="B101" s="46">
        <v>13</v>
      </c>
      <c r="C101" s="46">
        <v>3</v>
      </c>
      <c r="D101" s="41">
        <v>2</v>
      </c>
      <c r="E101" s="47"/>
      <c r="F101" s="48" t="s">
        <v>267</v>
      </c>
      <c r="G101" s="58" t="s">
        <v>353</v>
      </c>
      <c r="H101" s="49">
        <v>37417596.79</v>
      </c>
      <c r="I101" s="49">
        <v>14656240.47</v>
      </c>
      <c r="J101" s="49">
        <v>0</v>
      </c>
      <c r="K101" s="49">
        <v>2889594.24</v>
      </c>
      <c r="L101" s="49">
        <v>0</v>
      </c>
      <c r="M101" s="49">
        <v>45820</v>
      </c>
      <c r="N101" s="49">
        <v>2744492.08</v>
      </c>
      <c r="O101" s="49">
        <v>850160</v>
      </c>
      <c r="P101" s="49">
        <v>7115311</v>
      </c>
      <c r="Q101" s="49">
        <v>49224</v>
      </c>
      <c r="R101" s="49">
        <v>1557496</v>
      </c>
      <c r="S101" s="49">
        <v>120844</v>
      </c>
      <c r="T101" s="49">
        <v>81250</v>
      </c>
      <c r="U101" s="49">
        <v>3503000</v>
      </c>
      <c r="V101" s="49">
        <v>2157336</v>
      </c>
      <c r="W101" s="49">
        <v>1178622</v>
      </c>
      <c r="X101" s="49">
        <v>231850</v>
      </c>
      <c r="Y101" s="49">
        <v>236357</v>
      </c>
    </row>
    <row r="102" spans="1:25" ht="12.75">
      <c r="A102" s="46">
        <v>6</v>
      </c>
      <c r="B102" s="46">
        <v>10</v>
      </c>
      <c r="C102" s="46">
        <v>4</v>
      </c>
      <c r="D102" s="41">
        <v>2</v>
      </c>
      <c r="E102" s="47"/>
      <c r="F102" s="48" t="s">
        <v>267</v>
      </c>
      <c r="G102" s="58" t="s">
        <v>354</v>
      </c>
      <c r="H102" s="49">
        <v>80898635.95</v>
      </c>
      <c r="I102" s="49">
        <v>605609.78</v>
      </c>
      <c r="J102" s="49">
        <v>1192110.36</v>
      </c>
      <c r="K102" s="49">
        <v>22841568</v>
      </c>
      <c r="L102" s="49">
        <v>0</v>
      </c>
      <c r="M102" s="49">
        <v>3173777</v>
      </c>
      <c r="N102" s="49">
        <v>5371682</v>
      </c>
      <c r="O102" s="49">
        <v>1068533.81</v>
      </c>
      <c r="P102" s="49">
        <v>15709381</v>
      </c>
      <c r="Q102" s="49">
        <v>1110000</v>
      </c>
      <c r="R102" s="49">
        <v>5233558</v>
      </c>
      <c r="S102" s="49">
        <v>209000</v>
      </c>
      <c r="T102" s="49">
        <v>38825</v>
      </c>
      <c r="U102" s="49">
        <v>8241888</v>
      </c>
      <c r="V102" s="49">
        <v>12152647</v>
      </c>
      <c r="W102" s="49">
        <v>1313236</v>
      </c>
      <c r="X102" s="49">
        <v>1105200</v>
      </c>
      <c r="Y102" s="49">
        <v>1531620</v>
      </c>
    </row>
    <row r="103" spans="1:25" ht="12.75">
      <c r="A103" s="46">
        <v>6</v>
      </c>
      <c r="B103" s="46">
        <v>4</v>
      </c>
      <c r="C103" s="46">
        <v>5</v>
      </c>
      <c r="D103" s="41">
        <v>2</v>
      </c>
      <c r="E103" s="47"/>
      <c r="F103" s="48" t="s">
        <v>267</v>
      </c>
      <c r="G103" s="58" t="s">
        <v>355</v>
      </c>
      <c r="H103" s="49">
        <v>39610911.99</v>
      </c>
      <c r="I103" s="49">
        <v>4045465.16</v>
      </c>
      <c r="J103" s="49">
        <v>0</v>
      </c>
      <c r="K103" s="49">
        <v>6375205.95</v>
      </c>
      <c r="L103" s="49">
        <v>3000</v>
      </c>
      <c r="M103" s="49">
        <v>149578.22</v>
      </c>
      <c r="N103" s="49">
        <v>3732480</v>
      </c>
      <c r="O103" s="49">
        <v>2148607.89</v>
      </c>
      <c r="P103" s="49">
        <v>11449344.94</v>
      </c>
      <c r="Q103" s="49">
        <v>99000</v>
      </c>
      <c r="R103" s="49">
        <v>3280389</v>
      </c>
      <c r="S103" s="49">
        <v>207712</v>
      </c>
      <c r="T103" s="49">
        <v>69000</v>
      </c>
      <c r="U103" s="49">
        <v>4889766</v>
      </c>
      <c r="V103" s="49">
        <v>1378567.8</v>
      </c>
      <c r="W103" s="49">
        <v>1166307.03</v>
      </c>
      <c r="X103" s="49">
        <v>181000</v>
      </c>
      <c r="Y103" s="49">
        <v>435488</v>
      </c>
    </row>
    <row r="104" spans="1:25" ht="12.75">
      <c r="A104" s="46">
        <v>6</v>
      </c>
      <c r="B104" s="46">
        <v>9</v>
      </c>
      <c r="C104" s="46">
        <v>10</v>
      </c>
      <c r="D104" s="41">
        <v>2</v>
      </c>
      <c r="E104" s="47"/>
      <c r="F104" s="48" t="s">
        <v>267</v>
      </c>
      <c r="G104" s="58" t="s">
        <v>356</v>
      </c>
      <c r="H104" s="49">
        <v>82312415.74</v>
      </c>
      <c r="I104" s="49">
        <v>6726822.14</v>
      </c>
      <c r="J104" s="49">
        <v>0</v>
      </c>
      <c r="K104" s="49">
        <v>6252624.93</v>
      </c>
      <c r="L104" s="49">
        <v>0</v>
      </c>
      <c r="M104" s="49">
        <v>1019850</v>
      </c>
      <c r="N104" s="49">
        <v>6455491.41</v>
      </c>
      <c r="O104" s="49">
        <v>1349704.17</v>
      </c>
      <c r="P104" s="49">
        <v>36557549.55</v>
      </c>
      <c r="Q104" s="49">
        <v>205400</v>
      </c>
      <c r="R104" s="49">
        <v>3310743.55</v>
      </c>
      <c r="S104" s="49">
        <v>94875</v>
      </c>
      <c r="T104" s="49">
        <v>116868</v>
      </c>
      <c r="U104" s="49">
        <v>12540374</v>
      </c>
      <c r="V104" s="49">
        <v>5303476.5</v>
      </c>
      <c r="W104" s="49">
        <v>1279046.49</v>
      </c>
      <c r="X104" s="49">
        <v>205000</v>
      </c>
      <c r="Y104" s="49">
        <v>894590</v>
      </c>
    </row>
    <row r="105" spans="1:25" ht="12.75">
      <c r="A105" s="46">
        <v>6</v>
      </c>
      <c r="B105" s="46">
        <v>8</v>
      </c>
      <c r="C105" s="46">
        <v>9</v>
      </c>
      <c r="D105" s="41">
        <v>2</v>
      </c>
      <c r="E105" s="47"/>
      <c r="F105" s="48" t="s">
        <v>267</v>
      </c>
      <c r="G105" s="58" t="s">
        <v>357</v>
      </c>
      <c r="H105" s="49">
        <v>59584807.71</v>
      </c>
      <c r="I105" s="49">
        <v>7789965.11</v>
      </c>
      <c r="J105" s="49">
        <v>267372</v>
      </c>
      <c r="K105" s="49">
        <v>18663890.92</v>
      </c>
      <c r="L105" s="49">
        <v>10000</v>
      </c>
      <c r="M105" s="49">
        <v>30000</v>
      </c>
      <c r="N105" s="49">
        <v>4127668.98</v>
      </c>
      <c r="O105" s="49">
        <v>348200</v>
      </c>
      <c r="P105" s="49">
        <v>11195919</v>
      </c>
      <c r="Q105" s="49">
        <v>107280</v>
      </c>
      <c r="R105" s="49">
        <v>2155339</v>
      </c>
      <c r="S105" s="49">
        <v>107213.57</v>
      </c>
      <c r="T105" s="49">
        <v>39500</v>
      </c>
      <c r="U105" s="49">
        <v>5355294</v>
      </c>
      <c r="V105" s="49">
        <v>5265752</v>
      </c>
      <c r="W105" s="49">
        <v>1364800</v>
      </c>
      <c r="X105" s="49">
        <v>2387913.13</v>
      </c>
      <c r="Y105" s="49">
        <v>368700</v>
      </c>
    </row>
    <row r="106" spans="1:25" ht="12.75">
      <c r="A106" s="46">
        <v>6</v>
      </c>
      <c r="B106" s="46">
        <v>20</v>
      </c>
      <c r="C106" s="46">
        <v>7</v>
      </c>
      <c r="D106" s="41">
        <v>2</v>
      </c>
      <c r="E106" s="47"/>
      <c r="F106" s="48" t="s">
        <v>267</v>
      </c>
      <c r="G106" s="58" t="s">
        <v>358</v>
      </c>
      <c r="H106" s="49">
        <v>27757884.34</v>
      </c>
      <c r="I106" s="49">
        <v>1471115.96</v>
      </c>
      <c r="J106" s="49">
        <v>319200</v>
      </c>
      <c r="K106" s="49">
        <v>1565736.19</v>
      </c>
      <c r="L106" s="49">
        <v>110000</v>
      </c>
      <c r="M106" s="49">
        <v>703354.45</v>
      </c>
      <c r="N106" s="49">
        <v>3380984.11</v>
      </c>
      <c r="O106" s="49">
        <v>1022684</v>
      </c>
      <c r="P106" s="49">
        <v>6985115.94</v>
      </c>
      <c r="Q106" s="49">
        <v>81342.8</v>
      </c>
      <c r="R106" s="49">
        <v>2224597.2</v>
      </c>
      <c r="S106" s="49">
        <v>1848253.69</v>
      </c>
      <c r="T106" s="49">
        <v>115000</v>
      </c>
      <c r="U106" s="49">
        <v>4936480</v>
      </c>
      <c r="V106" s="49">
        <v>1253263</v>
      </c>
      <c r="W106" s="49">
        <v>737000</v>
      </c>
      <c r="X106" s="49">
        <v>171340</v>
      </c>
      <c r="Y106" s="49">
        <v>832417</v>
      </c>
    </row>
    <row r="107" spans="1:25" ht="12.75">
      <c r="A107" s="46">
        <v>6</v>
      </c>
      <c r="B107" s="46">
        <v>9</v>
      </c>
      <c r="C107" s="46">
        <v>11</v>
      </c>
      <c r="D107" s="41">
        <v>2</v>
      </c>
      <c r="E107" s="47"/>
      <c r="F107" s="48" t="s">
        <v>267</v>
      </c>
      <c r="G107" s="58" t="s">
        <v>359</v>
      </c>
      <c r="H107" s="49">
        <v>126867606.63</v>
      </c>
      <c r="I107" s="49">
        <v>7586230.51</v>
      </c>
      <c r="J107" s="49">
        <v>0</v>
      </c>
      <c r="K107" s="49">
        <v>7094866.72</v>
      </c>
      <c r="L107" s="49">
        <v>0</v>
      </c>
      <c r="M107" s="49">
        <v>3429673</v>
      </c>
      <c r="N107" s="49">
        <v>10520867.38</v>
      </c>
      <c r="O107" s="49">
        <v>2578112.18</v>
      </c>
      <c r="P107" s="49">
        <v>48008282.38</v>
      </c>
      <c r="Q107" s="49">
        <v>784185.1</v>
      </c>
      <c r="R107" s="49">
        <v>5308500.62</v>
      </c>
      <c r="S107" s="49">
        <v>234826</v>
      </c>
      <c r="T107" s="49">
        <v>120000</v>
      </c>
      <c r="U107" s="49">
        <v>18898991.87</v>
      </c>
      <c r="V107" s="49">
        <v>17985891.68</v>
      </c>
      <c r="W107" s="49">
        <v>2287871.19</v>
      </c>
      <c r="X107" s="49">
        <v>410924</v>
      </c>
      <c r="Y107" s="49">
        <v>1618384</v>
      </c>
    </row>
    <row r="108" spans="1:25" ht="12.75">
      <c r="A108" s="46">
        <v>6</v>
      </c>
      <c r="B108" s="46">
        <v>16</v>
      </c>
      <c r="C108" s="46">
        <v>3</v>
      </c>
      <c r="D108" s="41">
        <v>2</v>
      </c>
      <c r="E108" s="47"/>
      <c r="F108" s="48" t="s">
        <v>267</v>
      </c>
      <c r="G108" s="58" t="s">
        <v>360</v>
      </c>
      <c r="H108" s="49">
        <v>34416383.66</v>
      </c>
      <c r="I108" s="49">
        <v>9206261.5</v>
      </c>
      <c r="J108" s="49">
        <v>0</v>
      </c>
      <c r="K108" s="49">
        <v>2589421.59</v>
      </c>
      <c r="L108" s="49">
        <v>0</v>
      </c>
      <c r="M108" s="49">
        <v>1000</v>
      </c>
      <c r="N108" s="49">
        <v>3157727.12</v>
      </c>
      <c r="O108" s="49">
        <v>669983.35</v>
      </c>
      <c r="P108" s="49">
        <v>7469444.4</v>
      </c>
      <c r="Q108" s="49">
        <v>56500</v>
      </c>
      <c r="R108" s="49">
        <v>1395937</v>
      </c>
      <c r="S108" s="49">
        <v>42416</v>
      </c>
      <c r="T108" s="49">
        <v>90000</v>
      </c>
      <c r="U108" s="49">
        <v>4529610</v>
      </c>
      <c r="V108" s="49">
        <v>4436507.66</v>
      </c>
      <c r="W108" s="49">
        <v>349845.84</v>
      </c>
      <c r="X108" s="49">
        <v>96309.2</v>
      </c>
      <c r="Y108" s="49">
        <v>325420</v>
      </c>
    </row>
    <row r="109" spans="1:25" ht="12.75">
      <c r="A109" s="46">
        <v>6</v>
      </c>
      <c r="B109" s="46">
        <v>2</v>
      </c>
      <c r="C109" s="46">
        <v>10</v>
      </c>
      <c r="D109" s="41">
        <v>2</v>
      </c>
      <c r="E109" s="47"/>
      <c r="F109" s="48" t="s">
        <v>267</v>
      </c>
      <c r="G109" s="58" t="s">
        <v>361</v>
      </c>
      <c r="H109" s="49">
        <v>27064371.66</v>
      </c>
      <c r="I109" s="49">
        <v>2946916.93</v>
      </c>
      <c r="J109" s="49">
        <v>0</v>
      </c>
      <c r="K109" s="49">
        <v>587277</v>
      </c>
      <c r="L109" s="49">
        <v>0</v>
      </c>
      <c r="M109" s="49">
        <v>3088357</v>
      </c>
      <c r="N109" s="49">
        <v>2529804.45</v>
      </c>
      <c r="O109" s="49">
        <v>542656</v>
      </c>
      <c r="P109" s="49">
        <v>8545616</v>
      </c>
      <c r="Q109" s="49">
        <v>156679</v>
      </c>
      <c r="R109" s="49">
        <v>1727328.28</v>
      </c>
      <c r="S109" s="49">
        <v>250625</v>
      </c>
      <c r="T109" s="49">
        <v>150000</v>
      </c>
      <c r="U109" s="49">
        <v>3846089</v>
      </c>
      <c r="V109" s="49">
        <v>1544335</v>
      </c>
      <c r="W109" s="49">
        <v>778400</v>
      </c>
      <c r="X109" s="49">
        <v>23500</v>
      </c>
      <c r="Y109" s="49">
        <v>346788</v>
      </c>
    </row>
    <row r="110" spans="1:25" ht="12.75">
      <c r="A110" s="46">
        <v>6</v>
      </c>
      <c r="B110" s="46">
        <v>8</v>
      </c>
      <c r="C110" s="46">
        <v>11</v>
      </c>
      <c r="D110" s="41">
        <v>2</v>
      </c>
      <c r="E110" s="47"/>
      <c r="F110" s="48" t="s">
        <v>267</v>
      </c>
      <c r="G110" s="58" t="s">
        <v>362</v>
      </c>
      <c r="H110" s="49">
        <v>25019160.83</v>
      </c>
      <c r="I110" s="49">
        <v>254473.32</v>
      </c>
      <c r="J110" s="49">
        <v>134500</v>
      </c>
      <c r="K110" s="49">
        <v>4840291.92</v>
      </c>
      <c r="L110" s="49">
        <v>0</v>
      </c>
      <c r="M110" s="49">
        <v>191817.73</v>
      </c>
      <c r="N110" s="49">
        <v>3416436.61</v>
      </c>
      <c r="O110" s="49">
        <v>420137.07</v>
      </c>
      <c r="P110" s="49">
        <v>7031062.11</v>
      </c>
      <c r="Q110" s="49">
        <v>40300</v>
      </c>
      <c r="R110" s="49">
        <v>2034580</v>
      </c>
      <c r="S110" s="49">
        <v>21533</v>
      </c>
      <c r="T110" s="49">
        <v>116500</v>
      </c>
      <c r="U110" s="49">
        <v>4415430</v>
      </c>
      <c r="V110" s="49">
        <v>1147564.4</v>
      </c>
      <c r="W110" s="49">
        <v>578421.37</v>
      </c>
      <c r="X110" s="49">
        <v>55920</v>
      </c>
      <c r="Y110" s="49">
        <v>320193.3</v>
      </c>
    </row>
    <row r="111" spans="1:25" ht="12.75">
      <c r="A111" s="46">
        <v>6</v>
      </c>
      <c r="B111" s="46">
        <v>1</v>
      </c>
      <c r="C111" s="46">
        <v>11</v>
      </c>
      <c r="D111" s="41">
        <v>2</v>
      </c>
      <c r="E111" s="47"/>
      <c r="F111" s="48" t="s">
        <v>267</v>
      </c>
      <c r="G111" s="58" t="s">
        <v>363</v>
      </c>
      <c r="H111" s="49">
        <v>52998757.81</v>
      </c>
      <c r="I111" s="49">
        <v>1305543.12</v>
      </c>
      <c r="J111" s="49">
        <v>0</v>
      </c>
      <c r="K111" s="49">
        <v>9383710</v>
      </c>
      <c r="L111" s="49">
        <v>54900</v>
      </c>
      <c r="M111" s="49">
        <v>1672257.83</v>
      </c>
      <c r="N111" s="49">
        <v>3897579.39</v>
      </c>
      <c r="O111" s="49">
        <v>748164.97</v>
      </c>
      <c r="P111" s="49">
        <v>13847685.05</v>
      </c>
      <c r="Q111" s="49">
        <v>110106.53</v>
      </c>
      <c r="R111" s="49">
        <v>2046451</v>
      </c>
      <c r="S111" s="49">
        <v>301169.64</v>
      </c>
      <c r="T111" s="49">
        <v>2051574.19</v>
      </c>
      <c r="U111" s="49">
        <v>6704563</v>
      </c>
      <c r="V111" s="49">
        <v>8964182.09</v>
      </c>
      <c r="W111" s="49">
        <v>870500</v>
      </c>
      <c r="X111" s="49">
        <v>207700</v>
      </c>
      <c r="Y111" s="49">
        <v>832671</v>
      </c>
    </row>
    <row r="112" spans="1:25" ht="12.75">
      <c r="A112" s="46">
        <v>6</v>
      </c>
      <c r="B112" s="46">
        <v>13</v>
      </c>
      <c r="C112" s="46">
        <v>5</v>
      </c>
      <c r="D112" s="41">
        <v>2</v>
      </c>
      <c r="E112" s="47"/>
      <c r="F112" s="48" t="s">
        <v>267</v>
      </c>
      <c r="G112" s="58" t="s">
        <v>364</v>
      </c>
      <c r="H112" s="49">
        <v>12875357.49</v>
      </c>
      <c r="I112" s="49">
        <v>2168312.87</v>
      </c>
      <c r="J112" s="49">
        <v>0</v>
      </c>
      <c r="K112" s="49">
        <v>3403157.46</v>
      </c>
      <c r="L112" s="49">
        <v>0</v>
      </c>
      <c r="M112" s="49">
        <v>675509.36</v>
      </c>
      <c r="N112" s="49">
        <v>1764485.13</v>
      </c>
      <c r="O112" s="49">
        <v>170695.16</v>
      </c>
      <c r="P112" s="49">
        <v>1903159.41</v>
      </c>
      <c r="Q112" s="49">
        <v>17860.76</v>
      </c>
      <c r="R112" s="49">
        <v>798336.56</v>
      </c>
      <c r="S112" s="49">
        <v>170500.66</v>
      </c>
      <c r="T112" s="49">
        <v>16876</v>
      </c>
      <c r="U112" s="49">
        <v>1064208</v>
      </c>
      <c r="V112" s="49">
        <v>191900.35</v>
      </c>
      <c r="W112" s="49">
        <v>161000</v>
      </c>
      <c r="X112" s="49">
        <v>1000</v>
      </c>
      <c r="Y112" s="49">
        <v>368355.77</v>
      </c>
    </row>
    <row r="113" spans="1:25" ht="12.75">
      <c r="A113" s="46">
        <v>6</v>
      </c>
      <c r="B113" s="46">
        <v>2</v>
      </c>
      <c r="C113" s="46">
        <v>11</v>
      </c>
      <c r="D113" s="41">
        <v>2</v>
      </c>
      <c r="E113" s="47"/>
      <c r="F113" s="48" t="s">
        <v>267</v>
      </c>
      <c r="G113" s="58" t="s">
        <v>365</v>
      </c>
      <c r="H113" s="49">
        <v>41892756.38</v>
      </c>
      <c r="I113" s="49">
        <v>9127303.44</v>
      </c>
      <c r="J113" s="49">
        <v>0</v>
      </c>
      <c r="K113" s="49">
        <v>11686781.5</v>
      </c>
      <c r="L113" s="49">
        <v>0</v>
      </c>
      <c r="M113" s="49">
        <v>82678</v>
      </c>
      <c r="N113" s="49">
        <v>3007720.93</v>
      </c>
      <c r="O113" s="49">
        <v>859077.39</v>
      </c>
      <c r="P113" s="49">
        <v>8277107</v>
      </c>
      <c r="Q113" s="49">
        <v>66017.93</v>
      </c>
      <c r="R113" s="49">
        <v>1220137</v>
      </c>
      <c r="S113" s="49">
        <v>25496</v>
      </c>
      <c r="T113" s="49">
        <v>65500</v>
      </c>
      <c r="U113" s="49">
        <v>4112687</v>
      </c>
      <c r="V113" s="49">
        <v>1520107.78</v>
      </c>
      <c r="W113" s="49">
        <v>711995.41</v>
      </c>
      <c r="X113" s="49">
        <v>58500</v>
      </c>
      <c r="Y113" s="49">
        <v>1071647</v>
      </c>
    </row>
    <row r="114" spans="1:25" ht="12.75">
      <c r="A114" s="46">
        <v>6</v>
      </c>
      <c r="B114" s="46">
        <v>5</v>
      </c>
      <c r="C114" s="46">
        <v>7</v>
      </c>
      <c r="D114" s="41">
        <v>2</v>
      </c>
      <c r="E114" s="47"/>
      <c r="F114" s="48" t="s">
        <v>267</v>
      </c>
      <c r="G114" s="58" t="s">
        <v>366</v>
      </c>
      <c r="H114" s="49">
        <v>32463158.48</v>
      </c>
      <c r="I114" s="49">
        <v>326154.6</v>
      </c>
      <c r="J114" s="49">
        <v>210000</v>
      </c>
      <c r="K114" s="49">
        <v>1893906.15</v>
      </c>
      <c r="L114" s="49">
        <v>0</v>
      </c>
      <c r="M114" s="49">
        <v>1997170</v>
      </c>
      <c r="N114" s="49">
        <v>3925257.89</v>
      </c>
      <c r="O114" s="49">
        <v>581033.77</v>
      </c>
      <c r="P114" s="49">
        <v>7732633</v>
      </c>
      <c r="Q114" s="49">
        <v>2941793</v>
      </c>
      <c r="R114" s="49">
        <v>2070063</v>
      </c>
      <c r="S114" s="49">
        <v>32890</v>
      </c>
      <c r="T114" s="49">
        <v>68000</v>
      </c>
      <c r="U114" s="49">
        <v>3204793</v>
      </c>
      <c r="V114" s="49">
        <v>3422989.98</v>
      </c>
      <c r="W114" s="49">
        <v>3634285.23</v>
      </c>
      <c r="X114" s="49">
        <v>170579.86</v>
      </c>
      <c r="Y114" s="49">
        <v>251609</v>
      </c>
    </row>
    <row r="115" spans="1:25" ht="12.75">
      <c r="A115" s="46">
        <v>6</v>
      </c>
      <c r="B115" s="46">
        <v>10</v>
      </c>
      <c r="C115" s="46">
        <v>5</v>
      </c>
      <c r="D115" s="41">
        <v>2</v>
      </c>
      <c r="E115" s="47"/>
      <c r="F115" s="48" t="s">
        <v>267</v>
      </c>
      <c r="G115" s="58" t="s">
        <v>367</v>
      </c>
      <c r="H115" s="49">
        <v>69017378.33</v>
      </c>
      <c r="I115" s="49">
        <v>5815270.22</v>
      </c>
      <c r="J115" s="49">
        <v>516524</v>
      </c>
      <c r="K115" s="49">
        <v>2535256.1</v>
      </c>
      <c r="L115" s="49">
        <v>0</v>
      </c>
      <c r="M115" s="49">
        <v>3521432.36</v>
      </c>
      <c r="N115" s="49">
        <v>8088421.79</v>
      </c>
      <c r="O115" s="49">
        <v>3291601.92</v>
      </c>
      <c r="P115" s="49">
        <v>20305005.5</v>
      </c>
      <c r="Q115" s="49">
        <v>247000</v>
      </c>
      <c r="R115" s="49">
        <v>2167697</v>
      </c>
      <c r="S115" s="49">
        <v>464814.91</v>
      </c>
      <c r="T115" s="49">
        <v>46736</v>
      </c>
      <c r="U115" s="49">
        <v>6220332.49</v>
      </c>
      <c r="V115" s="49">
        <v>8284660</v>
      </c>
      <c r="W115" s="49">
        <v>2230166.16</v>
      </c>
      <c r="X115" s="49">
        <v>948408.88</v>
      </c>
      <c r="Y115" s="49">
        <v>4334051</v>
      </c>
    </row>
    <row r="116" spans="1:25" ht="12.75">
      <c r="A116" s="46">
        <v>6</v>
      </c>
      <c r="B116" s="46">
        <v>14</v>
      </c>
      <c r="C116" s="46">
        <v>9</v>
      </c>
      <c r="D116" s="41">
        <v>2</v>
      </c>
      <c r="E116" s="47"/>
      <c r="F116" s="48" t="s">
        <v>267</v>
      </c>
      <c r="G116" s="58" t="s">
        <v>276</v>
      </c>
      <c r="H116" s="49">
        <v>75702305.99</v>
      </c>
      <c r="I116" s="49">
        <v>1632768.33</v>
      </c>
      <c r="J116" s="49">
        <v>1305429</v>
      </c>
      <c r="K116" s="49">
        <v>5739339.7</v>
      </c>
      <c r="L116" s="49">
        <v>135000.7</v>
      </c>
      <c r="M116" s="49">
        <v>161500</v>
      </c>
      <c r="N116" s="49">
        <v>5890224.07</v>
      </c>
      <c r="O116" s="49">
        <v>1380830.67</v>
      </c>
      <c r="P116" s="49">
        <v>21648522.38</v>
      </c>
      <c r="Q116" s="49">
        <v>442922.39</v>
      </c>
      <c r="R116" s="49">
        <v>3476915</v>
      </c>
      <c r="S116" s="49">
        <v>874007</v>
      </c>
      <c r="T116" s="49">
        <v>85500</v>
      </c>
      <c r="U116" s="49">
        <v>9822009.93</v>
      </c>
      <c r="V116" s="49">
        <v>20065204.56</v>
      </c>
      <c r="W116" s="49">
        <v>1405034.94</v>
      </c>
      <c r="X116" s="49">
        <v>754381.4</v>
      </c>
      <c r="Y116" s="49">
        <v>882715.92</v>
      </c>
    </row>
    <row r="117" spans="1:25" ht="12.75">
      <c r="A117" s="46">
        <v>6</v>
      </c>
      <c r="B117" s="46">
        <v>18</v>
      </c>
      <c r="C117" s="46">
        <v>7</v>
      </c>
      <c r="D117" s="41">
        <v>2</v>
      </c>
      <c r="E117" s="47"/>
      <c r="F117" s="48" t="s">
        <v>267</v>
      </c>
      <c r="G117" s="58" t="s">
        <v>368</v>
      </c>
      <c r="H117" s="49">
        <v>33630175.87</v>
      </c>
      <c r="I117" s="49">
        <v>2659286.82</v>
      </c>
      <c r="J117" s="49">
        <v>269000</v>
      </c>
      <c r="K117" s="49">
        <v>4567911.92</v>
      </c>
      <c r="L117" s="49">
        <v>0</v>
      </c>
      <c r="M117" s="49">
        <v>77000</v>
      </c>
      <c r="N117" s="49">
        <v>3162410.78</v>
      </c>
      <c r="O117" s="49">
        <v>548194.15</v>
      </c>
      <c r="P117" s="49">
        <v>8776591.76</v>
      </c>
      <c r="Q117" s="49">
        <v>58500</v>
      </c>
      <c r="R117" s="49">
        <v>1861520.23</v>
      </c>
      <c r="S117" s="49">
        <v>518108</v>
      </c>
      <c r="T117" s="49">
        <v>77300</v>
      </c>
      <c r="U117" s="49">
        <v>4254167.21</v>
      </c>
      <c r="V117" s="49">
        <v>1627900</v>
      </c>
      <c r="W117" s="49">
        <v>3140948</v>
      </c>
      <c r="X117" s="49">
        <v>96500</v>
      </c>
      <c r="Y117" s="49">
        <v>1934837</v>
      </c>
    </row>
    <row r="118" spans="1:25" ht="12.75">
      <c r="A118" s="46">
        <v>6</v>
      </c>
      <c r="B118" s="46">
        <v>20</v>
      </c>
      <c r="C118" s="46">
        <v>8</v>
      </c>
      <c r="D118" s="41">
        <v>2</v>
      </c>
      <c r="E118" s="47"/>
      <c r="F118" s="48" t="s">
        <v>267</v>
      </c>
      <c r="G118" s="58" t="s">
        <v>369</v>
      </c>
      <c r="H118" s="49">
        <v>36911529.25</v>
      </c>
      <c r="I118" s="49">
        <v>1658679.26</v>
      </c>
      <c r="J118" s="49">
        <v>242982.14</v>
      </c>
      <c r="K118" s="49">
        <v>8714969.39</v>
      </c>
      <c r="L118" s="49">
        <v>0</v>
      </c>
      <c r="M118" s="49">
        <v>45400</v>
      </c>
      <c r="N118" s="49">
        <v>4212230.25</v>
      </c>
      <c r="O118" s="49">
        <v>623647.69</v>
      </c>
      <c r="P118" s="49">
        <v>8045274.02</v>
      </c>
      <c r="Q118" s="49">
        <v>1476668.32</v>
      </c>
      <c r="R118" s="49">
        <v>1710278.15</v>
      </c>
      <c r="S118" s="49">
        <v>57027</v>
      </c>
      <c r="T118" s="49">
        <v>45880</v>
      </c>
      <c r="U118" s="49">
        <v>3997440</v>
      </c>
      <c r="V118" s="49">
        <v>3522450.92</v>
      </c>
      <c r="W118" s="49">
        <v>702649.11</v>
      </c>
      <c r="X118" s="49">
        <v>1683280</v>
      </c>
      <c r="Y118" s="49">
        <v>172673</v>
      </c>
    </row>
    <row r="119" spans="1:25" ht="12.75">
      <c r="A119" s="46">
        <v>6</v>
      </c>
      <c r="B119" s="46">
        <v>15</v>
      </c>
      <c r="C119" s="46">
        <v>6</v>
      </c>
      <c r="D119" s="41">
        <v>2</v>
      </c>
      <c r="E119" s="47"/>
      <c r="F119" s="48" t="s">
        <v>267</v>
      </c>
      <c r="G119" s="58" t="s">
        <v>277</v>
      </c>
      <c r="H119" s="49">
        <v>48099093</v>
      </c>
      <c r="I119" s="49">
        <v>6714423.92</v>
      </c>
      <c r="J119" s="49">
        <v>707705.88</v>
      </c>
      <c r="K119" s="49">
        <v>3291039.76</v>
      </c>
      <c r="L119" s="49">
        <v>0</v>
      </c>
      <c r="M119" s="49">
        <v>122457</v>
      </c>
      <c r="N119" s="49">
        <v>3672575.1</v>
      </c>
      <c r="O119" s="49">
        <v>670118.65</v>
      </c>
      <c r="P119" s="49">
        <v>15976302.15</v>
      </c>
      <c r="Q119" s="49">
        <v>70000</v>
      </c>
      <c r="R119" s="49">
        <v>3618834.18</v>
      </c>
      <c r="S119" s="49">
        <v>39704.2</v>
      </c>
      <c r="T119" s="49">
        <v>186000</v>
      </c>
      <c r="U119" s="49">
        <v>8114071.66</v>
      </c>
      <c r="V119" s="49">
        <v>3424922.3</v>
      </c>
      <c r="W119" s="49">
        <v>830878.2</v>
      </c>
      <c r="X119" s="49">
        <v>142000</v>
      </c>
      <c r="Y119" s="49">
        <v>518060</v>
      </c>
    </row>
    <row r="120" spans="1:25" ht="12.75">
      <c r="A120" s="46">
        <v>6</v>
      </c>
      <c r="B120" s="46">
        <v>3</v>
      </c>
      <c r="C120" s="46">
        <v>8</v>
      </c>
      <c r="D120" s="41">
        <v>2</v>
      </c>
      <c r="E120" s="47"/>
      <c r="F120" s="48" t="s">
        <v>267</v>
      </c>
      <c r="G120" s="58" t="s">
        <v>278</v>
      </c>
      <c r="H120" s="49">
        <v>39767448.48</v>
      </c>
      <c r="I120" s="49">
        <v>7550242.65</v>
      </c>
      <c r="J120" s="49">
        <v>204400</v>
      </c>
      <c r="K120" s="49">
        <v>11873856.44</v>
      </c>
      <c r="L120" s="49">
        <v>0</v>
      </c>
      <c r="M120" s="49">
        <v>276062</v>
      </c>
      <c r="N120" s="49">
        <v>3318830.49</v>
      </c>
      <c r="O120" s="49">
        <v>530698.83</v>
      </c>
      <c r="P120" s="49">
        <v>7895306.81</v>
      </c>
      <c r="Q120" s="49">
        <v>55980</v>
      </c>
      <c r="R120" s="49">
        <v>1862534</v>
      </c>
      <c r="S120" s="49">
        <v>0</v>
      </c>
      <c r="T120" s="49">
        <v>28750</v>
      </c>
      <c r="U120" s="49">
        <v>3987020</v>
      </c>
      <c r="V120" s="49">
        <v>993253.28</v>
      </c>
      <c r="W120" s="49">
        <v>847447.98</v>
      </c>
      <c r="X120" s="49">
        <v>64466</v>
      </c>
      <c r="Y120" s="49">
        <v>278600</v>
      </c>
    </row>
    <row r="121" spans="1:25" ht="12.75">
      <c r="A121" s="46">
        <v>6</v>
      </c>
      <c r="B121" s="46">
        <v>1</v>
      </c>
      <c r="C121" s="46">
        <v>12</v>
      </c>
      <c r="D121" s="41">
        <v>2</v>
      </c>
      <c r="E121" s="47"/>
      <c r="F121" s="48" t="s">
        <v>267</v>
      </c>
      <c r="G121" s="58" t="s">
        <v>370</v>
      </c>
      <c r="H121" s="49">
        <v>18245596.2</v>
      </c>
      <c r="I121" s="49">
        <v>881549.21</v>
      </c>
      <c r="J121" s="49">
        <v>0</v>
      </c>
      <c r="K121" s="49">
        <v>2012789.87</v>
      </c>
      <c r="L121" s="49">
        <v>12285.64</v>
      </c>
      <c r="M121" s="49">
        <v>65970</v>
      </c>
      <c r="N121" s="49">
        <v>2530090.21</v>
      </c>
      <c r="O121" s="49">
        <v>654146.44</v>
      </c>
      <c r="P121" s="49">
        <v>6287731.99</v>
      </c>
      <c r="Q121" s="49">
        <v>59405.01</v>
      </c>
      <c r="R121" s="49">
        <v>1398126.5</v>
      </c>
      <c r="S121" s="49">
        <v>150690</v>
      </c>
      <c r="T121" s="49">
        <v>43552</v>
      </c>
      <c r="U121" s="49">
        <v>2603692</v>
      </c>
      <c r="V121" s="49">
        <v>742873.33</v>
      </c>
      <c r="W121" s="49">
        <v>619000</v>
      </c>
      <c r="X121" s="49">
        <v>36600</v>
      </c>
      <c r="Y121" s="49">
        <v>147094</v>
      </c>
    </row>
    <row r="122" spans="1:25" ht="12.75">
      <c r="A122" s="46">
        <v>6</v>
      </c>
      <c r="B122" s="46">
        <v>1</v>
      </c>
      <c r="C122" s="46">
        <v>13</v>
      </c>
      <c r="D122" s="41">
        <v>2</v>
      </c>
      <c r="E122" s="47"/>
      <c r="F122" s="48" t="s">
        <v>267</v>
      </c>
      <c r="G122" s="58" t="s">
        <v>371</v>
      </c>
      <c r="H122" s="49">
        <v>17211164.75</v>
      </c>
      <c r="I122" s="49">
        <v>1617403</v>
      </c>
      <c r="J122" s="49">
        <v>70000</v>
      </c>
      <c r="K122" s="49">
        <v>5252900</v>
      </c>
      <c r="L122" s="49">
        <v>0</v>
      </c>
      <c r="M122" s="49">
        <v>369000</v>
      </c>
      <c r="N122" s="49">
        <v>2468322</v>
      </c>
      <c r="O122" s="49">
        <v>201348.13</v>
      </c>
      <c r="P122" s="49">
        <v>3384171</v>
      </c>
      <c r="Q122" s="49">
        <v>35721</v>
      </c>
      <c r="R122" s="49">
        <v>898786</v>
      </c>
      <c r="S122" s="49">
        <v>71845.62</v>
      </c>
      <c r="T122" s="49">
        <v>50710</v>
      </c>
      <c r="U122" s="49">
        <v>1816668</v>
      </c>
      <c r="V122" s="49">
        <v>427524</v>
      </c>
      <c r="W122" s="49">
        <v>435802</v>
      </c>
      <c r="X122" s="49">
        <v>0</v>
      </c>
      <c r="Y122" s="49">
        <v>110964</v>
      </c>
    </row>
    <row r="123" spans="1:25" ht="12.75">
      <c r="A123" s="46">
        <v>6</v>
      </c>
      <c r="B123" s="46">
        <v>3</v>
      </c>
      <c r="C123" s="46">
        <v>9</v>
      </c>
      <c r="D123" s="41">
        <v>2</v>
      </c>
      <c r="E123" s="47"/>
      <c r="F123" s="48" t="s">
        <v>267</v>
      </c>
      <c r="G123" s="58" t="s">
        <v>372</v>
      </c>
      <c r="H123" s="49">
        <v>21744504</v>
      </c>
      <c r="I123" s="49">
        <v>1473073.29</v>
      </c>
      <c r="J123" s="49">
        <v>0</v>
      </c>
      <c r="K123" s="49">
        <v>1883132</v>
      </c>
      <c r="L123" s="49">
        <v>0</v>
      </c>
      <c r="M123" s="49">
        <v>156000</v>
      </c>
      <c r="N123" s="49">
        <v>2781019.71</v>
      </c>
      <c r="O123" s="49">
        <v>496652</v>
      </c>
      <c r="P123" s="49">
        <v>5038529</v>
      </c>
      <c r="Q123" s="49">
        <v>55000</v>
      </c>
      <c r="R123" s="49">
        <v>2790542</v>
      </c>
      <c r="S123" s="49">
        <v>186457</v>
      </c>
      <c r="T123" s="49">
        <v>88000</v>
      </c>
      <c r="U123" s="49">
        <v>4550412</v>
      </c>
      <c r="V123" s="49">
        <v>819606</v>
      </c>
      <c r="W123" s="49">
        <v>1088583</v>
      </c>
      <c r="X123" s="49">
        <v>112800</v>
      </c>
      <c r="Y123" s="49">
        <v>224698</v>
      </c>
    </row>
    <row r="124" spans="1:25" ht="12.75">
      <c r="A124" s="46">
        <v>6</v>
      </c>
      <c r="B124" s="46">
        <v>6</v>
      </c>
      <c r="C124" s="46">
        <v>9</v>
      </c>
      <c r="D124" s="41">
        <v>2</v>
      </c>
      <c r="E124" s="47"/>
      <c r="F124" s="48" t="s">
        <v>267</v>
      </c>
      <c r="G124" s="58" t="s">
        <v>373</v>
      </c>
      <c r="H124" s="49">
        <v>20939465.31</v>
      </c>
      <c r="I124" s="49">
        <v>404020.99</v>
      </c>
      <c r="J124" s="49">
        <v>311500</v>
      </c>
      <c r="K124" s="49">
        <v>2413488.23</v>
      </c>
      <c r="L124" s="49">
        <v>0</v>
      </c>
      <c r="M124" s="49">
        <v>1362418.3</v>
      </c>
      <c r="N124" s="49">
        <v>2609685.95</v>
      </c>
      <c r="O124" s="49">
        <v>313771.77</v>
      </c>
      <c r="P124" s="49">
        <v>5225910</v>
      </c>
      <c r="Q124" s="49">
        <v>72835.06</v>
      </c>
      <c r="R124" s="49">
        <v>1570282</v>
      </c>
      <c r="S124" s="49">
        <v>16921</v>
      </c>
      <c r="T124" s="49">
        <v>86000</v>
      </c>
      <c r="U124" s="49">
        <v>2609049</v>
      </c>
      <c r="V124" s="49">
        <v>2995271.01</v>
      </c>
      <c r="W124" s="49">
        <v>639326</v>
      </c>
      <c r="X124" s="49">
        <v>39351</v>
      </c>
      <c r="Y124" s="49">
        <v>269635</v>
      </c>
    </row>
    <row r="125" spans="1:25" ht="12.75">
      <c r="A125" s="46">
        <v>6</v>
      </c>
      <c r="B125" s="46">
        <v>17</v>
      </c>
      <c r="C125" s="46">
        <v>4</v>
      </c>
      <c r="D125" s="41">
        <v>2</v>
      </c>
      <c r="E125" s="47"/>
      <c r="F125" s="48" t="s">
        <v>267</v>
      </c>
      <c r="G125" s="58" t="s">
        <v>374</v>
      </c>
      <c r="H125" s="49">
        <v>23741571.57</v>
      </c>
      <c r="I125" s="49">
        <v>2772231.44</v>
      </c>
      <c r="J125" s="49">
        <v>212701.04</v>
      </c>
      <c r="K125" s="49">
        <v>3115751</v>
      </c>
      <c r="L125" s="49">
        <v>0</v>
      </c>
      <c r="M125" s="49">
        <v>216446</v>
      </c>
      <c r="N125" s="49">
        <v>3057068.96</v>
      </c>
      <c r="O125" s="49">
        <v>595564.13</v>
      </c>
      <c r="P125" s="49">
        <v>4333716</v>
      </c>
      <c r="Q125" s="49">
        <v>63848</v>
      </c>
      <c r="R125" s="49">
        <v>1031338</v>
      </c>
      <c r="S125" s="49">
        <v>39780</v>
      </c>
      <c r="T125" s="49">
        <v>12292</v>
      </c>
      <c r="U125" s="49">
        <v>2990710</v>
      </c>
      <c r="V125" s="49">
        <v>1926087</v>
      </c>
      <c r="W125" s="49">
        <v>2796095</v>
      </c>
      <c r="X125" s="49">
        <v>146202</v>
      </c>
      <c r="Y125" s="49">
        <v>431741</v>
      </c>
    </row>
    <row r="126" spans="1:25" ht="12.75">
      <c r="A126" s="46">
        <v>6</v>
      </c>
      <c r="B126" s="46">
        <v>3</v>
      </c>
      <c r="C126" s="46">
        <v>10</v>
      </c>
      <c r="D126" s="41">
        <v>2</v>
      </c>
      <c r="E126" s="47"/>
      <c r="F126" s="48" t="s">
        <v>267</v>
      </c>
      <c r="G126" s="58" t="s">
        <v>375</v>
      </c>
      <c r="H126" s="49">
        <v>37257044.89</v>
      </c>
      <c r="I126" s="49">
        <v>11034213.69</v>
      </c>
      <c r="J126" s="49">
        <v>83155.1</v>
      </c>
      <c r="K126" s="49">
        <v>933160.08</v>
      </c>
      <c r="L126" s="49">
        <v>0</v>
      </c>
      <c r="M126" s="49">
        <v>199600</v>
      </c>
      <c r="N126" s="49">
        <v>3630023.02</v>
      </c>
      <c r="O126" s="49">
        <v>874359.5</v>
      </c>
      <c r="P126" s="49">
        <v>8802370.4</v>
      </c>
      <c r="Q126" s="49">
        <v>98700</v>
      </c>
      <c r="R126" s="49">
        <v>3129894</v>
      </c>
      <c r="S126" s="49">
        <v>713210</v>
      </c>
      <c r="T126" s="49">
        <v>142384</v>
      </c>
      <c r="U126" s="49">
        <v>5138783</v>
      </c>
      <c r="V126" s="49">
        <v>1350842.97</v>
      </c>
      <c r="W126" s="49">
        <v>543089.38</v>
      </c>
      <c r="X126" s="49">
        <v>107973.75</v>
      </c>
      <c r="Y126" s="49">
        <v>475286</v>
      </c>
    </row>
    <row r="127" spans="1:25" ht="12.75">
      <c r="A127" s="46">
        <v>6</v>
      </c>
      <c r="B127" s="46">
        <v>8</v>
      </c>
      <c r="C127" s="46">
        <v>12</v>
      </c>
      <c r="D127" s="41">
        <v>2</v>
      </c>
      <c r="E127" s="47"/>
      <c r="F127" s="48" t="s">
        <v>267</v>
      </c>
      <c r="G127" s="58" t="s">
        <v>376</v>
      </c>
      <c r="H127" s="49">
        <v>31923375.54</v>
      </c>
      <c r="I127" s="49">
        <v>5168523.41</v>
      </c>
      <c r="J127" s="49">
        <v>342500</v>
      </c>
      <c r="K127" s="49">
        <v>1997865.14</v>
      </c>
      <c r="L127" s="49">
        <v>0</v>
      </c>
      <c r="M127" s="49">
        <v>1087381</v>
      </c>
      <c r="N127" s="49">
        <v>3631622.43</v>
      </c>
      <c r="O127" s="49">
        <v>573578</v>
      </c>
      <c r="P127" s="49">
        <v>8369015</v>
      </c>
      <c r="Q127" s="49">
        <v>102430.22</v>
      </c>
      <c r="R127" s="49">
        <v>1538457.5</v>
      </c>
      <c r="S127" s="49">
        <v>42728</v>
      </c>
      <c r="T127" s="49">
        <v>59800</v>
      </c>
      <c r="U127" s="49">
        <v>3984246</v>
      </c>
      <c r="V127" s="49">
        <v>3950015.84</v>
      </c>
      <c r="W127" s="49">
        <v>596200</v>
      </c>
      <c r="X127" s="49">
        <v>143000</v>
      </c>
      <c r="Y127" s="49">
        <v>336013</v>
      </c>
    </row>
    <row r="128" spans="1:25" ht="12.75">
      <c r="A128" s="46">
        <v>6</v>
      </c>
      <c r="B128" s="46">
        <v>11</v>
      </c>
      <c r="C128" s="46">
        <v>6</v>
      </c>
      <c r="D128" s="41">
        <v>2</v>
      </c>
      <c r="E128" s="47"/>
      <c r="F128" s="48" t="s">
        <v>267</v>
      </c>
      <c r="G128" s="58" t="s">
        <v>377</v>
      </c>
      <c r="H128" s="49">
        <v>26428285.8</v>
      </c>
      <c r="I128" s="49">
        <v>636927.45</v>
      </c>
      <c r="J128" s="49">
        <v>1047592</v>
      </c>
      <c r="K128" s="49">
        <v>1631802.56</v>
      </c>
      <c r="L128" s="49">
        <v>0</v>
      </c>
      <c r="M128" s="49">
        <v>13869</v>
      </c>
      <c r="N128" s="49">
        <v>3278498.67</v>
      </c>
      <c r="O128" s="49">
        <v>405340.4</v>
      </c>
      <c r="P128" s="49">
        <v>8139107</v>
      </c>
      <c r="Q128" s="49">
        <v>70258.54</v>
      </c>
      <c r="R128" s="49">
        <v>1516250.5</v>
      </c>
      <c r="S128" s="49">
        <v>1537086.8</v>
      </c>
      <c r="T128" s="49">
        <v>92000</v>
      </c>
      <c r="U128" s="49">
        <v>4040440</v>
      </c>
      <c r="V128" s="49">
        <v>3065089.08</v>
      </c>
      <c r="W128" s="49">
        <v>633683.8</v>
      </c>
      <c r="X128" s="49">
        <v>59740</v>
      </c>
      <c r="Y128" s="49">
        <v>260600</v>
      </c>
    </row>
    <row r="129" spans="1:25" ht="12.75">
      <c r="A129" s="46">
        <v>6</v>
      </c>
      <c r="B129" s="46">
        <v>13</v>
      </c>
      <c r="C129" s="46">
        <v>6</v>
      </c>
      <c r="D129" s="41">
        <v>2</v>
      </c>
      <c r="E129" s="47"/>
      <c r="F129" s="48" t="s">
        <v>267</v>
      </c>
      <c r="G129" s="58" t="s">
        <v>378</v>
      </c>
      <c r="H129" s="49">
        <v>36370261.27</v>
      </c>
      <c r="I129" s="49">
        <v>3396258.45</v>
      </c>
      <c r="J129" s="49">
        <v>0</v>
      </c>
      <c r="K129" s="49">
        <v>3283500.18</v>
      </c>
      <c r="L129" s="49">
        <v>0</v>
      </c>
      <c r="M129" s="49">
        <v>155930.71</v>
      </c>
      <c r="N129" s="49">
        <v>2541453.92</v>
      </c>
      <c r="O129" s="49">
        <v>317455</v>
      </c>
      <c r="P129" s="49">
        <v>10303877.19</v>
      </c>
      <c r="Q129" s="49">
        <v>47136.13</v>
      </c>
      <c r="R129" s="49">
        <v>2581265</v>
      </c>
      <c r="S129" s="49">
        <v>207299</v>
      </c>
      <c r="T129" s="49">
        <v>74225</v>
      </c>
      <c r="U129" s="49">
        <v>3664834</v>
      </c>
      <c r="V129" s="49">
        <v>6171392.9</v>
      </c>
      <c r="W129" s="49">
        <v>1331657.17</v>
      </c>
      <c r="X129" s="49">
        <v>1967475.62</v>
      </c>
      <c r="Y129" s="49">
        <v>326501</v>
      </c>
    </row>
    <row r="130" spans="1:25" ht="12.75">
      <c r="A130" s="46">
        <v>6</v>
      </c>
      <c r="B130" s="46">
        <v>6</v>
      </c>
      <c r="C130" s="46">
        <v>10</v>
      </c>
      <c r="D130" s="41">
        <v>2</v>
      </c>
      <c r="E130" s="47"/>
      <c r="F130" s="48" t="s">
        <v>267</v>
      </c>
      <c r="G130" s="58" t="s">
        <v>379</v>
      </c>
      <c r="H130" s="49">
        <v>29034972.98</v>
      </c>
      <c r="I130" s="49">
        <v>3446212.33</v>
      </c>
      <c r="J130" s="49">
        <v>201540</v>
      </c>
      <c r="K130" s="49">
        <v>738972.9</v>
      </c>
      <c r="L130" s="49">
        <v>0</v>
      </c>
      <c r="M130" s="49">
        <v>3240217.99</v>
      </c>
      <c r="N130" s="49">
        <v>3436462.99</v>
      </c>
      <c r="O130" s="49">
        <v>302466</v>
      </c>
      <c r="P130" s="49">
        <v>6389114</v>
      </c>
      <c r="Q130" s="49">
        <v>77000</v>
      </c>
      <c r="R130" s="49">
        <v>1124556.28</v>
      </c>
      <c r="S130" s="49">
        <v>304103.72</v>
      </c>
      <c r="T130" s="49">
        <v>20000</v>
      </c>
      <c r="U130" s="49">
        <v>3096402.45</v>
      </c>
      <c r="V130" s="49">
        <v>5270927.6</v>
      </c>
      <c r="W130" s="49">
        <v>1039817.06</v>
      </c>
      <c r="X130" s="49">
        <v>91718</v>
      </c>
      <c r="Y130" s="49">
        <v>255461.66</v>
      </c>
    </row>
    <row r="131" spans="1:25" ht="12.75">
      <c r="A131" s="46">
        <v>6</v>
      </c>
      <c r="B131" s="46">
        <v>20</v>
      </c>
      <c r="C131" s="46">
        <v>9</v>
      </c>
      <c r="D131" s="41">
        <v>2</v>
      </c>
      <c r="E131" s="47"/>
      <c r="F131" s="48" t="s">
        <v>267</v>
      </c>
      <c r="G131" s="58" t="s">
        <v>380</v>
      </c>
      <c r="H131" s="49">
        <v>40197523.38</v>
      </c>
      <c r="I131" s="49">
        <v>740691</v>
      </c>
      <c r="J131" s="49">
        <v>146000</v>
      </c>
      <c r="K131" s="49">
        <v>4723936.95</v>
      </c>
      <c r="L131" s="49">
        <v>20250</v>
      </c>
      <c r="M131" s="49">
        <v>35000</v>
      </c>
      <c r="N131" s="49">
        <v>4098408.91</v>
      </c>
      <c r="O131" s="49">
        <v>798150</v>
      </c>
      <c r="P131" s="49">
        <v>11870982.89</v>
      </c>
      <c r="Q131" s="49">
        <v>85000</v>
      </c>
      <c r="R131" s="49">
        <v>2821006.5</v>
      </c>
      <c r="S131" s="49">
        <v>179446</v>
      </c>
      <c r="T131" s="49">
        <v>36900</v>
      </c>
      <c r="U131" s="49">
        <v>6149371</v>
      </c>
      <c r="V131" s="49">
        <v>7123783</v>
      </c>
      <c r="W131" s="49">
        <v>926500.13</v>
      </c>
      <c r="X131" s="49">
        <v>130600</v>
      </c>
      <c r="Y131" s="49">
        <v>311497</v>
      </c>
    </row>
    <row r="132" spans="1:25" ht="12.75">
      <c r="A132" s="46">
        <v>6</v>
      </c>
      <c r="B132" s="46">
        <v>20</v>
      </c>
      <c r="C132" s="46">
        <v>10</v>
      </c>
      <c r="D132" s="41">
        <v>2</v>
      </c>
      <c r="E132" s="47"/>
      <c r="F132" s="48" t="s">
        <v>267</v>
      </c>
      <c r="G132" s="58" t="s">
        <v>381</v>
      </c>
      <c r="H132" s="49">
        <v>28591814.72</v>
      </c>
      <c r="I132" s="49">
        <v>1881260.49</v>
      </c>
      <c r="J132" s="49">
        <v>324198.6</v>
      </c>
      <c r="K132" s="49">
        <v>2717700.1</v>
      </c>
      <c r="L132" s="49">
        <v>0</v>
      </c>
      <c r="M132" s="49">
        <v>87500</v>
      </c>
      <c r="N132" s="49">
        <v>4165586.26</v>
      </c>
      <c r="O132" s="49">
        <v>1259960</v>
      </c>
      <c r="P132" s="49">
        <v>6712548.61</v>
      </c>
      <c r="Q132" s="49">
        <v>60000</v>
      </c>
      <c r="R132" s="49">
        <v>1488864</v>
      </c>
      <c r="S132" s="49">
        <v>132800</v>
      </c>
      <c r="T132" s="49">
        <v>56000</v>
      </c>
      <c r="U132" s="49">
        <v>4282666</v>
      </c>
      <c r="V132" s="49">
        <v>2096932.65</v>
      </c>
      <c r="W132" s="49">
        <v>2459445.9</v>
      </c>
      <c r="X132" s="49">
        <v>156078.9</v>
      </c>
      <c r="Y132" s="49">
        <v>710273.21</v>
      </c>
    </row>
    <row r="133" spans="1:25" ht="12.75">
      <c r="A133" s="46">
        <v>6</v>
      </c>
      <c r="B133" s="46">
        <v>1</v>
      </c>
      <c r="C133" s="46">
        <v>14</v>
      </c>
      <c r="D133" s="41">
        <v>2</v>
      </c>
      <c r="E133" s="47"/>
      <c r="F133" s="48" t="s">
        <v>267</v>
      </c>
      <c r="G133" s="58" t="s">
        <v>382</v>
      </c>
      <c r="H133" s="49">
        <v>23077818.13</v>
      </c>
      <c r="I133" s="49">
        <v>1187824.98</v>
      </c>
      <c r="J133" s="49">
        <v>107000</v>
      </c>
      <c r="K133" s="49">
        <v>6457938.42</v>
      </c>
      <c r="L133" s="49">
        <v>40571.36</v>
      </c>
      <c r="M133" s="49">
        <v>84900</v>
      </c>
      <c r="N133" s="49">
        <v>2641037.97</v>
      </c>
      <c r="O133" s="49">
        <v>3637363.41</v>
      </c>
      <c r="P133" s="49">
        <v>3570216</v>
      </c>
      <c r="Q133" s="49">
        <v>69209.24</v>
      </c>
      <c r="R133" s="49">
        <v>2067924.67</v>
      </c>
      <c r="S133" s="49">
        <v>73180</v>
      </c>
      <c r="T133" s="49">
        <v>67500</v>
      </c>
      <c r="U133" s="49">
        <v>1979364</v>
      </c>
      <c r="V133" s="49">
        <v>332933.78</v>
      </c>
      <c r="W133" s="49">
        <v>541000</v>
      </c>
      <c r="X133" s="49">
        <v>20500</v>
      </c>
      <c r="Y133" s="49">
        <v>199354.3</v>
      </c>
    </row>
    <row r="134" spans="1:25" ht="12.75">
      <c r="A134" s="46">
        <v>6</v>
      </c>
      <c r="B134" s="46">
        <v>13</v>
      </c>
      <c r="C134" s="46">
        <v>7</v>
      </c>
      <c r="D134" s="41">
        <v>2</v>
      </c>
      <c r="E134" s="47"/>
      <c r="F134" s="48" t="s">
        <v>267</v>
      </c>
      <c r="G134" s="58" t="s">
        <v>383</v>
      </c>
      <c r="H134" s="49">
        <v>27348490.77</v>
      </c>
      <c r="I134" s="49">
        <v>9401711.81</v>
      </c>
      <c r="J134" s="49">
        <v>114200</v>
      </c>
      <c r="K134" s="49">
        <v>1267313.38</v>
      </c>
      <c r="L134" s="49">
        <v>0</v>
      </c>
      <c r="M134" s="49">
        <v>1487350.42</v>
      </c>
      <c r="N134" s="49">
        <v>2815491</v>
      </c>
      <c r="O134" s="49">
        <v>117110.88</v>
      </c>
      <c r="P134" s="49">
        <v>3857019.36</v>
      </c>
      <c r="Q134" s="49">
        <v>68160.92</v>
      </c>
      <c r="R134" s="49">
        <v>1697606.97</v>
      </c>
      <c r="S134" s="49">
        <v>862848</v>
      </c>
      <c r="T134" s="49">
        <v>50000</v>
      </c>
      <c r="U134" s="49">
        <v>2419341</v>
      </c>
      <c r="V134" s="49">
        <v>2435492.56</v>
      </c>
      <c r="W134" s="49">
        <v>524602.47</v>
      </c>
      <c r="X134" s="49">
        <v>7000</v>
      </c>
      <c r="Y134" s="49">
        <v>223242</v>
      </c>
    </row>
    <row r="135" spans="1:25" ht="12.75">
      <c r="A135" s="46">
        <v>6</v>
      </c>
      <c r="B135" s="46">
        <v>1</v>
      </c>
      <c r="C135" s="46">
        <v>15</v>
      </c>
      <c r="D135" s="41">
        <v>2</v>
      </c>
      <c r="E135" s="47"/>
      <c r="F135" s="48" t="s">
        <v>267</v>
      </c>
      <c r="G135" s="58" t="s">
        <v>384</v>
      </c>
      <c r="H135" s="49">
        <v>30369977.93</v>
      </c>
      <c r="I135" s="49">
        <v>5032121.68</v>
      </c>
      <c r="J135" s="49">
        <v>122727.68</v>
      </c>
      <c r="K135" s="49">
        <v>12119259.35</v>
      </c>
      <c r="L135" s="49">
        <v>1000</v>
      </c>
      <c r="M135" s="49">
        <v>3500</v>
      </c>
      <c r="N135" s="49">
        <v>2151083.06</v>
      </c>
      <c r="O135" s="49">
        <v>237866.67</v>
      </c>
      <c r="P135" s="49">
        <v>5390417.14</v>
      </c>
      <c r="Q135" s="49">
        <v>19996.8</v>
      </c>
      <c r="R135" s="49">
        <v>1087865.59</v>
      </c>
      <c r="S135" s="49">
        <v>8589</v>
      </c>
      <c r="T135" s="49">
        <v>33000</v>
      </c>
      <c r="U135" s="49">
        <v>1956993.73</v>
      </c>
      <c r="V135" s="49">
        <v>1776897.88</v>
      </c>
      <c r="W135" s="49">
        <v>381951</v>
      </c>
      <c r="X135" s="49">
        <v>9100</v>
      </c>
      <c r="Y135" s="49">
        <v>37608.35</v>
      </c>
    </row>
    <row r="136" spans="1:25" ht="12.75">
      <c r="A136" s="46">
        <v>6</v>
      </c>
      <c r="B136" s="46">
        <v>10</v>
      </c>
      <c r="C136" s="46">
        <v>6</v>
      </c>
      <c r="D136" s="41">
        <v>2</v>
      </c>
      <c r="E136" s="47"/>
      <c r="F136" s="48" t="s">
        <v>267</v>
      </c>
      <c r="G136" s="58" t="s">
        <v>385</v>
      </c>
      <c r="H136" s="49">
        <v>39154086.57</v>
      </c>
      <c r="I136" s="49">
        <v>481787.97</v>
      </c>
      <c r="J136" s="49">
        <v>0</v>
      </c>
      <c r="K136" s="49">
        <v>2479568.41</v>
      </c>
      <c r="L136" s="49">
        <v>139786</v>
      </c>
      <c r="M136" s="49">
        <v>78000</v>
      </c>
      <c r="N136" s="49">
        <v>3115183.64</v>
      </c>
      <c r="O136" s="49">
        <v>636000</v>
      </c>
      <c r="P136" s="49">
        <v>11398596.7</v>
      </c>
      <c r="Q136" s="49">
        <v>590000</v>
      </c>
      <c r="R136" s="49">
        <v>1767026</v>
      </c>
      <c r="S136" s="49">
        <v>721294</v>
      </c>
      <c r="T136" s="49">
        <v>96716</v>
      </c>
      <c r="U136" s="49">
        <v>5413960</v>
      </c>
      <c r="V136" s="49">
        <v>8066994.92</v>
      </c>
      <c r="W136" s="49">
        <v>3731363.93</v>
      </c>
      <c r="X136" s="49">
        <v>95000</v>
      </c>
      <c r="Y136" s="49">
        <v>342809</v>
      </c>
    </row>
    <row r="137" spans="1:25" ht="12.75">
      <c r="A137" s="46">
        <v>6</v>
      </c>
      <c r="B137" s="46">
        <v>11</v>
      </c>
      <c r="C137" s="46">
        <v>7</v>
      </c>
      <c r="D137" s="41">
        <v>2</v>
      </c>
      <c r="E137" s="47"/>
      <c r="F137" s="48" t="s">
        <v>267</v>
      </c>
      <c r="G137" s="58" t="s">
        <v>386</v>
      </c>
      <c r="H137" s="49">
        <v>62570971.23</v>
      </c>
      <c r="I137" s="49">
        <v>2938891.89</v>
      </c>
      <c r="J137" s="49">
        <v>457000</v>
      </c>
      <c r="K137" s="49">
        <v>4437068.5</v>
      </c>
      <c r="L137" s="49">
        <v>35000</v>
      </c>
      <c r="M137" s="49">
        <v>324400</v>
      </c>
      <c r="N137" s="49">
        <v>5738072.76</v>
      </c>
      <c r="O137" s="49">
        <v>483516</v>
      </c>
      <c r="P137" s="49">
        <v>21736308.17</v>
      </c>
      <c r="Q137" s="49">
        <v>185853.85</v>
      </c>
      <c r="R137" s="49">
        <v>4412759.63</v>
      </c>
      <c r="S137" s="49">
        <v>179469</v>
      </c>
      <c r="T137" s="49">
        <v>220623.78</v>
      </c>
      <c r="U137" s="49">
        <v>11162047.69</v>
      </c>
      <c r="V137" s="49">
        <v>2431268.03</v>
      </c>
      <c r="W137" s="49">
        <v>4359836.93</v>
      </c>
      <c r="X137" s="49">
        <v>3000000</v>
      </c>
      <c r="Y137" s="49">
        <v>468855</v>
      </c>
    </row>
    <row r="138" spans="1:25" ht="12.75">
      <c r="A138" s="46">
        <v>6</v>
      </c>
      <c r="B138" s="46">
        <v>19</v>
      </c>
      <c r="C138" s="46">
        <v>4</v>
      </c>
      <c r="D138" s="41">
        <v>2</v>
      </c>
      <c r="E138" s="47"/>
      <c r="F138" s="48" t="s">
        <v>267</v>
      </c>
      <c r="G138" s="58" t="s">
        <v>387</v>
      </c>
      <c r="H138" s="49">
        <v>16983581.82</v>
      </c>
      <c r="I138" s="49">
        <v>2497937.42</v>
      </c>
      <c r="J138" s="49">
        <v>96000</v>
      </c>
      <c r="K138" s="49">
        <v>3872615.3</v>
      </c>
      <c r="L138" s="49">
        <v>0</v>
      </c>
      <c r="M138" s="49">
        <v>22600</v>
      </c>
      <c r="N138" s="49">
        <v>1795663.13</v>
      </c>
      <c r="O138" s="49">
        <v>192800</v>
      </c>
      <c r="P138" s="49">
        <v>3339136.33</v>
      </c>
      <c r="Q138" s="49">
        <v>27052.46</v>
      </c>
      <c r="R138" s="49">
        <v>1832664</v>
      </c>
      <c r="S138" s="49">
        <v>129229</v>
      </c>
      <c r="T138" s="49">
        <v>77316.18</v>
      </c>
      <c r="U138" s="49">
        <v>2414418</v>
      </c>
      <c r="V138" s="49">
        <v>122869.35</v>
      </c>
      <c r="W138" s="49">
        <v>341000</v>
      </c>
      <c r="X138" s="49">
        <v>3000</v>
      </c>
      <c r="Y138" s="49">
        <v>219280.65</v>
      </c>
    </row>
    <row r="139" spans="1:25" ht="12.75">
      <c r="A139" s="46">
        <v>6</v>
      </c>
      <c r="B139" s="46">
        <v>20</v>
      </c>
      <c r="C139" s="46">
        <v>11</v>
      </c>
      <c r="D139" s="41">
        <v>2</v>
      </c>
      <c r="E139" s="47"/>
      <c r="F139" s="48" t="s">
        <v>267</v>
      </c>
      <c r="G139" s="58" t="s">
        <v>388</v>
      </c>
      <c r="H139" s="49">
        <v>28290411.26</v>
      </c>
      <c r="I139" s="49">
        <v>428080.65</v>
      </c>
      <c r="J139" s="49">
        <v>610000</v>
      </c>
      <c r="K139" s="49">
        <v>2469133.64</v>
      </c>
      <c r="L139" s="49">
        <v>0</v>
      </c>
      <c r="M139" s="49">
        <v>702407.99</v>
      </c>
      <c r="N139" s="49">
        <v>3146493.21</v>
      </c>
      <c r="O139" s="49">
        <v>963754.32</v>
      </c>
      <c r="P139" s="49">
        <v>5982374</v>
      </c>
      <c r="Q139" s="49">
        <v>65789.41</v>
      </c>
      <c r="R139" s="49">
        <v>2421482.49</v>
      </c>
      <c r="S139" s="49">
        <v>2674941.04</v>
      </c>
      <c r="T139" s="49">
        <v>94000</v>
      </c>
      <c r="U139" s="49">
        <v>4578827.16</v>
      </c>
      <c r="V139" s="49">
        <v>1350221.13</v>
      </c>
      <c r="W139" s="49">
        <v>2421704.22</v>
      </c>
      <c r="X139" s="49">
        <v>136500</v>
      </c>
      <c r="Y139" s="49">
        <v>244702</v>
      </c>
    </row>
    <row r="140" spans="1:25" ht="12.75">
      <c r="A140" s="46">
        <v>6</v>
      </c>
      <c r="B140" s="46">
        <v>16</v>
      </c>
      <c r="C140" s="46">
        <v>5</v>
      </c>
      <c r="D140" s="41">
        <v>2</v>
      </c>
      <c r="E140" s="47"/>
      <c r="F140" s="48" t="s">
        <v>267</v>
      </c>
      <c r="G140" s="58" t="s">
        <v>389</v>
      </c>
      <c r="H140" s="49">
        <v>41062204.77</v>
      </c>
      <c r="I140" s="49">
        <v>1011455.02</v>
      </c>
      <c r="J140" s="49">
        <v>18000</v>
      </c>
      <c r="K140" s="49">
        <v>7931234</v>
      </c>
      <c r="L140" s="49">
        <v>0</v>
      </c>
      <c r="M140" s="49">
        <v>30000</v>
      </c>
      <c r="N140" s="49">
        <v>2564126.4</v>
      </c>
      <c r="O140" s="49">
        <v>636863.35</v>
      </c>
      <c r="P140" s="49">
        <v>10893207</v>
      </c>
      <c r="Q140" s="49">
        <v>800662</v>
      </c>
      <c r="R140" s="49">
        <v>1782098</v>
      </c>
      <c r="S140" s="49">
        <v>42582</v>
      </c>
      <c r="T140" s="49">
        <v>22840</v>
      </c>
      <c r="U140" s="49">
        <v>4150521</v>
      </c>
      <c r="V140" s="49">
        <v>6188548</v>
      </c>
      <c r="W140" s="49">
        <v>629673</v>
      </c>
      <c r="X140" s="49">
        <v>3633000</v>
      </c>
      <c r="Y140" s="49">
        <v>727395</v>
      </c>
    </row>
    <row r="141" spans="1:25" ht="12.75">
      <c r="A141" s="46">
        <v>6</v>
      </c>
      <c r="B141" s="46">
        <v>11</v>
      </c>
      <c r="C141" s="46">
        <v>8</v>
      </c>
      <c r="D141" s="41">
        <v>2</v>
      </c>
      <c r="E141" s="47"/>
      <c r="F141" s="48" t="s">
        <v>267</v>
      </c>
      <c r="G141" s="58" t="s">
        <v>279</v>
      </c>
      <c r="H141" s="49">
        <v>58623415.52</v>
      </c>
      <c r="I141" s="49">
        <v>7122576.75</v>
      </c>
      <c r="J141" s="49">
        <v>0</v>
      </c>
      <c r="K141" s="49">
        <v>4920612.31</v>
      </c>
      <c r="L141" s="49">
        <v>0</v>
      </c>
      <c r="M141" s="49">
        <v>114000</v>
      </c>
      <c r="N141" s="49">
        <v>4964619</v>
      </c>
      <c r="O141" s="49">
        <v>553588.74</v>
      </c>
      <c r="P141" s="49">
        <v>18101077.25</v>
      </c>
      <c r="Q141" s="49">
        <v>183170.65</v>
      </c>
      <c r="R141" s="49">
        <v>2140137.82</v>
      </c>
      <c r="S141" s="49">
        <v>31754</v>
      </c>
      <c r="T141" s="49">
        <v>109897</v>
      </c>
      <c r="U141" s="49">
        <v>6980190</v>
      </c>
      <c r="V141" s="49">
        <v>8683629.83</v>
      </c>
      <c r="W141" s="49">
        <v>4245989.17</v>
      </c>
      <c r="X141" s="49">
        <v>52000</v>
      </c>
      <c r="Y141" s="49">
        <v>420173</v>
      </c>
    </row>
    <row r="142" spans="1:25" ht="12.75">
      <c r="A142" s="46">
        <v>6</v>
      </c>
      <c r="B142" s="46">
        <v>9</v>
      </c>
      <c r="C142" s="46">
        <v>12</v>
      </c>
      <c r="D142" s="41">
        <v>2</v>
      </c>
      <c r="E142" s="47"/>
      <c r="F142" s="48" t="s">
        <v>267</v>
      </c>
      <c r="G142" s="58" t="s">
        <v>390</v>
      </c>
      <c r="H142" s="49">
        <v>52475876.53</v>
      </c>
      <c r="I142" s="49">
        <v>4047485.54</v>
      </c>
      <c r="J142" s="49">
        <v>0</v>
      </c>
      <c r="K142" s="49">
        <v>12516968.97</v>
      </c>
      <c r="L142" s="49">
        <v>0</v>
      </c>
      <c r="M142" s="49">
        <v>80000</v>
      </c>
      <c r="N142" s="49">
        <v>5125216.5</v>
      </c>
      <c r="O142" s="49">
        <v>1579115.51</v>
      </c>
      <c r="P142" s="49">
        <v>13829015.03</v>
      </c>
      <c r="Q142" s="49">
        <v>130000</v>
      </c>
      <c r="R142" s="49">
        <v>2460389.21</v>
      </c>
      <c r="S142" s="49">
        <v>54774</v>
      </c>
      <c r="T142" s="49">
        <v>21000</v>
      </c>
      <c r="U142" s="49">
        <v>7312109</v>
      </c>
      <c r="V142" s="49">
        <v>3305452.33</v>
      </c>
      <c r="W142" s="49">
        <v>1065113.59</v>
      </c>
      <c r="X142" s="49">
        <v>149650</v>
      </c>
      <c r="Y142" s="49">
        <v>799586.85</v>
      </c>
    </row>
    <row r="143" spans="1:25" ht="12.75">
      <c r="A143" s="46">
        <v>6</v>
      </c>
      <c r="B143" s="46">
        <v>20</v>
      </c>
      <c r="C143" s="46">
        <v>12</v>
      </c>
      <c r="D143" s="41">
        <v>2</v>
      </c>
      <c r="E143" s="47"/>
      <c r="F143" s="48" t="s">
        <v>267</v>
      </c>
      <c r="G143" s="58" t="s">
        <v>391</v>
      </c>
      <c r="H143" s="49">
        <v>30498114.32</v>
      </c>
      <c r="I143" s="49">
        <v>1436302.24</v>
      </c>
      <c r="J143" s="49">
        <v>148000</v>
      </c>
      <c r="K143" s="49">
        <v>4610637</v>
      </c>
      <c r="L143" s="49">
        <v>10000</v>
      </c>
      <c r="M143" s="49">
        <v>166757</v>
      </c>
      <c r="N143" s="49">
        <v>3526674.66</v>
      </c>
      <c r="O143" s="49">
        <v>265583</v>
      </c>
      <c r="P143" s="49">
        <v>7064061</v>
      </c>
      <c r="Q143" s="49">
        <v>70518.9</v>
      </c>
      <c r="R143" s="49">
        <v>2183641.3</v>
      </c>
      <c r="S143" s="49">
        <v>830333.52</v>
      </c>
      <c r="T143" s="49">
        <v>54000</v>
      </c>
      <c r="U143" s="49">
        <v>3708500</v>
      </c>
      <c r="V143" s="49">
        <v>3593238</v>
      </c>
      <c r="W143" s="49">
        <v>2082463</v>
      </c>
      <c r="X143" s="49">
        <v>400000</v>
      </c>
      <c r="Y143" s="49">
        <v>347404.7</v>
      </c>
    </row>
    <row r="144" spans="1:25" ht="12.75">
      <c r="A144" s="46">
        <v>6</v>
      </c>
      <c r="B144" s="46">
        <v>18</v>
      </c>
      <c r="C144" s="46">
        <v>8</v>
      </c>
      <c r="D144" s="41">
        <v>2</v>
      </c>
      <c r="E144" s="47"/>
      <c r="F144" s="48" t="s">
        <v>267</v>
      </c>
      <c r="G144" s="58" t="s">
        <v>392</v>
      </c>
      <c r="H144" s="49">
        <v>43270136.75</v>
      </c>
      <c r="I144" s="49">
        <v>4601213.01</v>
      </c>
      <c r="J144" s="49">
        <v>290500</v>
      </c>
      <c r="K144" s="49">
        <v>4476113.98</v>
      </c>
      <c r="L144" s="49">
        <v>191000</v>
      </c>
      <c r="M144" s="49">
        <v>940545.99</v>
      </c>
      <c r="N144" s="49">
        <v>4639219.66</v>
      </c>
      <c r="O144" s="49">
        <v>1113013.45</v>
      </c>
      <c r="P144" s="49">
        <v>12111883.87</v>
      </c>
      <c r="Q144" s="49">
        <v>99000</v>
      </c>
      <c r="R144" s="49">
        <v>4541961.35</v>
      </c>
      <c r="S144" s="49">
        <v>152177</v>
      </c>
      <c r="T144" s="49">
        <v>143000</v>
      </c>
      <c r="U144" s="49">
        <v>6366362.97</v>
      </c>
      <c r="V144" s="49">
        <v>1754154.47</v>
      </c>
      <c r="W144" s="49">
        <v>892200</v>
      </c>
      <c r="X144" s="49">
        <v>140500</v>
      </c>
      <c r="Y144" s="49">
        <v>817291</v>
      </c>
    </row>
    <row r="145" spans="1:25" ht="12.75">
      <c r="A145" s="46">
        <v>6</v>
      </c>
      <c r="B145" s="46">
        <v>7</v>
      </c>
      <c r="C145" s="46">
        <v>6</v>
      </c>
      <c r="D145" s="41">
        <v>2</v>
      </c>
      <c r="E145" s="47"/>
      <c r="F145" s="48" t="s">
        <v>267</v>
      </c>
      <c r="G145" s="58" t="s">
        <v>393</v>
      </c>
      <c r="H145" s="49">
        <v>41139713.28</v>
      </c>
      <c r="I145" s="49">
        <v>10096009.18</v>
      </c>
      <c r="J145" s="49">
        <v>267457.35</v>
      </c>
      <c r="K145" s="49">
        <v>1586817.84</v>
      </c>
      <c r="L145" s="49">
        <v>0</v>
      </c>
      <c r="M145" s="49">
        <v>179590</v>
      </c>
      <c r="N145" s="49">
        <v>3111976.65</v>
      </c>
      <c r="O145" s="49">
        <v>471180</v>
      </c>
      <c r="P145" s="49">
        <v>11864213.32</v>
      </c>
      <c r="Q145" s="49">
        <v>3497891.62</v>
      </c>
      <c r="R145" s="49">
        <v>2256465.34</v>
      </c>
      <c r="S145" s="49">
        <v>36924</v>
      </c>
      <c r="T145" s="49">
        <v>60000</v>
      </c>
      <c r="U145" s="49">
        <v>5410190</v>
      </c>
      <c r="V145" s="49">
        <v>1295370.98</v>
      </c>
      <c r="W145" s="49">
        <v>570008</v>
      </c>
      <c r="X145" s="49">
        <v>70500</v>
      </c>
      <c r="Y145" s="49">
        <v>365119</v>
      </c>
    </row>
    <row r="146" spans="1:25" ht="12.75">
      <c r="A146" s="46">
        <v>6</v>
      </c>
      <c r="B146" s="46">
        <v>18</v>
      </c>
      <c r="C146" s="46">
        <v>9</v>
      </c>
      <c r="D146" s="41">
        <v>2</v>
      </c>
      <c r="E146" s="47"/>
      <c r="F146" s="48" t="s">
        <v>267</v>
      </c>
      <c r="G146" s="58" t="s">
        <v>394</v>
      </c>
      <c r="H146" s="49">
        <v>28747527.34</v>
      </c>
      <c r="I146" s="49">
        <v>6014268.43</v>
      </c>
      <c r="J146" s="49">
        <v>128000</v>
      </c>
      <c r="K146" s="49">
        <v>414031.16</v>
      </c>
      <c r="L146" s="49">
        <v>0</v>
      </c>
      <c r="M146" s="49">
        <v>25440</v>
      </c>
      <c r="N146" s="49">
        <v>3119522.77</v>
      </c>
      <c r="O146" s="49">
        <v>257422</v>
      </c>
      <c r="P146" s="49">
        <v>6333138.85</v>
      </c>
      <c r="Q146" s="49">
        <v>50300</v>
      </c>
      <c r="R146" s="49">
        <v>1555557.53</v>
      </c>
      <c r="S146" s="49">
        <v>212573</v>
      </c>
      <c r="T146" s="49">
        <v>43500</v>
      </c>
      <c r="U146" s="49">
        <v>3758463.47</v>
      </c>
      <c r="V146" s="49">
        <v>1300026.62</v>
      </c>
      <c r="W146" s="49">
        <v>5271024.02</v>
      </c>
      <c r="X146" s="49">
        <v>48694.89</v>
      </c>
      <c r="Y146" s="49">
        <v>215564.6</v>
      </c>
    </row>
    <row r="147" spans="1:25" ht="12.75">
      <c r="A147" s="46">
        <v>6</v>
      </c>
      <c r="B147" s="46">
        <v>18</v>
      </c>
      <c r="C147" s="46">
        <v>10</v>
      </c>
      <c r="D147" s="41">
        <v>2</v>
      </c>
      <c r="E147" s="47"/>
      <c r="F147" s="48" t="s">
        <v>267</v>
      </c>
      <c r="G147" s="58" t="s">
        <v>395</v>
      </c>
      <c r="H147" s="49">
        <v>28228478.39</v>
      </c>
      <c r="I147" s="49">
        <v>675695.45</v>
      </c>
      <c r="J147" s="49">
        <v>191000</v>
      </c>
      <c r="K147" s="49">
        <v>6015301.36</v>
      </c>
      <c r="L147" s="49">
        <v>0</v>
      </c>
      <c r="M147" s="49">
        <v>47100</v>
      </c>
      <c r="N147" s="49">
        <v>3551988.51</v>
      </c>
      <c r="O147" s="49">
        <v>308108</v>
      </c>
      <c r="P147" s="49">
        <v>5230530.47</v>
      </c>
      <c r="Q147" s="49">
        <v>186470.5</v>
      </c>
      <c r="R147" s="49">
        <v>1233697</v>
      </c>
      <c r="S147" s="49">
        <v>1068293.93</v>
      </c>
      <c r="T147" s="49">
        <v>15160</v>
      </c>
      <c r="U147" s="49">
        <v>3201992</v>
      </c>
      <c r="V147" s="49">
        <v>1977356.61</v>
      </c>
      <c r="W147" s="49">
        <v>1374303.56</v>
      </c>
      <c r="X147" s="49">
        <v>3039200</v>
      </c>
      <c r="Y147" s="49">
        <v>112281</v>
      </c>
    </row>
    <row r="148" spans="1:25" ht="12.75">
      <c r="A148" s="46">
        <v>6</v>
      </c>
      <c r="B148" s="46">
        <v>1</v>
      </c>
      <c r="C148" s="46">
        <v>16</v>
      </c>
      <c r="D148" s="41">
        <v>2</v>
      </c>
      <c r="E148" s="47"/>
      <c r="F148" s="48" t="s">
        <v>267</v>
      </c>
      <c r="G148" s="58" t="s">
        <v>281</v>
      </c>
      <c r="H148" s="49">
        <v>48696735.96</v>
      </c>
      <c r="I148" s="49">
        <v>1256257.6</v>
      </c>
      <c r="J148" s="49">
        <v>140000</v>
      </c>
      <c r="K148" s="49">
        <v>6058000</v>
      </c>
      <c r="L148" s="49">
        <v>2250200</v>
      </c>
      <c r="M148" s="49">
        <v>1266807</v>
      </c>
      <c r="N148" s="49">
        <v>6292870.04</v>
      </c>
      <c r="O148" s="49">
        <v>450478</v>
      </c>
      <c r="P148" s="49">
        <v>11108253.32</v>
      </c>
      <c r="Q148" s="49">
        <v>2720394.45</v>
      </c>
      <c r="R148" s="49">
        <v>2894057.55</v>
      </c>
      <c r="S148" s="49">
        <v>209578</v>
      </c>
      <c r="T148" s="49">
        <v>93852</v>
      </c>
      <c r="U148" s="49">
        <v>4661385</v>
      </c>
      <c r="V148" s="49">
        <v>4597280</v>
      </c>
      <c r="W148" s="49">
        <v>2280007</v>
      </c>
      <c r="X148" s="49">
        <v>1806000</v>
      </c>
      <c r="Y148" s="49">
        <v>611316</v>
      </c>
    </row>
    <row r="149" spans="1:25" ht="12.75">
      <c r="A149" s="46">
        <v>6</v>
      </c>
      <c r="B149" s="46">
        <v>2</v>
      </c>
      <c r="C149" s="46">
        <v>13</v>
      </c>
      <c r="D149" s="41">
        <v>2</v>
      </c>
      <c r="E149" s="47"/>
      <c r="F149" s="48" t="s">
        <v>267</v>
      </c>
      <c r="G149" s="58" t="s">
        <v>396</v>
      </c>
      <c r="H149" s="49">
        <v>27214447.52</v>
      </c>
      <c r="I149" s="49">
        <v>226905.83</v>
      </c>
      <c r="J149" s="49">
        <v>396673.05</v>
      </c>
      <c r="K149" s="49">
        <v>1875405.8</v>
      </c>
      <c r="L149" s="49">
        <v>0</v>
      </c>
      <c r="M149" s="49">
        <v>127961.96</v>
      </c>
      <c r="N149" s="49">
        <v>2681558.88</v>
      </c>
      <c r="O149" s="49">
        <v>433328</v>
      </c>
      <c r="P149" s="49">
        <v>6559464.9</v>
      </c>
      <c r="Q149" s="49">
        <v>2667932.26</v>
      </c>
      <c r="R149" s="49">
        <v>1219594.29</v>
      </c>
      <c r="S149" s="49">
        <v>33960</v>
      </c>
      <c r="T149" s="49">
        <v>40920</v>
      </c>
      <c r="U149" s="49">
        <v>3497150</v>
      </c>
      <c r="V149" s="49">
        <v>6656828.77</v>
      </c>
      <c r="W149" s="49">
        <v>372035.78</v>
      </c>
      <c r="X149" s="49">
        <v>159500</v>
      </c>
      <c r="Y149" s="49">
        <v>265228</v>
      </c>
    </row>
    <row r="150" spans="1:25" ht="12.75">
      <c r="A150" s="46">
        <v>6</v>
      </c>
      <c r="B150" s="46">
        <v>18</v>
      </c>
      <c r="C150" s="46">
        <v>11</v>
      </c>
      <c r="D150" s="41">
        <v>2</v>
      </c>
      <c r="E150" s="47"/>
      <c r="F150" s="48" t="s">
        <v>267</v>
      </c>
      <c r="G150" s="58" t="s">
        <v>282</v>
      </c>
      <c r="H150" s="49">
        <v>66325568.46</v>
      </c>
      <c r="I150" s="49">
        <v>4965760.82</v>
      </c>
      <c r="J150" s="49">
        <v>475000</v>
      </c>
      <c r="K150" s="49">
        <v>5353402.66</v>
      </c>
      <c r="L150" s="49">
        <v>0</v>
      </c>
      <c r="M150" s="49">
        <v>97000</v>
      </c>
      <c r="N150" s="49">
        <v>5681221.14</v>
      </c>
      <c r="O150" s="49">
        <v>1368369</v>
      </c>
      <c r="P150" s="49">
        <v>21754702</v>
      </c>
      <c r="Q150" s="49">
        <v>122000</v>
      </c>
      <c r="R150" s="49">
        <v>4820034.5</v>
      </c>
      <c r="S150" s="49">
        <v>384349</v>
      </c>
      <c r="T150" s="49">
        <v>130000</v>
      </c>
      <c r="U150" s="49">
        <v>9919082</v>
      </c>
      <c r="V150" s="49">
        <v>4049154.45</v>
      </c>
      <c r="W150" s="49">
        <v>2269952.89</v>
      </c>
      <c r="X150" s="49">
        <v>4202582</v>
      </c>
      <c r="Y150" s="49">
        <v>732958</v>
      </c>
    </row>
    <row r="151" spans="1:25" ht="12.75">
      <c r="A151" s="46">
        <v>6</v>
      </c>
      <c r="B151" s="46">
        <v>17</v>
      </c>
      <c r="C151" s="46">
        <v>5</v>
      </c>
      <c r="D151" s="41">
        <v>2</v>
      </c>
      <c r="E151" s="47"/>
      <c r="F151" s="48" t="s">
        <v>267</v>
      </c>
      <c r="G151" s="58" t="s">
        <v>397</v>
      </c>
      <c r="H151" s="49">
        <v>52885944.52</v>
      </c>
      <c r="I151" s="49">
        <v>1443533.45</v>
      </c>
      <c r="J151" s="49">
        <v>0</v>
      </c>
      <c r="K151" s="49">
        <v>4833252.52</v>
      </c>
      <c r="L151" s="49">
        <v>0</v>
      </c>
      <c r="M151" s="49">
        <v>28700</v>
      </c>
      <c r="N151" s="49">
        <v>5335074.68</v>
      </c>
      <c r="O151" s="49">
        <v>799540.5</v>
      </c>
      <c r="P151" s="49">
        <v>14139332.25</v>
      </c>
      <c r="Q151" s="49">
        <v>565083.9</v>
      </c>
      <c r="R151" s="49">
        <v>2645791.65</v>
      </c>
      <c r="S151" s="49">
        <v>435328.03</v>
      </c>
      <c r="T151" s="49">
        <v>31500</v>
      </c>
      <c r="U151" s="49">
        <v>8105950</v>
      </c>
      <c r="V151" s="49">
        <v>11029122</v>
      </c>
      <c r="W151" s="49">
        <v>1686868</v>
      </c>
      <c r="X151" s="49">
        <v>195300</v>
      </c>
      <c r="Y151" s="49">
        <v>1611567.54</v>
      </c>
    </row>
    <row r="152" spans="1:25" ht="12.75">
      <c r="A152" s="46">
        <v>6</v>
      </c>
      <c r="B152" s="46">
        <v>11</v>
      </c>
      <c r="C152" s="46">
        <v>9</v>
      </c>
      <c r="D152" s="41">
        <v>2</v>
      </c>
      <c r="E152" s="47"/>
      <c r="F152" s="48" t="s">
        <v>267</v>
      </c>
      <c r="G152" s="58" t="s">
        <v>398</v>
      </c>
      <c r="H152" s="49">
        <v>42208133.11</v>
      </c>
      <c r="I152" s="49">
        <v>815803.78</v>
      </c>
      <c r="J152" s="49">
        <v>0</v>
      </c>
      <c r="K152" s="49">
        <v>6319317.74</v>
      </c>
      <c r="L152" s="49">
        <v>0</v>
      </c>
      <c r="M152" s="49">
        <v>147081.29</v>
      </c>
      <c r="N152" s="49">
        <v>4195558.66</v>
      </c>
      <c r="O152" s="49">
        <v>1000270.65</v>
      </c>
      <c r="P152" s="49">
        <v>16876169.31</v>
      </c>
      <c r="Q152" s="49">
        <v>94140.6</v>
      </c>
      <c r="R152" s="49">
        <v>1676109.34</v>
      </c>
      <c r="S152" s="49">
        <v>51833</v>
      </c>
      <c r="T152" s="49">
        <v>46000</v>
      </c>
      <c r="U152" s="49">
        <v>7569482.66</v>
      </c>
      <c r="V152" s="49">
        <v>1667015.73</v>
      </c>
      <c r="W152" s="49">
        <v>1015434.13</v>
      </c>
      <c r="X152" s="49">
        <v>85000</v>
      </c>
      <c r="Y152" s="49">
        <v>648916.22</v>
      </c>
    </row>
    <row r="153" spans="1:25" ht="12.75">
      <c r="A153" s="46">
        <v>6</v>
      </c>
      <c r="B153" s="46">
        <v>4</v>
      </c>
      <c r="C153" s="46">
        <v>6</v>
      </c>
      <c r="D153" s="41">
        <v>2</v>
      </c>
      <c r="E153" s="47"/>
      <c r="F153" s="48" t="s">
        <v>267</v>
      </c>
      <c r="G153" s="58" t="s">
        <v>399</v>
      </c>
      <c r="H153" s="49">
        <v>29492842.75</v>
      </c>
      <c r="I153" s="49">
        <v>6117767.66</v>
      </c>
      <c r="J153" s="49">
        <v>0</v>
      </c>
      <c r="K153" s="49">
        <v>1897440</v>
      </c>
      <c r="L153" s="49">
        <v>0</v>
      </c>
      <c r="M153" s="49">
        <v>105821</v>
      </c>
      <c r="N153" s="49">
        <v>6435811.06</v>
      </c>
      <c r="O153" s="49">
        <v>701219.76</v>
      </c>
      <c r="P153" s="49">
        <v>6649968.43</v>
      </c>
      <c r="Q153" s="49">
        <v>41311</v>
      </c>
      <c r="R153" s="49">
        <v>2475949.36</v>
      </c>
      <c r="S153" s="49">
        <v>0</v>
      </c>
      <c r="T153" s="49">
        <v>33000</v>
      </c>
      <c r="U153" s="49">
        <v>3290679</v>
      </c>
      <c r="V153" s="49">
        <v>1139025.78</v>
      </c>
      <c r="W153" s="49">
        <v>501147</v>
      </c>
      <c r="X153" s="49">
        <v>62000</v>
      </c>
      <c r="Y153" s="49">
        <v>41702.7</v>
      </c>
    </row>
    <row r="154" spans="1:25" ht="12.75">
      <c r="A154" s="46">
        <v>6</v>
      </c>
      <c r="B154" s="46">
        <v>7</v>
      </c>
      <c r="C154" s="46">
        <v>7</v>
      </c>
      <c r="D154" s="41">
        <v>2</v>
      </c>
      <c r="E154" s="47"/>
      <c r="F154" s="48" t="s">
        <v>267</v>
      </c>
      <c r="G154" s="58" t="s">
        <v>400</v>
      </c>
      <c r="H154" s="49">
        <v>33217118.96</v>
      </c>
      <c r="I154" s="49">
        <v>547801.98</v>
      </c>
      <c r="J154" s="49">
        <v>201900</v>
      </c>
      <c r="K154" s="49">
        <v>5603772.45</v>
      </c>
      <c r="L154" s="49">
        <v>0</v>
      </c>
      <c r="M154" s="49">
        <v>84100</v>
      </c>
      <c r="N154" s="49">
        <v>3794065.48</v>
      </c>
      <c r="O154" s="49">
        <v>1599694.26</v>
      </c>
      <c r="P154" s="49">
        <v>10741843.95</v>
      </c>
      <c r="Q154" s="49">
        <v>95000</v>
      </c>
      <c r="R154" s="49">
        <v>2100195</v>
      </c>
      <c r="S154" s="49">
        <v>32080</v>
      </c>
      <c r="T154" s="49">
        <v>77208</v>
      </c>
      <c r="U154" s="49">
        <v>5232151.49</v>
      </c>
      <c r="V154" s="49">
        <v>1307302</v>
      </c>
      <c r="W154" s="49">
        <v>1127442.27</v>
      </c>
      <c r="X154" s="49">
        <v>249247.16</v>
      </c>
      <c r="Y154" s="49">
        <v>423314.92</v>
      </c>
    </row>
    <row r="155" spans="1:25" ht="12.75">
      <c r="A155" s="46">
        <v>6</v>
      </c>
      <c r="B155" s="46">
        <v>1</v>
      </c>
      <c r="C155" s="46">
        <v>17</v>
      </c>
      <c r="D155" s="41">
        <v>2</v>
      </c>
      <c r="E155" s="47"/>
      <c r="F155" s="48" t="s">
        <v>267</v>
      </c>
      <c r="G155" s="58" t="s">
        <v>401</v>
      </c>
      <c r="H155" s="49">
        <v>25715919.08</v>
      </c>
      <c r="I155" s="49">
        <v>574306.9</v>
      </c>
      <c r="J155" s="49">
        <v>99061.88</v>
      </c>
      <c r="K155" s="49">
        <v>9001966.9</v>
      </c>
      <c r="L155" s="49">
        <v>116327</v>
      </c>
      <c r="M155" s="49">
        <v>90550</v>
      </c>
      <c r="N155" s="49">
        <v>2885314.64</v>
      </c>
      <c r="O155" s="49">
        <v>451768.25</v>
      </c>
      <c r="P155" s="49">
        <v>4109084.61</v>
      </c>
      <c r="Q155" s="49">
        <v>53395.84</v>
      </c>
      <c r="R155" s="49">
        <v>2424513</v>
      </c>
      <c r="S155" s="49">
        <v>102925.9</v>
      </c>
      <c r="T155" s="49">
        <v>46000</v>
      </c>
      <c r="U155" s="49">
        <v>2465985</v>
      </c>
      <c r="V155" s="49">
        <v>2529601.19</v>
      </c>
      <c r="W155" s="49">
        <v>504277.41</v>
      </c>
      <c r="X155" s="49">
        <v>23118.56</v>
      </c>
      <c r="Y155" s="49">
        <v>237722</v>
      </c>
    </row>
    <row r="156" spans="1:25" ht="12.75">
      <c r="A156" s="46">
        <v>6</v>
      </c>
      <c r="B156" s="46">
        <v>2</v>
      </c>
      <c r="C156" s="46">
        <v>14</v>
      </c>
      <c r="D156" s="41">
        <v>2</v>
      </c>
      <c r="E156" s="47"/>
      <c r="F156" s="48" t="s">
        <v>267</v>
      </c>
      <c r="G156" s="58" t="s">
        <v>402</v>
      </c>
      <c r="H156" s="49">
        <v>31742779.55</v>
      </c>
      <c r="I156" s="49">
        <v>713492.8</v>
      </c>
      <c r="J156" s="49">
        <v>363500</v>
      </c>
      <c r="K156" s="49">
        <v>2623774</v>
      </c>
      <c r="L156" s="49">
        <v>0</v>
      </c>
      <c r="M156" s="49">
        <v>154700</v>
      </c>
      <c r="N156" s="49">
        <v>3598533.39</v>
      </c>
      <c r="O156" s="49">
        <v>1115027.36</v>
      </c>
      <c r="P156" s="49">
        <v>10374794</v>
      </c>
      <c r="Q156" s="49">
        <v>115500</v>
      </c>
      <c r="R156" s="49">
        <v>2152233</v>
      </c>
      <c r="S156" s="49">
        <v>28010</v>
      </c>
      <c r="T156" s="49">
        <v>77000</v>
      </c>
      <c r="U156" s="49">
        <v>5467414</v>
      </c>
      <c r="V156" s="49">
        <v>3804336.39</v>
      </c>
      <c r="W156" s="49">
        <v>618004.61</v>
      </c>
      <c r="X156" s="49">
        <v>134000</v>
      </c>
      <c r="Y156" s="49">
        <v>402460</v>
      </c>
    </row>
    <row r="157" spans="1:25" ht="12.75">
      <c r="A157" s="46">
        <v>6</v>
      </c>
      <c r="B157" s="46">
        <v>4</v>
      </c>
      <c r="C157" s="46">
        <v>7</v>
      </c>
      <c r="D157" s="41">
        <v>2</v>
      </c>
      <c r="E157" s="47"/>
      <c r="F157" s="48" t="s">
        <v>267</v>
      </c>
      <c r="G157" s="58" t="s">
        <v>403</v>
      </c>
      <c r="H157" s="49">
        <v>25614541.33</v>
      </c>
      <c r="I157" s="49">
        <v>4357092.16</v>
      </c>
      <c r="J157" s="49">
        <v>145000</v>
      </c>
      <c r="K157" s="49">
        <v>1190529.03</v>
      </c>
      <c r="L157" s="49">
        <v>0</v>
      </c>
      <c r="M157" s="49">
        <v>58000</v>
      </c>
      <c r="N157" s="49">
        <v>2849928</v>
      </c>
      <c r="O157" s="49">
        <v>490399.4</v>
      </c>
      <c r="P157" s="49">
        <v>8076709.99</v>
      </c>
      <c r="Q157" s="49">
        <v>41000</v>
      </c>
      <c r="R157" s="49">
        <v>2300204.83</v>
      </c>
      <c r="S157" s="49">
        <v>73754</v>
      </c>
      <c r="T157" s="49">
        <v>60000</v>
      </c>
      <c r="U157" s="49">
        <v>3916260</v>
      </c>
      <c r="V157" s="49">
        <v>756900</v>
      </c>
      <c r="W157" s="49">
        <v>1075792.92</v>
      </c>
      <c r="X157" s="49">
        <v>12000</v>
      </c>
      <c r="Y157" s="49">
        <v>210971</v>
      </c>
    </row>
    <row r="158" spans="1:25" ht="12.75">
      <c r="A158" s="46">
        <v>6</v>
      </c>
      <c r="B158" s="46">
        <v>15</v>
      </c>
      <c r="C158" s="46">
        <v>7</v>
      </c>
      <c r="D158" s="41">
        <v>2</v>
      </c>
      <c r="E158" s="47"/>
      <c r="F158" s="48" t="s">
        <v>267</v>
      </c>
      <c r="G158" s="58" t="s">
        <v>404</v>
      </c>
      <c r="H158" s="49">
        <v>38751487.75</v>
      </c>
      <c r="I158" s="49">
        <v>2914993.1</v>
      </c>
      <c r="J158" s="49">
        <v>0</v>
      </c>
      <c r="K158" s="49">
        <v>1624127.01</v>
      </c>
      <c r="L158" s="49">
        <v>0</v>
      </c>
      <c r="M158" s="49">
        <v>141743.92</v>
      </c>
      <c r="N158" s="49">
        <v>3745055.69</v>
      </c>
      <c r="O158" s="49">
        <v>340552</v>
      </c>
      <c r="P158" s="49">
        <v>9061553</v>
      </c>
      <c r="Q158" s="49">
        <v>80875.82</v>
      </c>
      <c r="R158" s="49">
        <v>1960265.72</v>
      </c>
      <c r="S158" s="49">
        <v>143124.52</v>
      </c>
      <c r="T158" s="49">
        <v>244000</v>
      </c>
      <c r="U158" s="49">
        <v>7542254</v>
      </c>
      <c r="V158" s="49">
        <v>9150083.13</v>
      </c>
      <c r="W158" s="49">
        <v>1241939.38</v>
      </c>
      <c r="X158" s="49">
        <v>119950.46</v>
      </c>
      <c r="Y158" s="49">
        <v>440970</v>
      </c>
    </row>
    <row r="159" spans="1:25" ht="12.75">
      <c r="A159" s="46">
        <v>6</v>
      </c>
      <c r="B159" s="46">
        <v>18</v>
      </c>
      <c r="C159" s="46">
        <v>13</v>
      </c>
      <c r="D159" s="41">
        <v>2</v>
      </c>
      <c r="E159" s="47"/>
      <c r="F159" s="48" t="s">
        <v>267</v>
      </c>
      <c r="G159" s="58" t="s">
        <v>405</v>
      </c>
      <c r="H159" s="49">
        <v>36101234.31</v>
      </c>
      <c r="I159" s="49">
        <v>6847915.51</v>
      </c>
      <c r="J159" s="49">
        <v>0</v>
      </c>
      <c r="K159" s="49">
        <v>1719151</v>
      </c>
      <c r="L159" s="49">
        <v>0</v>
      </c>
      <c r="M159" s="49">
        <v>35000</v>
      </c>
      <c r="N159" s="49">
        <v>2758881.48</v>
      </c>
      <c r="O159" s="49">
        <v>962809.16</v>
      </c>
      <c r="P159" s="49">
        <v>6193351</v>
      </c>
      <c r="Q159" s="49">
        <v>49600</v>
      </c>
      <c r="R159" s="49">
        <v>2030555</v>
      </c>
      <c r="S159" s="49">
        <v>559638.98</v>
      </c>
      <c r="T159" s="49">
        <v>88300</v>
      </c>
      <c r="U159" s="49">
        <v>3407798</v>
      </c>
      <c r="V159" s="49">
        <v>10665011.87</v>
      </c>
      <c r="W159" s="49">
        <v>446761</v>
      </c>
      <c r="X159" s="49">
        <v>82650</v>
      </c>
      <c r="Y159" s="49">
        <v>253811.31</v>
      </c>
    </row>
    <row r="160" spans="1:25" ht="12.75">
      <c r="A160" s="46">
        <v>6</v>
      </c>
      <c r="B160" s="46">
        <v>16</v>
      </c>
      <c r="C160" s="46">
        <v>6</v>
      </c>
      <c r="D160" s="41">
        <v>2</v>
      </c>
      <c r="E160" s="47"/>
      <c r="F160" s="48" t="s">
        <v>267</v>
      </c>
      <c r="G160" s="58" t="s">
        <v>406</v>
      </c>
      <c r="H160" s="49">
        <v>27147319.61</v>
      </c>
      <c r="I160" s="49">
        <v>3929882.9</v>
      </c>
      <c r="J160" s="49">
        <v>178000</v>
      </c>
      <c r="K160" s="49">
        <v>3973571.01</v>
      </c>
      <c r="L160" s="49">
        <v>0</v>
      </c>
      <c r="M160" s="49">
        <v>25300</v>
      </c>
      <c r="N160" s="49">
        <v>2769022.87</v>
      </c>
      <c r="O160" s="49">
        <v>397232</v>
      </c>
      <c r="P160" s="49">
        <v>5180740</v>
      </c>
      <c r="Q160" s="49">
        <v>56000</v>
      </c>
      <c r="R160" s="49">
        <v>1268548</v>
      </c>
      <c r="S160" s="49">
        <v>333036.32</v>
      </c>
      <c r="T160" s="49">
        <v>27000</v>
      </c>
      <c r="U160" s="49">
        <v>2897934</v>
      </c>
      <c r="V160" s="49">
        <v>1019182.3</v>
      </c>
      <c r="W160" s="49">
        <v>4698142.86</v>
      </c>
      <c r="X160" s="49">
        <v>45586.77</v>
      </c>
      <c r="Y160" s="49">
        <v>348140.58</v>
      </c>
    </row>
    <row r="161" spans="1:25" ht="12.75">
      <c r="A161" s="46">
        <v>6</v>
      </c>
      <c r="B161" s="46">
        <v>19</v>
      </c>
      <c r="C161" s="46">
        <v>5</v>
      </c>
      <c r="D161" s="41">
        <v>2</v>
      </c>
      <c r="E161" s="47"/>
      <c r="F161" s="48" t="s">
        <v>267</v>
      </c>
      <c r="G161" s="58" t="s">
        <v>407</v>
      </c>
      <c r="H161" s="49">
        <v>33601183.13</v>
      </c>
      <c r="I161" s="49">
        <v>6318039.45</v>
      </c>
      <c r="J161" s="49">
        <v>0</v>
      </c>
      <c r="K161" s="49">
        <v>2222995.31</v>
      </c>
      <c r="L161" s="49">
        <v>98800</v>
      </c>
      <c r="M161" s="49">
        <v>1530700</v>
      </c>
      <c r="N161" s="49">
        <v>4655189.54</v>
      </c>
      <c r="O161" s="49">
        <v>544096</v>
      </c>
      <c r="P161" s="49">
        <v>7541686.38</v>
      </c>
      <c r="Q161" s="49">
        <v>97000</v>
      </c>
      <c r="R161" s="49">
        <v>1438172.16</v>
      </c>
      <c r="S161" s="49">
        <v>397660</v>
      </c>
      <c r="T161" s="49">
        <v>72934.95</v>
      </c>
      <c r="U161" s="49">
        <v>4544376</v>
      </c>
      <c r="V161" s="49">
        <v>2069932</v>
      </c>
      <c r="W161" s="49">
        <v>1088224.34</v>
      </c>
      <c r="X161" s="49">
        <v>82801</v>
      </c>
      <c r="Y161" s="49">
        <v>898576</v>
      </c>
    </row>
    <row r="162" spans="1:25" ht="12.75">
      <c r="A162" s="46">
        <v>6</v>
      </c>
      <c r="B162" s="46">
        <v>8</v>
      </c>
      <c r="C162" s="46">
        <v>13</v>
      </c>
      <c r="D162" s="41">
        <v>2</v>
      </c>
      <c r="E162" s="47"/>
      <c r="F162" s="48" t="s">
        <v>267</v>
      </c>
      <c r="G162" s="58" t="s">
        <v>408</v>
      </c>
      <c r="H162" s="49">
        <v>35695314.52</v>
      </c>
      <c r="I162" s="49">
        <v>6635999.96</v>
      </c>
      <c r="J162" s="49">
        <v>221000</v>
      </c>
      <c r="K162" s="49">
        <v>3873028.5</v>
      </c>
      <c r="L162" s="49">
        <v>47528</v>
      </c>
      <c r="M162" s="49">
        <v>120350</v>
      </c>
      <c r="N162" s="49">
        <v>3863697.13</v>
      </c>
      <c r="O162" s="49">
        <v>1787076.56</v>
      </c>
      <c r="P162" s="49">
        <v>4205263</v>
      </c>
      <c r="Q162" s="49">
        <v>67000</v>
      </c>
      <c r="R162" s="49">
        <v>1116729</v>
      </c>
      <c r="S162" s="49">
        <v>0</v>
      </c>
      <c r="T162" s="49">
        <v>23000</v>
      </c>
      <c r="U162" s="49">
        <v>2583770</v>
      </c>
      <c r="V162" s="49">
        <v>6075964</v>
      </c>
      <c r="W162" s="49">
        <v>1980778.33</v>
      </c>
      <c r="X162" s="49">
        <v>48515.04</v>
      </c>
      <c r="Y162" s="49">
        <v>3045615</v>
      </c>
    </row>
    <row r="163" spans="1:25" ht="12.75">
      <c r="A163" s="46">
        <v>6</v>
      </c>
      <c r="B163" s="46">
        <v>14</v>
      </c>
      <c r="C163" s="46">
        <v>10</v>
      </c>
      <c r="D163" s="41">
        <v>2</v>
      </c>
      <c r="E163" s="47"/>
      <c r="F163" s="48" t="s">
        <v>267</v>
      </c>
      <c r="G163" s="58" t="s">
        <v>409</v>
      </c>
      <c r="H163" s="49">
        <v>28050538.7</v>
      </c>
      <c r="I163" s="49">
        <v>2420389.72</v>
      </c>
      <c r="J163" s="49">
        <v>0</v>
      </c>
      <c r="K163" s="49">
        <v>1907802.31</v>
      </c>
      <c r="L163" s="49">
        <v>0</v>
      </c>
      <c r="M163" s="49">
        <v>1735076.03</v>
      </c>
      <c r="N163" s="49">
        <v>2910251</v>
      </c>
      <c r="O163" s="49">
        <v>1640185.45</v>
      </c>
      <c r="P163" s="49">
        <v>7865538</v>
      </c>
      <c r="Q163" s="49">
        <v>55850</v>
      </c>
      <c r="R163" s="49">
        <v>1493371</v>
      </c>
      <c r="S163" s="49">
        <v>86073</v>
      </c>
      <c r="T163" s="49">
        <v>25000</v>
      </c>
      <c r="U163" s="49">
        <v>4520209</v>
      </c>
      <c r="V163" s="49">
        <v>2592993.19</v>
      </c>
      <c r="W163" s="49">
        <v>317000</v>
      </c>
      <c r="X163" s="49">
        <v>50000</v>
      </c>
      <c r="Y163" s="49">
        <v>430800</v>
      </c>
    </row>
    <row r="164" spans="1:25" ht="12.75">
      <c r="A164" s="46">
        <v>6</v>
      </c>
      <c r="B164" s="46">
        <v>4</v>
      </c>
      <c r="C164" s="46">
        <v>8</v>
      </c>
      <c r="D164" s="41">
        <v>2</v>
      </c>
      <c r="E164" s="47"/>
      <c r="F164" s="48" t="s">
        <v>267</v>
      </c>
      <c r="G164" s="58" t="s">
        <v>410</v>
      </c>
      <c r="H164" s="49">
        <v>54486352.04</v>
      </c>
      <c r="I164" s="49">
        <v>7230138.21</v>
      </c>
      <c r="J164" s="49">
        <v>0</v>
      </c>
      <c r="K164" s="49">
        <v>7200569.78</v>
      </c>
      <c r="L164" s="49">
        <v>0</v>
      </c>
      <c r="M164" s="49">
        <v>172200</v>
      </c>
      <c r="N164" s="49">
        <v>5168992.52</v>
      </c>
      <c r="O164" s="49">
        <v>1212708</v>
      </c>
      <c r="P164" s="49">
        <v>15393297</v>
      </c>
      <c r="Q164" s="49">
        <v>166550.11</v>
      </c>
      <c r="R164" s="49">
        <v>2560400</v>
      </c>
      <c r="S164" s="49">
        <v>157511</v>
      </c>
      <c r="T164" s="49">
        <v>26000</v>
      </c>
      <c r="U164" s="49">
        <v>7338470</v>
      </c>
      <c r="V164" s="49">
        <v>4093516.21</v>
      </c>
      <c r="W164" s="49">
        <v>1919143.21</v>
      </c>
      <c r="X164" s="49">
        <v>1073900</v>
      </c>
      <c r="Y164" s="49">
        <v>772956</v>
      </c>
    </row>
    <row r="165" spans="1:25" ht="12.75">
      <c r="A165" s="46">
        <v>6</v>
      </c>
      <c r="B165" s="46">
        <v>3</v>
      </c>
      <c r="C165" s="46">
        <v>12</v>
      </c>
      <c r="D165" s="41">
        <v>2</v>
      </c>
      <c r="E165" s="47"/>
      <c r="F165" s="48" t="s">
        <v>267</v>
      </c>
      <c r="G165" s="58" t="s">
        <v>411</v>
      </c>
      <c r="H165" s="49">
        <v>35624980.95</v>
      </c>
      <c r="I165" s="49">
        <v>1572667.69</v>
      </c>
      <c r="J165" s="49">
        <v>195000</v>
      </c>
      <c r="K165" s="49">
        <v>8323001.76</v>
      </c>
      <c r="L165" s="49">
        <v>0</v>
      </c>
      <c r="M165" s="49">
        <v>208200</v>
      </c>
      <c r="N165" s="49">
        <v>4000936.72</v>
      </c>
      <c r="O165" s="49">
        <v>1019834</v>
      </c>
      <c r="P165" s="49">
        <v>8436966</v>
      </c>
      <c r="Q165" s="49">
        <v>64000</v>
      </c>
      <c r="R165" s="49">
        <v>2022124</v>
      </c>
      <c r="S165" s="49">
        <v>205178</v>
      </c>
      <c r="T165" s="49">
        <v>90000</v>
      </c>
      <c r="U165" s="49">
        <v>5034540</v>
      </c>
      <c r="V165" s="49">
        <v>3099655</v>
      </c>
      <c r="W165" s="49">
        <v>412542</v>
      </c>
      <c r="X165" s="49">
        <v>100000</v>
      </c>
      <c r="Y165" s="49">
        <v>840335.78</v>
      </c>
    </row>
    <row r="166" spans="1:25" ht="12.75">
      <c r="A166" s="46">
        <v>6</v>
      </c>
      <c r="B166" s="46">
        <v>7</v>
      </c>
      <c r="C166" s="46">
        <v>9</v>
      </c>
      <c r="D166" s="41">
        <v>2</v>
      </c>
      <c r="E166" s="47"/>
      <c r="F166" s="48" t="s">
        <v>267</v>
      </c>
      <c r="G166" s="58" t="s">
        <v>412</v>
      </c>
      <c r="H166" s="49">
        <v>31227014.06</v>
      </c>
      <c r="I166" s="49">
        <v>1533224.26</v>
      </c>
      <c r="J166" s="49">
        <v>51754</v>
      </c>
      <c r="K166" s="49">
        <v>3416262</v>
      </c>
      <c r="L166" s="49">
        <v>0</v>
      </c>
      <c r="M166" s="49">
        <v>87107</v>
      </c>
      <c r="N166" s="49">
        <v>2892174.8</v>
      </c>
      <c r="O166" s="49">
        <v>931672</v>
      </c>
      <c r="P166" s="49">
        <v>12414797</v>
      </c>
      <c r="Q166" s="49">
        <v>89000</v>
      </c>
      <c r="R166" s="49">
        <v>1951600</v>
      </c>
      <c r="S166" s="49">
        <v>32189</v>
      </c>
      <c r="T166" s="49">
        <v>59855</v>
      </c>
      <c r="U166" s="49">
        <v>4805944</v>
      </c>
      <c r="V166" s="49">
        <v>1457276</v>
      </c>
      <c r="W166" s="49">
        <v>701987</v>
      </c>
      <c r="X166" s="49">
        <v>226002</v>
      </c>
      <c r="Y166" s="49">
        <v>576170</v>
      </c>
    </row>
    <row r="167" spans="1:25" ht="12.75">
      <c r="A167" s="46">
        <v>6</v>
      </c>
      <c r="B167" s="46">
        <v>12</v>
      </c>
      <c r="C167" s="46">
        <v>7</v>
      </c>
      <c r="D167" s="41">
        <v>2</v>
      </c>
      <c r="E167" s="47"/>
      <c r="F167" s="48" t="s">
        <v>267</v>
      </c>
      <c r="G167" s="58" t="s">
        <v>413</v>
      </c>
      <c r="H167" s="49">
        <v>29426283.85</v>
      </c>
      <c r="I167" s="49">
        <v>661875.77</v>
      </c>
      <c r="J167" s="49">
        <v>1707948.2</v>
      </c>
      <c r="K167" s="49">
        <v>1946948.67</v>
      </c>
      <c r="L167" s="49">
        <v>0</v>
      </c>
      <c r="M167" s="49">
        <v>1089407.26</v>
      </c>
      <c r="N167" s="49">
        <v>3407481.81</v>
      </c>
      <c r="O167" s="49">
        <v>1280044.06</v>
      </c>
      <c r="P167" s="49">
        <v>7912374.63</v>
      </c>
      <c r="Q167" s="49">
        <v>92000</v>
      </c>
      <c r="R167" s="49">
        <v>1968070.66</v>
      </c>
      <c r="S167" s="49">
        <v>70040</v>
      </c>
      <c r="T167" s="49">
        <v>138640.2</v>
      </c>
      <c r="U167" s="49">
        <v>4547915</v>
      </c>
      <c r="V167" s="49">
        <v>3994834.77</v>
      </c>
      <c r="W167" s="49">
        <v>255000</v>
      </c>
      <c r="X167" s="49">
        <v>60802.82</v>
      </c>
      <c r="Y167" s="49">
        <v>292900</v>
      </c>
    </row>
    <row r="168" spans="1:25" ht="12.75">
      <c r="A168" s="46">
        <v>6</v>
      </c>
      <c r="B168" s="46">
        <v>1</v>
      </c>
      <c r="C168" s="46">
        <v>18</v>
      </c>
      <c r="D168" s="41">
        <v>2</v>
      </c>
      <c r="E168" s="47"/>
      <c r="F168" s="48" t="s">
        <v>267</v>
      </c>
      <c r="G168" s="58" t="s">
        <v>414</v>
      </c>
      <c r="H168" s="49">
        <v>35745402.53</v>
      </c>
      <c r="I168" s="49">
        <v>600153.48</v>
      </c>
      <c r="J168" s="49">
        <v>7000</v>
      </c>
      <c r="K168" s="49">
        <v>3195959.49</v>
      </c>
      <c r="L168" s="49">
        <v>0</v>
      </c>
      <c r="M168" s="49">
        <v>4280054.32</v>
      </c>
      <c r="N168" s="49">
        <v>2841126.32</v>
      </c>
      <c r="O168" s="49">
        <v>477027.14</v>
      </c>
      <c r="P168" s="49">
        <v>7990665</v>
      </c>
      <c r="Q168" s="49">
        <v>150406.87</v>
      </c>
      <c r="R168" s="49">
        <v>2049328</v>
      </c>
      <c r="S168" s="49">
        <v>801447.91</v>
      </c>
      <c r="T168" s="49">
        <v>103238</v>
      </c>
      <c r="U168" s="49">
        <v>3983545</v>
      </c>
      <c r="V168" s="49">
        <v>7753326</v>
      </c>
      <c r="W168" s="49">
        <v>894888</v>
      </c>
      <c r="X168" s="49">
        <v>113200</v>
      </c>
      <c r="Y168" s="49">
        <v>504037</v>
      </c>
    </row>
    <row r="169" spans="1:25" ht="12.75">
      <c r="A169" s="46">
        <v>6</v>
      </c>
      <c r="B169" s="46">
        <v>19</v>
      </c>
      <c r="C169" s="46">
        <v>6</v>
      </c>
      <c r="D169" s="41">
        <v>2</v>
      </c>
      <c r="E169" s="47"/>
      <c r="F169" s="48" t="s">
        <v>267</v>
      </c>
      <c r="G169" s="58" t="s">
        <v>283</v>
      </c>
      <c r="H169" s="49">
        <v>37840304.77</v>
      </c>
      <c r="I169" s="49">
        <v>1197418.55</v>
      </c>
      <c r="J169" s="49">
        <v>5000</v>
      </c>
      <c r="K169" s="49">
        <v>8593768.01</v>
      </c>
      <c r="L169" s="49">
        <v>396497.5</v>
      </c>
      <c r="M169" s="49">
        <v>94100.04</v>
      </c>
      <c r="N169" s="49">
        <v>3837283.94</v>
      </c>
      <c r="O169" s="49">
        <v>1150906</v>
      </c>
      <c r="P169" s="49">
        <v>8310066</v>
      </c>
      <c r="Q169" s="49">
        <v>190246</v>
      </c>
      <c r="R169" s="49">
        <v>2619088</v>
      </c>
      <c r="S169" s="49">
        <v>916162</v>
      </c>
      <c r="T169" s="49">
        <v>364110</v>
      </c>
      <c r="U169" s="49">
        <v>5197970</v>
      </c>
      <c r="V169" s="49">
        <v>3245031.56</v>
      </c>
      <c r="W169" s="49">
        <v>758414</v>
      </c>
      <c r="X169" s="49">
        <v>84300</v>
      </c>
      <c r="Y169" s="49">
        <v>879943.17</v>
      </c>
    </row>
    <row r="170" spans="1:25" ht="12.75">
      <c r="A170" s="46">
        <v>6</v>
      </c>
      <c r="B170" s="46">
        <v>15</v>
      </c>
      <c r="C170" s="46">
        <v>8</v>
      </c>
      <c r="D170" s="41">
        <v>2</v>
      </c>
      <c r="E170" s="47"/>
      <c r="F170" s="48" t="s">
        <v>267</v>
      </c>
      <c r="G170" s="58" t="s">
        <v>415</v>
      </c>
      <c r="H170" s="49">
        <v>42882651.85</v>
      </c>
      <c r="I170" s="49">
        <v>3153755.09</v>
      </c>
      <c r="J170" s="49">
        <v>0</v>
      </c>
      <c r="K170" s="49">
        <v>5605758.78</v>
      </c>
      <c r="L170" s="49">
        <v>0</v>
      </c>
      <c r="M170" s="49">
        <v>300150.54</v>
      </c>
      <c r="N170" s="49">
        <v>3688257.99</v>
      </c>
      <c r="O170" s="49">
        <v>399355.8</v>
      </c>
      <c r="P170" s="49">
        <v>11390575.67</v>
      </c>
      <c r="Q170" s="49">
        <v>104030.09</v>
      </c>
      <c r="R170" s="49">
        <v>3658515.08</v>
      </c>
      <c r="S170" s="49">
        <v>83459</v>
      </c>
      <c r="T170" s="49">
        <v>148333.33</v>
      </c>
      <c r="U170" s="49">
        <v>6364921</v>
      </c>
      <c r="V170" s="49">
        <v>5467164.27</v>
      </c>
      <c r="W170" s="49">
        <v>2327323.21</v>
      </c>
      <c r="X170" s="49">
        <v>38500</v>
      </c>
      <c r="Y170" s="49">
        <v>152552</v>
      </c>
    </row>
    <row r="171" spans="1:25" ht="12.75">
      <c r="A171" s="46">
        <v>6</v>
      </c>
      <c r="B171" s="46">
        <v>9</v>
      </c>
      <c r="C171" s="46">
        <v>13</v>
      </c>
      <c r="D171" s="41">
        <v>2</v>
      </c>
      <c r="E171" s="47"/>
      <c r="F171" s="48" t="s">
        <v>267</v>
      </c>
      <c r="G171" s="58" t="s">
        <v>416</v>
      </c>
      <c r="H171" s="49">
        <v>49275308.01</v>
      </c>
      <c r="I171" s="49">
        <v>3179436.68</v>
      </c>
      <c r="J171" s="49">
        <v>560700</v>
      </c>
      <c r="K171" s="49">
        <v>11163994.04</v>
      </c>
      <c r="L171" s="49">
        <v>0</v>
      </c>
      <c r="M171" s="49">
        <v>82100</v>
      </c>
      <c r="N171" s="49">
        <v>3559317.57</v>
      </c>
      <c r="O171" s="49">
        <v>1715767.7</v>
      </c>
      <c r="P171" s="49">
        <v>12172456.41</v>
      </c>
      <c r="Q171" s="49">
        <v>123300</v>
      </c>
      <c r="R171" s="49">
        <v>3379167.07</v>
      </c>
      <c r="S171" s="49">
        <v>101465</v>
      </c>
      <c r="T171" s="49">
        <v>91600</v>
      </c>
      <c r="U171" s="49">
        <v>6533972</v>
      </c>
      <c r="V171" s="49">
        <v>4790622.15</v>
      </c>
      <c r="W171" s="49">
        <v>1334401.56</v>
      </c>
      <c r="X171" s="49">
        <v>44000</v>
      </c>
      <c r="Y171" s="49">
        <v>443007.83</v>
      </c>
    </row>
    <row r="172" spans="1:25" ht="12.75">
      <c r="A172" s="46">
        <v>6</v>
      </c>
      <c r="B172" s="46">
        <v>11</v>
      </c>
      <c r="C172" s="46">
        <v>10</v>
      </c>
      <c r="D172" s="41">
        <v>2</v>
      </c>
      <c r="E172" s="47"/>
      <c r="F172" s="48" t="s">
        <v>267</v>
      </c>
      <c r="G172" s="58" t="s">
        <v>417</v>
      </c>
      <c r="H172" s="49">
        <v>69385060.59</v>
      </c>
      <c r="I172" s="49">
        <v>1499894.57</v>
      </c>
      <c r="J172" s="49">
        <v>0</v>
      </c>
      <c r="K172" s="49">
        <v>13341933.67</v>
      </c>
      <c r="L172" s="49">
        <v>0</v>
      </c>
      <c r="M172" s="49">
        <v>1366162.97</v>
      </c>
      <c r="N172" s="49">
        <v>3984035.05</v>
      </c>
      <c r="O172" s="49">
        <v>1356919.12</v>
      </c>
      <c r="P172" s="49">
        <v>19934714.33</v>
      </c>
      <c r="Q172" s="49">
        <v>90000</v>
      </c>
      <c r="R172" s="49">
        <v>4097413.7</v>
      </c>
      <c r="S172" s="49">
        <v>387817.6</v>
      </c>
      <c r="T172" s="49">
        <v>67100</v>
      </c>
      <c r="U172" s="49">
        <v>8799624.16</v>
      </c>
      <c r="V172" s="49">
        <v>10290057.04</v>
      </c>
      <c r="W172" s="49">
        <v>940712.48</v>
      </c>
      <c r="X172" s="49">
        <v>2858277.72</v>
      </c>
      <c r="Y172" s="49">
        <v>370398.18</v>
      </c>
    </row>
    <row r="173" spans="1:25" ht="12.75">
      <c r="A173" s="46">
        <v>6</v>
      </c>
      <c r="B173" s="46">
        <v>3</v>
      </c>
      <c r="C173" s="46">
        <v>13</v>
      </c>
      <c r="D173" s="41">
        <v>2</v>
      </c>
      <c r="E173" s="47"/>
      <c r="F173" s="48" t="s">
        <v>267</v>
      </c>
      <c r="G173" s="58" t="s">
        <v>418</v>
      </c>
      <c r="H173" s="49">
        <v>25397659.53</v>
      </c>
      <c r="I173" s="49">
        <v>2712928.09</v>
      </c>
      <c r="J173" s="49">
        <v>156300</v>
      </c>
      <c r="K173" s="49">
        <v>2030000.19</v>
      </c>
      <c r="L173" s="49">
        <v>3650</v>
      </c>
      <c r="M173" s="49">
        <v>130000</v>
      </c>
      <c r="N173" s="49">
        <v>3603296.52</v>
      </c>
      <c r="O173" s="49">
        <v>768030.24</v>
      </c>
      <c r="P173" s="49">
        <v>5149577.68</v>
      </c>
      <c r="Q173" s="49">
        <v>83260</v>
      </c>
      <c r="R173" s="49">
        <v>1664074.33</v>
      </c>
      <c r="S173" s="49">
        <v>289923</v>
      </c>
      <c r="T173" s="49">
        <v>48441</v>
      </c>
      <c r="U173" s="49">
        <v>3462130</v>
      </c>
      <c r="V173" s="49">
        <v>2298230.89</v>
      </c>
      <c r="W173" s="49">
        <v>907509.59</v>
      </c>
      <c r="X173" s="49">
        <v>1770000</v>
      </c>
      <c r="Y173" s="49">
        <v>320308</v>
      </c>
    </row>
    <row r="174" spans="1:25" ht="12.75">
      <c r="A174" s="46">
        <v>6</v>
      </c>
      <c r="B174" s="46">
        <v>11</v>
      </c>
      <c r="C174" s="46">
        <v>11</v>
      </c>
      <c r="D174" s="41">
        <v>2</v>
      </c>
      <c r="E174" s="47"/>
      <c r="F174" s="48" t="s">
        <v>267</v>
      </c>
      <c r="G174" s="58" t="s">
        <v>419</v>
      </c>
      <c r="H174" s="49">
        <v>32892934.3</v>
      </c>
      <c r="I174" s="49">
        <v>8238568.78</v>
      </c>
      <c r="J174" s="49">
        <v>0</v>
      </c>
      <c r="K174" s="49">
        <v>1482447.48</v>
      </c>
      <c r="L174" s="49">
        <v>0</v>
      </c>
      <c r="M174" s="49">
        <v>0</v>
      </c>
      <c r="N174" s="49">
        <v>2710762.99</v>
      </c>
      <c r="O174" s="49">
        <v>710357.58</v>
      </c>
      <c r="P174" s="49">
        <v>9696280.41</v>
      </c>
      <c r="Q174" s="49">
        <v>47000</v>
      </c>
      <c r="R174" s="49">
        <v>1984449.58</v>
      </c>
      <c r="S174" s="49">
        <v>65778</v>
      </c>
      <c r="T174" s="49">
        <v>50000</v>
      </c>
      <c r="U174" s="49">
        <v>4143270</v>
      </c>
      <c r="V174" s="49">
        <v>3024043.01</v>
      </c>
      <c r="W174" s="49">
        <v>562891.47</v>
      </c>
      <c r="X174" s="49">
        <v>8000</v>
      </c>
      <c r="Y174" s="49">
        <v>169085</v>
      </c>
    </row>
    <row r="175" spans="1:25" ht="12.75">
      <c r="A175" s="46">
        <v>6</v>
      </c>
      <c r="B175" s="46">
        <v>19</v>
      </c>
      <c r="C175" s="46">
        <v>7</v>
      </c>
      <c r="D175" s="41">
        <v>2</v>
      </c>
      <c r="E175" s="47"/>
      <c r="F175" s="48" t="s">
        <v>267</v>
      </c>
      <c r="G175" s="58" t="s">
        <v>420</v>
      </c>
      <c r="H175" s="49">
        <v>30639068.65</v>
      </c>
      <c r="I175" s="49">
        <v>2751732.53</v>
      </c>
      <c r="J175" s="49">
        <v>0</v>
      </c>
      <c r="K175" s="49">
        <v>4174211.89</v>
      </c>
      <c r="L175" s="49">
        <v>21500</v>
      </c>
      <c r="M175" s="49">
        <v>405941</v>
      </c>
      <c r="N175" s="49">
        <v>2875216.45</v>
      </c>
      <c r="O175" s="49">
        <v>913785.94</v>
      </c>
      <c r="P175" s="49">
        <v>7590612.24</v>
      </c>
      <c r="Q175" s="49">
        <v>970000</v>
      </c>
      <c r="R175" s="49">
        <v>1422490.84</v>
      </c>
      <c r="S175" s="49">
        <v>110240</v>
      </c>
      <c r="T175" s="49">
        <v>174446.92</v>
      </c>
      <c r="U175" s="49">
        <v>4438509</v>
      </c>
      <c r="V175" s="49">
        <v>1063112.37</v>
      </c>
      <c r="W175" s="49">
        <v>2609453.66</v>
      </c>
      <c r="X175" s="49">
        <v>520043.16</v>
      </c>
      <c r="Y175" s="49">
        <v>597772.65</v>
      </c>
    </row>
    <row r="176" spans="1:25" ht="12.75">
      <c r="A176" s="46">
        <v>6</v>
      </c>
      <c r="B176" s="46">
        <v>9</v>
      </c>
      <c r="C176" s="46">
        <v>14</v>
      </c>
      <c r="D176" s="41">
        <v>2</v>
      </c>
      <c r="E176" s="47"/>
      <c r="F176" s="48" t="s">
        <v>267</v>
      </c>
      <c r="G176" s="58" t="s">
        <v>421</v>
      </c>
      <c r="H176" s="49">
        <v>95749535.5</v>
      </c>
      <c r="I176" s="49">
        <v>5564362.77</v>
      </c>
      <c r="J176" s="49">
        <v>11000</v>
      </c>
      <c r="K176" s="49">
        <v>14814277.28</v>
      </c>
      <c r="L176" s="49">
        <v>14050</v>
      </c>
      <c r="M176" s="49">
        <v>1766676.04</v>
      </c>
      <c r="N176" s="49">
        <v>5678118.06</v>
      </c>
      <c r="O176" s="49">
        <v>988419</v>
      </c>
      <c r="P176" s="49">
        <v>31204939.78</v>
      </c>
      <c r="Q176" s="49">
        <v>244452.62</v>
      </c>
      <c r="R176" s="49">
        <v>3727322.66</v>
      </c>
      <c r="S176" s="49">
        <v>719620.31</v>
      </c>
      <c r="T176" s="49">
        <v>33280</v>
      </c>
      <c r="U176" s="49">
        <v>12735400</v>
      </c>
      <c r="V176" s="49">
        <v>13321456.85</v>
      </c>
      <c r="W176" s="49">
        <v>2210732.11</v>
      </c>
      <c r="X176" s="49">
        <v>876567.13</v>
      </c>
      <c r="Y176" s="49">
        <v>1838860.89</v>
      </c>
    </row>
    <row r="177" spans="1:25" ht="12.75">
      <c r="A177" s="46">
        <v>6</v>
      </c>
      <c r="B177" s="46">
        <v>19</v>
      </c>
      <c r="C177" s="46">
        <v>8</v>
      </c>
      <c r="D177" s="41">
        <v>2</v>
      </c>
      <c r="E177" s="47"/>
      <c r="F177" s="48" t="s">
        <v>267</v>
      </c>
      <c r="G177" s="58" t="s">
        <v>422</v>
      </c>
      <c r="H177" s="49">
        <v>17489087.48</v>
      </c>
      <c r="I177" s="49">
        <v>338921.38</v>
      </c>
      <c r="J177" s="49">
        <v>2388112.48</v>
      </c>
      <c r="K177" s="49">
        <v>212571.3</v>
      </c>
      <c r="L177" s="49">
        <v>0</v>
      </c>
      <c r="M177" s="49">
        <v>137500</v>
      </c>
      <c r="N177" s="49">
        <v>1679255.38</v>
      </c>
      <c r="O177" s="49">
        <v>225673.26</v>
      </c>
      <c r="P177" s="49">
        <v>4323187</v>
      </c>
      <c r="Q177" s="49">
        <v>24951.58</v>
      </c>
      <c r="R177" s="49">
        <v>1484203.08</v>
      </c>
      <c r="S177" s="49">
        <v>201388</v>
      </c>
      <c r="T177" s="49">
        <v>57000</v>
      </c>
      <c r="U177" s="49">
        <v>2257662</v>
      </c>
      <c r="V177" s="49">
        <v>3412185.48</v>
      </c>
      <c r="W177" s="49">
        <v>545912.54</v>
      </c>
      <c r="X177" s="49">
        <v>41000</v>
      </c>
      <c r="Y177" s="49">
        <v>159564</v>
      </c>
    </row>
    <row r="178" spans="1:25" ht="12.75">
      <c r="A178" s="46">
        <v>6</v>
      </c>
      <c r="B178" s="46">
        <v>9</v>
      </c>
      <c r="C178" s="46">
        <v>15</v>
      </c>
      <c r="D178" s="41">
        <v>2</v>
      </c>
      <c r="E178" s="47"/>
      <c r="F178" s="48" t="s">
        <v>267</v>
      </c>
      <c r="G178" s="58" t="s">
        <v>423</v>
      </c>
      <c r="H178" s="49">
        <v>33560123.17</v>
      </c>
      <c r="I178" s="49">
        <v>4635894.63</v>
      </c>
      <c r="J178" s="49">
        <v>285000</v>
      </c>
      <c r="K178" s="49">
        <v>7565674.94</v>
      </c>
      <c r="L178" s="49">
        <v>0</v>
      </c>
      <c r="M178" s="49">
        <v>449407.8</v>
      </c>
      <c r="N178" s="49">
        <v>3126995.4</v>
      </c>
      <c r="O178" s="49">
        <v>921978.74</v>
      </c>
      <c r="P178" s="49">
        <v>7202121.54</v>
      </c>
      <c r="Q178" s="49">
        <v>70000</v>
      </c>
      <c r="R178" s="49">
        <v>1472830</v>
      </c>
      <c r="S178" s="49">
        <v>1532640.5</v>
      </c>
      <c r="T178" s="49">
        <v>37300</v>
      </c>
      <c r="U178" s="49">
        <v>2932095</v>
      </c>
      <c r="V178" s="49">
        <v>2155949.04</v>
      </c>
      <c r="W178" s="49">
        <v>991385.58</v>
      </c>
      <c r="X178" s="49">
        <v>15100</v>
      </c>
      <c r="Y178" s="49">
        <v>165750</v>
      </c>
    </row>
    <row r="179" spans="1:25" ht="12.75">
      <c r="A179" s="46">
        <v>6</v>
      </c>
      <c r="B179" s="46">
        <v>9</v>
      </c>
      <c r="C179" s="46">
        <v>16</v>
      </c>
      <c r="D179" s="41">
        <v>2</v>
      </c>
      <c r="E179" s="47"/>
      <c r="F179" s="48" t="s">
        <v>267</v>
      </c>
      <c r="G179" s="58" t="s">
        <v>424</v>
      </c>
      <c r="H179" s="49">
        <v>16321922.94</v>
      </c>
      <c r="I179" s="49">
        <v>2032214.84</v>
      </c>
      <c r="J179" s="49">
        <v>152000</v>
      </c>
      <c r="K179" s="49">
        <v>654527</v>
      </c>
      <c r="L179" s="49">
        <v>0</v>
      </c>
      <c r="M179" s="49">
        <v>3233663</v>
      </c>
      <c r="N179" s="49">
        <v>2187126.1</v>
      </c>
      <c r="O179" s="49">
        <v>231902</v>
      </c>
      <c r="P179" s="49">
        <v>3434653</v>
      </c>
      <c r="Q179" s="49">
        <v>32000</v>
      </c>
      <c r="R179" s="49">
        <v>1136888</v>
      </c>
      <c r="S179" s="49">
        <v>12240</v>
      </c>
      <c r="T179" s="49">
        <v>23436</v>
      </c>
      <c r="U179" s="49">
        <v>2303340</v>
      </c>
      <c r="V179" s="49">
        <v>595964</v>
      </c>
      <c r="W179" s="49">
        <v>269120</v>
      </c>
      <c r="X179" s="49">
        <v>0</v>
      </c>
      <c r="Y179" s="49">
        <v>22849</v>
      </c>
    </row>
    <row r="180" spans="1:25" ht="12.75">
      <c r="A180" s="46">
        <v>6</v>
      </c>
      <c r="B180" s="46">
        <v>7</v>
      </c>
      <c r="C180" s="46">
        <v>10</v>
      </c>
      <c r="D180" s="41">
        <v>2</v>
      </c>
      <c r="E180" s="47"/>
      <c r="F180" s="48" t="s">
        <v>267</v>
      </c>
      <c r="G180" s="58" t="s">
        <v>425</v>
      </c>
      <c r="H180" s="49">
        <v>42107153.43</v>
      </c>
      <c r="I180" s="49">
        <v>510792.13</v>
      </c>
      <c r="J180" s="49">
        <v>490700</v>
      </c>
      <c r="K180" s="49">
        <v>7410892</v>
      </c>
      <c r="L180" s="49">
        <v>820</v>
      </c>
      <c r="M180" s="49">
        <v>1220327</v>
      </c>
      <c r="N180" s="49">
        <v>2848843</v>
      </c>
      <c r="O180" s="49">
        <v>243463.76</v>
      </c>
      <c r="P180" s="49">
        <v>16454756.71</v>
      </c>
      <c r="Q180" s="49">
        <v>148374.82</v>
      </c>
      <c r="R180" s="49">
        <v>2974025.1</v>
      </c>
      <c r="S180" s="49">
        <v>0</v>
      </c>
      <c r="T180" s="49">
        <v>98014</v>
      </c>
      <c r="U180" s="49">
        <v>5860702</v>
      </c>
      <c r="V180" s="49">
        <v>2598436.91</v>
      </c>
      <c r="W180" s="49">
        <v>812674</v>
      </c>
      <c r="X180" s="49">
        <v>51500</v>
      </c>
      <c r="Y180" s="49">
        <v>382832</v>
      </c>
    </row>
    <row r="181" spans="1:25" ht="12.75">
      <c r="A181" s="46">
        <v>6</v>
      </c>
      <c r="B181" s="46">
        <v>1</v>
      </c>
      <c r="C181" s="46">
        <v>19</v>
      </c>
      <c r="D181" s="41">
        <v>2</v>
      </c>
      <c r="E181" s="47"/>
      <c r="F181" s="48" t="s">
        <v>267</v>
      </c>
      <c r="G181" s="58" t="s">
        <v>426</v>
      </c>
      <c r="H181" s="49">
        <v>39280079.97</v>
      </c>
      <c r="I181" s="49">
        <v>4110767.39</v>
      </c>
      <c r="J181" s="49">
        <v>0</v>
      </c>
      <c r="K181" s="49">
        <v>11590315</v>
      </c>
      <c r="L181" s="49">
        <v>2217200</v>
      </c>
      <c r="M181" s="49">
        <v>175000</v>
      </c>
      <c r="N181" s="49">
        <v>3509661</v>
      </c>
      <c r="O181" s="49">
        <v>411212.58</v>
      </c>
      <c r="P181" s="49">
        <v>8586860</v>
      </c>
      <c r="Q181" s="49">
        <v>123649</v>
      </c>
      <c r="R181" s="49">
        <v>1460121</v>
      </c>
      <c r="S181" s="49">
        <v>987398</v>
      </c>
      <c r="T181" s="49">
        <v>74500</v>
      </c>
      <c r="U181" s="49">
        <v>4095820</v>
      </c>
      <c r="V181" s="49">
        <v>966000</v>
      </c>
      <c r="W181" s="49">
        <v>656000</v>
      </c>
      <c r="X181" s="49">
        <v>168100</v>
      </c>
      <c r="Y181" s="49">
        <v>147476</v>
      </c>
    </row>
    <row r="182" spans="1:25" ht="12.75">
      <c r="A182" s="46">
        <v>6</v>
      </c>
      <c r="B182" s="46">
        <v>20</v>
      </c>
      <c r="C182" s="46">
        <v>14</v>
      </c>
      <c r="D182" s="41">
        <v>2</v>
      </c>
      <c r="E182" s="47"/>
      <c r="F182" s="48" t="s">
        <v>267</v>
      </c>
      <c r="G182" s="58" t="s">
        <v>427</v>
      </c>
      <c r="H182" s="49">
        <v>123964745.6</v>
      </c>
      <c r="I182" s="49">
        <v>6815340.8</v>
      </c>
      <c r="J182" s="49">
        <v>1094068</v>
      </c>
      <c r="K182" s="49">
        <v>18360109.8</v>
      </c>
      <c r="L182" s="49">
        <v>1074584.38</v>
      </c>
      <c r="M182" s="49">
        <v>348068</v>
      </c>
      <c r="N182" s="49">
        <v>14444984.34</v>
      </c>
      <c r="O182" s="49">
        <v>2566408.22</v>
      </c>
      <c r="P182" s="49">
        <v>34699965.61</v>
      </c>
      <c r="Q182" s="49">
        <v>405000</v>
      </c>
      <c r="R182" s="49">
        <v>8501917.35</v>
      </c>
      <c r="S182" s="49">
        <v>347577</v>
      </c>
      <c r="T182" s="49">
        <v>225200</v>
      </c>
      <c r="U182" s="49">
        <v>19538270</v>
      </c>
      <c r="V182" s="49">
        <v>10231999.41</v>
      </c>
      <c r="W182" s="49">
        <v>3189655.06</v>
      </c>
      <c r="X182" s="49">
        <v>1222500</v>
      </c>
      <c r="Y182" s="49">
        <v>899097.63</v>
      </c>
    </row>
    <row r="183" spans="1:25" ht="12.75">
      <c r="A183" s="46">
        <v>6</v>
      </c>
      <c r="B183" s="46">
        <v>3</v>
      </c>
      <c r="C183" s="46">
        <v>14</v>
      </c>
      <c r="D183" s="41">
        <v>2</v>
      </c>
      <c r="E183" s="47"/>
      <c r="F183" s="48" t="s">
        <v>267</v>
      </c>
      <c r="G183" s="58" t="s">
        <v>428</v>
      </c>
      <c r="H183" s="49">
        <v>20808844.53</v>
      </c>
      <c r="I183" s="49">
        <v>3057352.94</v>
      </c>
      <c r="J183" s="49">
        <v>161276</v>
      </c>
      <c r="K183" s="49">
        <v>2223517.35</v>
      </c>
      <c r="L183" s="49">
        <v>0</v>
      </c>
      <c r="M183" s="49">
        <v>943892.27</v>
      </c>
      <c r="N183" s="49">
        <v>2836301.32</v>
      </c>
      <c r="O183" s="49">
        <v>275900</v>
      </c>
      <c r="P183" s="49">
        <v>4051487.19</v>
      </c>
      <c r="Q183" s="49">
        <v>38074.22</v>
      </c>
      <c r="R183" s="49">
        <v>2610962.16</v>
      </c>
      <c r="S183" s="49">
        <v>174998</v>
      </c>
      <c r="T183" s="49">
        <v>22880</v>
      </c>
      <c r="U183" s="49">
        <v>2640547</v>
      </c>
      <c r="V183" s="49">
        <v>760051.08</v>
      </c>
      <c r="W183" s="49">
        <v>392000</v>
      </c>
      <c r="X183" s="49">
        <v>97599.06</v>
      </c>
      <c r="Y183" s="49">
        <v>522005.94</v>
      </c>
    </row>
    <row r="184" spans="1:25" ht="12.75">
      <c r="A184" s="46">
        <v>6</v>
      </c>
      <c r="B184" s="46">
        <v>6</v>
      </c>
      <c r="C184" s="46">
        <v>11</v>
      </c>
      <c r="D184" s="41">
        <v>2</v>
      </c>
      <c r="E184" s="47"/>
      <c r="F184" s="48" t="s">
        <v>267</v>
      </c>
      <c r="G184" s="58" t="s">
        <v>429</v>
      </c>
      <c r="H184" s="49">
        <v>35406378.3</v>
      </c>
      <c r="I184" s="49">
        <v>4663482.91</v>
      </c>
      <c r="J184" s="49">
        <v>284200</v>
      </c>
      <c r="K184" s="49">
        <v>704479</v>
      </c>
      <c r="L184" s="49">
        <v>0</v>
      </c>
      <c r="M184" s="49">
        <v>175000</v>
      </c>
      <c r="N184" s="49">
        <v>2891609.1</v>
      </c>
      <c r="O184" s="49">
        <v>523158.76</v>
      </c>
      <c r="P184" s="49">
        <v>9314320.8</v>
      </c>
      <c r="Q184" s="49">
        <v>131000</v>
      </c>
      <c r="R184" s="49">
        <v>1903860.73</v>
      </c>
      <c r="S184" s="49">
        <v>116936</v>
      </c>
      <c r="T184" s="49">
        <v>61393</v>
      </c>
      <c r="U184" s="49">
        <v>3776403</v>
      </c>
      <c r="V184" s="49">
        <v>9271525</v>
      </c>
      <c r="W184" s="49">
        <v>1048000</v>
      </c>
      <c r="X184" s="49">
        <v>60000</v>
      </c>
      <c r="Y184" s="49">
        <v>481010</v>
      </c>
    </row>
    <row r="185" spans="1:25" ht="12.75">
      <c r="A185" s="46">
        <v>6</v>
      </c>
      <c r="B185" s="46">
        <v>14</v>
      </c>
      <c r="C185" s="46">
        <v>11</v>
      </c>
      <c r="D185" s="41">
        <v>2</v>
      </c>
      <c r="E185" s="47"/>
      <c r="F185" s="48" t="s">
        <v>267</v>
      </c>
      <c r="G185" s="58" t="s">
        <v>430</v>
      </c>
      <c r="H185" s="49">
        <v>45748404.04</v>
      </c>
      <c r="I185" s="49">
        <v>7832481.91</v>
      </c>
      <c r="J185" s="49">
        <v>100000</v>
      </c>
      <c r="K185" s="49">
        <v>4900270</v>
      </c>
      <c r="L185" s="49">
        <v>0</v>
      </c>
      <c r="M185" s="49">
        <v>649900</v>
      </c>
      <c r="N185" s="49">
        <v>3934142.28</v>
      </c>
      <c r="O185" s="49">
        <v>1190451.06</v>
      </c>
      <c r="P185" s="49">
        <v>11981306.83</v>
      </c>
      <c r="Q185" s="49">
        <v>120000</v>
      </c>
      <c r="R185" s="49">
        <v>4269122</v>
      </c>
      <c r="S185" s="49">
        <v>1000000</v>
      </c>
      <c r="T185" s="49">
        <v>33328</v>
      </c>
      <c r="U185" s="49">
        <v>5888276</v>
      </c>
      <c r="V185" s="49">
        <v>2157043.38</v>
      </c>
      <c r="W185" s="49">
        <v>490994.69</v>
      </c>
      <c r="X185" s="49">
        <v>208586.89</v>
      </c>
      <c r="Y185" s="49">
        <v>992501</v>
      </c>
    </row>
    <row r="186" spans="1:25" ht="12.75">
      <c r="A186" s="46">
        <v>6</v>
      </c>
      <c r="B186" s="46">
        <v>7</v>
      </c>
      <c r="C186" s="46">
        <v>2</v>
      </c>
      <c r="D186" s="41">
        <v>3</v>
      </c>
      <c r="E186" s="47"/>
      <c r="F186" s="48" t="s">
        <v>267</v>
      </c>
      <c r="G186" s="58" t="s">
        <v>431</v>
      </c>
      <c r="H186" s="49">
        <v>51758290.94</v>
      </c>
      <c r="I186" s="49">
        <v>467947.42</v>
      </c>
      <c r="J186" s="49">
        <v>575650</v>
      </c>
      <c r="K186" s="49">
        <v>3057745.89</v>
      </c>
      <c r="L186" s="49">
        <v>0</v>
      </c>
      <c r="M186" s="49">
        <v>250000</v>
      </c>
      <c r="N186" s="49">
        <v>6389563.3</v>
      </c>
      <c r="O186" s="49">
        <v>582537.93</v>
      </c>
      <c r="P186" s="49">
        <v>14912839.08</v>
      </c>
      <c r="Q186" s="49">
        <v>236172.41</v>
      </c>
      <c r="R186" s="49">
        <v>5559223.88</v>
      </c>
      <c r="S186" s="49">
        <v>442773.5</v>
      </c>
      <c r="T186" s="49">
        <v>195000</v>
      </c>
      <c r="U186" s="49">
        <v>7109954.17</v>
      </c>
      <c r="V186" s="49">
        <v>7238792.21</v>
      </c>
      <c r="W186" s="49">
        <v>3771872.11</v>
      </c>
      <c r="X186" s="49">
        <v>130200</v>
      </c>
      <c r="Y186" s="49">
        <v>838019.04</v>
      </c>
    </row>
    <row r="187" spans="1:25" ht="12.75">
      <c r="A187" s="46">
        <v>6</v>
      </c>
      <c r="B187" s="46">
        <v>9</v>
      </c>
      <c r="C187" s="46">
        <v>1</v>
      </c>
      <c r="D187" s="41">
        <v>3</v>
      </c>
      <c r="E187" s="47"/>
      <c r="F187" s="48" t="s">
        <v>267</v>
      </c>
      <c r="G187" s="58" t="s">
        <v>432</v>
      </c>
      <c r="H187" s="49">
        <v>91270714.38</v>
      </c>
      <c r="I187" s="49">
        <v>593786.17</v>
      </c>
      <c r="J187" s="49">
        <v>0</v>
      </c>
      <c r="K187" s="49">
        <v>10520307.33</v>
      </c>
      <c r="L187" s="49">
        <v>2850</v>
      </c>
      <c r="M187" s="49">
        <v>681240</v>
      </c>
      <c r="N187" s="49">
        <v>6821717.82</v>
      </c>
      <c r="O187" s="49">
        <v>1614460</v>
      </c>
      <c r="P187" s="49">
        <v>24185894.83</v>
      </c>
      <c r="Q187" s="49">
        <v>449106.6</v>
      </c>
      <c r="R187" s="49">
        <v>8223363.86</v>
      </c>
      <c r="S187" s="49">
        <v>205000</v>
      </c>
      <c r="T187" s="49">
        <v>212593.24</v>
      </c>
      <c r="U187" s="49">
        <v>17313835</v>
      </c>
      <c r="V187" s="49">
        <v>15554667.37</v>
      </c>
      <c r="W187" s="49">
        <v>1128950.65</v>
      </c>
      <c r="X187" s="49">
        <v>1763648</v>
      </c>
      <c r="Y187" s="49">
        <v>1999293.51</v>
      </c>
    </row>
    <row r="188" spans="1:25" ht="12.75">
      <c r="A188" s="46">
        <v>6</v>
      </c>
      <c r="B188" s="46">
        <v>9</v>
      </c>
      <c r="C188" s="46">
        <v>3</v>
      </c>
      <c r="D188" s="41">
        <v>3</v>
      </c>
      <c r="E188" s="47"/>
      <c r="F188" s="48" t="s">
        <v>267</v>
      </c>
      <c r="G188" s="58" t="s">
        <v>433</v>
      </c>
      <c r="H188" s="49">
        <v>65173102.71</v>
      </c>
      <c r="I188" s="49">
        <v>1576596.22</v>
      </c>
      <c r="J188" s="49">
        <v>0</v>
      </c>
      <c r="K188" s="49">
        <v>5100310.9</v>
      </c>
      <c r="L188" s="49">
        <v>0</v>
      </c>
      <c r="M188" s="49">
        <v>482889.12</v>
      </c>
      <c r="N188" s="49">
        <v>5254907.89</v>
      </c>
      <c r="O188" s="49">
        <v>984184.42</v>
      </c>
      <c r="P188" s="49">
        <v>23787634.98</v>
      </c>
      <c r="Q188" s="49">
        <v>236340</v>
      </c>
      <c r="R188" s="49">
        <v>4826548</v>
      </c>
      <c r="S188" s="49">
        <v>119800</v>
      </c>
      <c r="T188" s="49">
        <v>162386</v>
      </c>
      <c r="U188" s="49">
        <v>8519755</v>
      </c>
      <c r="V188" s="49">
        <v>10859949.4</v>
      </c>
      <c r="W188" s="49">
        <v>1861260.78</v>
      </c>
      <c r="X188" s="49">
        <v>473200</v>
      </c>
      <c r="Y188" s="49">
        <v>927340</v>
      </c>
    </row>
    <row r="189" spans="1:25" ht="12.75">
      <c r="A189" s="46">
        <v>6</v>
      </c>
      <c r="B189" s="46">
        <v>2</v>
      </c>
      <c r="C189" s="46">
        <v>5</v>
      </c>
      <c r="D189" s="41">
        <v>3</v>
      </c>
      <c r="E189" s="47"/>
      <c r="F189" s="48" t="s">
        <v>267</v>
      </c>
      <c r="G189" s="58" t="s">
        <v>434</v>
      </c>
      <c r="H189" s="49">
        <v>47271222.89</v>
      </c>
      <c r="I189" s="49">
        <v>12218117.49</v>
      </c>
      <c r="J189" s="49">
        <v>0</v>
      </c>
      <c r="K189" s="49">
        <v>2028053.59</v>
      </c>
      <c r="L189" s="49">
        <v>0</v>
      </c>
      <c r="M189" s="49">
        <v>607166</v>
      </c>
      <c r="N189" s="49">
        <v>3855070</v>
      </c>
      <c r="O189" s="49">
        <v>636704.19</v>
      </c>
      <c r="P189" s="49">
        <v>10224951.74</v>
      </c>
      <c r="Q189" s="49">
        <v>170050</v>
      </c>
      <c r="R189" s="49">
        <v>1622456</v>
      </c>
      <c r="S189" s="49">
        <v>70116</v>
      </c>
      <c r="T189" s="49">
        <v>41320</v>
      </c>
      <c r="U189" s="49">
        <v>5479195</v>
      </c>
      <c r="V189" s="49">
        <v>8934000.62</v>
      </c>
      <c r="W189" s="49">
        <v>741034.26</v>
      </c>
      <c r="X189" s="49">
        <v>201000</v>
      </c>
      <c r="Y189" s="49">
        <v>441988</v>
      </c>
    </row>
    <row r="190" spans="1:25" ht="12.75">
      <c r="A190" s="46">
        <v>6</v>
      </c>
      <c r="B190" s="46">
        <v>2</v>
      </c>
      <c r="C190" s="46">
        <v>6</v>
      </c>
      <c r="D190" s="41">
        <v>3</v>
      </c>
      <c r="E190" s="47"/>
      <c r="F190" s="48" t="s">
        <v>267</v>
      </c>
      <c r="G190" s="58" t="s">
        <v>435</v>
      </c>
      <c r="H190" s="49">
        <v>23742672.33</v>
      </c>
      <c r="I190" s="49">
        <v>4654659.6</v>
      </c>
      <c r="J190" s="49">
        <v>208000</v>
      </c>
      <c r="K190" s="49">
        <v>1574152</v>
      </c>
      <c r="L190" s="49">
        <v>500</v>
      </c>
      <c r="M190" s="49">
        <v>121483</v>
      </c>
      <c r="N190" s="49">
        <v>3465112.22</v>
      </c>
      <c r="O190" s="49">
        <v>275244</v>
      </c>
      <c r="P190" s="49">
        <v>4795241.46</v>
      </c>
      <c r="Q190" s="49">
        <v>88000</v>
      </c>
      <c r="R190" s="49">
        <v>1442946</v>
      </c>
      <c r="S190" s="49">
        <v>434876.05</v>
      </c>
      <c r="T190" s="49">
        <v>38000</v>
      </c>
      <c r="U190" s="49">
        <v>3572510</v>
      </c>
      <c r="V190" s="49">
        <v>1684753</v>
      </c>
      <c r="W190" s="49">
        <v>711192</v>
      </c>
      <c r="X190" s="49">
        <v>268000</v>
      </c>
      <c r="Y190" s="49">
        <v>408003</v>
      </c>
    </row>
    <row r="191" spans="1:25" ht="12.75">
      <c r="A191" s="46">
        <v>6</v>
      </c>
      <c r="B191" s="46">
        <v>6</v>
      </c>
      <c r="C191" s="46">
        <v>4</v>
      </c>
      <c r="D191" s="41">
        <v>3</v>
      </c>
      <c r="E191" s="47"/>
      <c r="F191" s="48" t="s">
        <v>267</v>
      </c>
      <c r="G191" s="58" t="s">
        <v>436</v>
      </c>
      <c r="H191" s="49">
        <v>47378133.57</v>
      </c>
      <c r="I191" s="49">
        <v>6607692.05</v>
      </c>
      <c r="J191" s="49">
        <v>0</v>
      </c>
      <c r="K191" s="49">
        <v>2387351.01</v>
      </c>
      <c r="L191" s="49">
        <v>0</v>
      </c>
      <c r="M191" s="49">
        <v>3080000</v>
      </c>
      <c r="N191" s="49">
        <v>5670417.61</v>
      </c>
      <c r="O191" s="49">
        <v>1013286</v>
      </c>
      <c r="P191" s="49">
        <v>11830998.1</v>
      </c>
      <c r="Q191" s="49">
        <v>176746</v>
      </c>
      <c r="R191" s="49">
        <v>3427867</v>
      </c>
      <c r="S191" s="49">
        <v>93297</v>
      </c>
      <c r="T191" s="49">
        <v>108000</v>
      </c>
      <c r="U191" s="49">
        <v>7489657</v>
      </c>
      <c r="V191" s="49">
        <v>3367272</v>
      </c>
      <c r="W191" s="49">
        <v>1039000</v>
      </c>
      <c r="X191" s="49">
        <v>240460.8</v>
      </c>
      <c r="Y191" s="49">
        <v>846089</v>
      </c>
    </row>
    <row r="192" spans="1:25" ht="12.75">
      <c r="A192" s="46">
        <v>6</v>
      </c>
      <c r="B192" s="46">
        <v>5</v>
      </c>
      <c r="C192" s="46">
        <v>5</v>
      </c>
      <c r="D192" s="41">
        <v>3</v>
      </c>
      <c r="E192" s="47"/>
      <c r="F192" s="48" t="s">
        <v>267</v>
      </c>
      <c r="G192" s="58" t="s">
        <v>437</v>
      </c>
      <c r="H192" s="49">
        <v>106108012.43</v>
      </c>
      <c r="I192" s="49">
        <v>83545.49</v>
      </c>
      <c r="J192" s="49">
        <v>0</v>
      </c>
      <c r="K192" s="49">
        <v>6699879.45</v>
      </c>
      <c r="L192" s="49">
        <v>571500</v>
      </c>
      <c r="M192" s="49">
        <v>4326900</v>
      </c>
      <c r="N192" s="49">
        <v>7368321.17</v>
      </c>
      <c r="O192" s="49">
        <v>849828.54</v>
      </c>
      <c r="P192" s="49">
        <v>23526581.8</v>
      </c>
      <c r="Q192" s="49">
        <v>465084.23</v>
      </c>
      <c r="R192" s="49">
        <v>5196788</v>
      </c>
      <c r="S192" s="49">
        <v>140837</v>
      </c>
      <c r="T192" s="49">
        <v>61000</v>
      </c>
      <c r="U192" s="49">
        <v>12386701</v>
      </c>
      <c r="V192" s="49">
        <v>38799928.28</v>
      </c>
      <c r="W192" s="49">
        <v>1788000</v>
      </c>
      <c r="X192" s="49">
        <v>1864551</v>
      </c>
      <c r="Y192" s="49">
        <v>1978566.47</v>
      </c>
    </row>
    <row r="193" spans="1:25" ht="12.75">
      <c r="A193" s="46">
        <v>6</v>
      </c>
      <c r="B193" s="46">
        <v>2</v>
      </c>
      <c r="C193" s="46">
        <v>7</v>
      </c>
      <c r="D193" s="41">
        <v>3</v>
      </c>
      <c r="E193" s="47"/>
      <c r="F193" s="48" t="s">
        <v>267</v>
      </c>
      <c r="G193" s="58" t="s">
        <v>438</v>
      </c>
      <c r="H193" s="49">
        <v>38318883.79</v>
      </c>
      <c r="I193" s="49">
        <v>2144290.56</v>
      </c>
      <c r="J193" s="49">
        <v>50000</v>
      </c>
      <c r="K193" s="49">
        <v>2287352.55</v>
      </c>
      <c r="L193" s="49">
        <v>155520</v>
      </c>
      <c r="M193" s="49">
        <v>367600</v>
      </c>
      <c r="N193" s="49">
        <v>3711687.05</v>
      </c>
      <c r="O193" s="49">
        <v>1534768</v>
      </c>
      <c r="P193" s="49">
        <v>9334570.66</v>
      </c>
      <c r="Q193" s="49">
        <v>188052</v>
      </c>
      <c r="R193" s="49">
        <v>4824558.8</v>
      </c>
      <c r="S193" s="49">
        <v>761067.4</v>
      </c>
      <c r="T193" s="49">
        <v>336403.79</v>
      </c>
      <c r="U193" s="49">
        <v>6028524.4</v>
      </c>
      <c r="V193" s="49">
        <v>3718604.44</v>
      </c>
      <c r="W193" s="49">
        <v>1323400</v>
      </c>
      <c r="X193" s="49">
        <v>207925</v>
      </c>
      <c r="Y193" s="49">
        <v>1344559.14</v>
      </c>
    </row>
    <row r="194" spans="1:25" ht="12.75">
      <c r="A194" s="46">
        <v>6</v>
      </c>
      <c r="B194" s="46">
        <v>12</v>
      </c>
      <c r="C194" s="46">
        <v>2</v>
      </c>
      <c r="D194" s="41">
        <v>3</v>
      </c>
      <c r="E194" s="47"/>
      <c r="F194" s="48" t="s">
        <v>267</v>
      </c>
      <c r="G194" s="58" t="s">
        <v>439</v>
      </c>
      <c r="H194" s="49">
        <v>42863588.59</v>
      </c>
      <c r="I194" s="49">
        <v>2218009.84</v>
      </c>
      <c r="J194" s="49">
        <v>0</v>
      </c>
      <c r="K194" s="49">
        <v>3299956.69</v>
      </c>
      <c r="L194" s="49">
        <v>0</v>
      </c>
      <c r="M194" s="49">
        <v>114100</v>
      </c>
      <c r="N194" s="49">
        <v>4187845.73</v>
      </c>
      <c r="O194" s="49">
        <v>1301701.4</v>
      </c>
      <c r="P194" s="49">
        <v>10988931.99</v>
      </c>
      <c r="Q194" s="49">
        <v>106000</v>
      </c>
      <c r="R194" s="49">
        <v>2484150.65</v>
      </c>
      <c r="S194" s="49">
        <v>601099</v>
      </c>
      <c r="T194" s="49">
        <v>87500</v>
      </c>
      <c r="U194" s="49">
        <v>5855205.37</v>
      </c>
      <c r="V194" s="49">
        <v>4814583.66</v>
      </c>
      <c r="W194" s="49">
        <v>5767706.34</v>
      </c>
      <c r="X194" s="49">
        <v>274497.92</v>
      </c>
      <c r="Y194" s="49">
        <v>762300</v>
      </c>
    </row>
    <row r="195" spans="1:25" ht="12.75">
      <c r="A195" s="46">
        <v>6</v>
      </c>
      <c r="B195" s="46">
        <v>8</v>
      </c>
      <c r="C195" s="46">
        <v>5</v>
      </c>
      <c r="D195" s="41">
        <v>3</v>
      </c>
      <c r="E195" s="47"/>
      <c r="F195" s="48" t="s">
        <v>267</v>
      </c>
      <c r="G195" s="58" t="s">
        <v>440</v>
      </c>
      <c r="H195" s="49">
        <v>39408454.77</v>
      </c>
      <c r="I195" s="49">
        <v>3898517.93</v>
      </c>
      <c r="J195" s="49">
        <v>334999</v>
      </c>
      <c r="K195" s="49">
        <v>4678087.5</v>
      </c>
      <c r="L195" s="49">
        <v>0</v>
      </c>
      <c r="M195" s="49">
        <v>27500</v>
      </c>
      <c r="N195" s="49">
        <v>4717535</v>
      </c>
      <c r="O195" s="49">
        <v>386785</v>
      </c>
      <c r="P195" s="49">
        <v>11090950</v>
      </c>
      <c r="Q195" s="49">
        <v>136893.47</v>
      </c>
      <c r="R195" s="49">
        <v>1941363</v>
      </c>
      <c r="S195" s="49">
        <v>347110.37</v>
      </c>
      <c r="T195" s="49">
        <v>49625</v>
      </c>
      <c r="U195" s="49">
        <v>5392047</v>
      </c>
      <c r="V195" s="49">
        <v>1919294.5</v>
      </c>
      <c r="W195" s="49">
        <v>1182071.64</v>
      </c>
      <c r="X195" s="49">
        <v>2169141</v>
      </c>
      <c r="Y195" s="49">
        <v>1136534.36</v>
      </c>
    </row>
    <row r="196" spans="1:25" ht="12.75">
      <c r="A196" s="46">
        <v>6</v>
      </c>
      <c r="B196" s="46">
        <v>14</v>
      </c>
      <c r="C196" s="46">
        <v>4</v>
      </c>
      <c r="D196" s="41">
        <v>3</v>
      </c>
      <c r="E196" s="47"/>
      <c r="F196" s="48" t="s">
        <v>267</v>
      </c>
      <c r="G196" s="58" t="s">
        <v>441</v>
      </c>
      <c r="H196" s="49">
        <v>48899844.45</v>
      </c>
      <c r="I196" s="49">
        <v>212570.82</v>
      </c>
      <c r="J196" s="49">
        <v>0</v>
      </c>
      <c r="K196" s="49">
        <v>6666782.33</v>
      </c>
      <c r="L196" s="49">
        <v>0</v>
      </c>
      <c r="M196" s="49">
        <v>2154620</v>
      </c>
      <c r="N196" s="49">
        <v>5179343.87</v>
      </c>
      <c r="O196" s="49">
        <v>2137426.75</v>
      </c>
      <c r="P196" s="49">
        <v>11442635.38</v>
      </c>
      <c r="Q196" s="49">
        <v>400000</v>
      </c>
      <c r="R196" s="49">
        <v>1667884</v>
      </c>
      <c r="S196" s="49">
        <v>159618</v>
      </c>
      <c r="T196" s="49">
        <v>38000</v>
      </c>
      <c r="U196" s="49">
        <v>6796480.97</v>
      </c>
      <c r="V196" s="49">
        <v>9787455.3</v>
      </c>
      <c r="W196" s="49">
        <v>992000</v>
      </c>
      <c r="X196" s="49">
        <v>80000</v>
      </c>
      <c r="Y196" s="49">
        <v>1185027.03</v>
      </c>
    </row>
    <row r="197" spans="1:25" ht="12.75">
      <c r="A197" s="46">
        <v>6</v>
      </c>
      <c r="B197" s="46">
        <v>8</v>
      </c>
      <c r="C197" s="46">
        <v>6</v>
      </c>
      <c r="D197" s="41">
        <v>3</v>
      </c>
      <c r="E197" s="47"/>
      <c r="F197" s="48" t="s">
        <v>267</v>
      </c>
      <c r="G197" s="58" t="s">
        <v>442</v>
      </c>
      <c r="H197" s="49">
        <v>41088131.78</v>
      </c>
      <c r="I197" s="49">
        <v>1508025.56</v>
      </c>
      <c r="J197" s="49">
        <v>283000</v>
      </c>
      <c r="K197" s="49">
        <v>3539389</v>
      </c>
      <c r="L197" s="49">
        <v>0</v>
      </c>
      <c r="M197" s="49">
        <v>3030000</v>
      </c>
      <c r="N197" s="49">
        <v>4139150.22</v>
      </c>
      <c r="O197" s="49">
        <v>673901</v>
      </c>
      <c r="P197" s="49">
        <v>10501104</v>
      </c>
      <c r="Q197" s="49">
        <v>147000</v>
      </c>
      <c r="R197" s="49">
        <v>3765648</v>
      </c>
      <c r="S197" s="49">
        <v>1456704</v>
      </c>
      <c r="T197" s="49">
        <v>245000</v>
      </c>
      <c r="U197" s="49">
        <v>5954850</v>
      </c>
      <c r="V197" s="49">
        <v>4332275</v>
      </c>
      <c r="W197" s="49">
        <v>767120</v>
      </c>
      <c r="X197" s="49">
        <v>348000</v>
      </c>
      <c r="Y197" s="49">
        <v>396965</v>
      </c>
    </row>
    <row r="198" spans="1:25" ht="12.75">
      <c r="A198" s="46">
        <v>6</v>
      </c>
      <c r="B198" s="46">
        <v>20</v>
      </c>
      <c r="C198" s="46">
        <v>4</v>
      </c>
      <c r="D198" s="41">
        <v>3</v>
      </c>
      <c r="E198" s="47"/>
      <c r="F198" s="48" t="s">
        <v>267</v>
      </c>
      <c r="G198" s="58" t="s">
        <v>443</v>
      </c>
      <c r="H198" s="49">
        <v>38148106.56</v>
      </c>
      <c r="I198" s="49">
        <v>270306.65</v>
      </c>
      <c r="J198" s="49">
        <v>0</v>
      </c>
      <c r="K198" s="49">
        <v>4492300</v>
      </c>
      <c r="L198" s="49">
        <v>0</v>
      </c>
      <c r="M198" s="49">
        <v>392295.64</v>
      </c>
      <c r="N198" s="49">
        <v>3384930.6</v>
      </c>
      <c r="O198" s="49">
        <v>1720549.36</v>
      </c>
      <c r="P198" s="49">
        <v>12807145</v>
      </c>
      <c r="Q198" s="49">
        <v>241000</v>
      </c>
      <c r="R198" s="49">
        <v>2622723</v>
      </c>
      <c r="S198" s="49">
        <v>893260.31</v>
      </c>
      <c r="T198" s="49">
        <v>86372</v>
      </c>
      <c r="U198" s="49">
        <v>5919133</v>
      </c>
      <c r="V198" s="49">
        <v>3452500</v>
      </c>
      <c r="W198" s="49">
        <v>1018000</v>
      </c>
      <c r="X198" s="49">
        <v>263120</v>
      </c>
      <c r="Y198" s="49">
        <v>584471</v>
      </c>
    </row>
    <row r="199" spans="1:25" ht="12.75">
      <c r="A199" s="46">
        <v>6</v>
      </c>
      <c r="B199" s="46">
        <v>18</v>
      </c>
      <c r="C199" s="46">
        <v>5</v>
      </c>
      <c r="D199" s="41">
        <v>3</v>
      </c>
      <c r="E199" s="47"/>
      <c r="F199" s="48" t="s">
        <v>267</v>
      </c>
      <c r="G199" s="58" t="s">
        <v>444</v>
      </c>
      <c r="H199" s="49">
        <v>50521431.38</v>
      </c>
      <c r="I199" s="49">
        <v>6500589.8</v>
      </c>
      <c r="J199" s="49">
        <v>0</v>
      </c>
      <c r="K199" s="49">
        <v>5162442</v>
      </c>
      <c r="L199" s="49">
        <v>4000</v>
      </c>
      <c r="M199" s="49">
        <v>4555000</v>
      </c>
      <c r="N199" s="49">
        <v>4141869.27</v>
      </c>
      <c r="O199" s="49">
        <v>2913923.45</v>
      </c>
      <c r="P199" s="49">
        <v>11333726.01</v>
      </c>
      <c r="Q199" s="49">
        <v>116511.4</v>
      </c>
      <c r="R199" s="49">
        <v>2826421.96</v>
      </c>
      <c r="S199" s="49">
        <v>322225</v>
      </c>
      <c r="T199" s="49">
        <v>45000</v>
      </c>
      <c r="U199" s="49">
        <v>5259992</v>
      </c>
      <c r="V199" s="49">
        <v>4930138.97</v>
      </c>
      <c r="W199" s="49">
        <v>1181728</v>
      </c>
      <c r="X199" s="49">
        <v>411294.63</v>
      </c>
      <c r="Y199" s="49">
        <v>816568.89</v>
      </c>
    </row>
    <row r="200" spans="1:25" ht="12.75">
      <c r="A200" s="46">
        <v>6</v>
      </c>
      <c r="B200" s="46">
        <v>18</v>
      </c>
      <c r="C200" s="46">
        <v>6</v>
      </c>
      <c r="D200" s="41">
        <v>3</v>
      </c>
      <c r="E200" s="47"/>
      <c r="F200" s="48" t="s">
        <v>267</v>
      </c>
      <c r="G200" s="58" t="s">
        <v>445</v>
      </c>
      <c r="H200" s="49">
        <v>35718410.55</v>
      </c>
      <c r="I200" s="49">
        <v>2087161.41</v>
      </c>
      <c r="J200" s="49">
        <v>266600</v>
      </c>
      <c r="K200" s="49">
        <v>765704.84</v>
      </c>
      <c r="L200" s="49">
        <v>0</v>
      </c>
      <c r="M200" s="49">
        <v>281000</v>
      </c>
      <c r="N200" s="49">
        <v>5816590.96</v>
      </c>
      <c r="O200" s="49">
        <v>671773.77</v>
      </c>
      <c r="P200" s="49">
        <v>10167467.97</v>
      </c>
      <c r="Q200" s="49">
        <v>191279.48</v>
      </c>
      <c r="R200" s="49">
        <v>1989362</v>
      </c>
      <c r="S200" s="49">
        <v>444782</v>
      </c>
      <c r="T200" s="49">
        <v>37600</v>
      </c>
      <c r="U200" s="49">
        <v>4374386</v>
      </c>
      <c r="V200" s="49">
        <v>5878051.99</v>
      </c>
      <c r="W200" s="49">
        <v>1522491.94</v>
      </c>
      <c r="X200" s="49">
        <v>285000</v>
      </c>
      <c r="Y200" s="49">
        <v>939158.19</v>
      </c>
    </row>
    <row r="201" spans="1:25" ht="12.75">
      <c r="A201" s="46">
        <v>6</v>
      </c>
      <c r="B201" s="46">
        <v>10</v>
      </c>
      <c r="C201" s="46">
        <v>3</v>
      </c>
      <c r="D201" s="41">
        <v>3</v>
      </c>
      <c r="E201" s="47"/>
      <c r="F201" s="48" t="s">
        <v>267</v>
      </c>
      <c r="G201" s="58" t="s">
        <v>446</v>
      </c>
      <c r="H201" s="49">
        <v>122259621.68</v>
      </c>
      <c r="I201" s="49">
        <v>218437.33</v>
      </c>
      <c r="J201" s="49">
        <v>0</v>
      </c>
      <c r="K201" s="49">
        <v>14442892.29</v>
      </c>
      <c r="L201" s="49">
        <v>0</v>
      </c>
      <c r="M201" s="49">
        <v>977175.41</v>
      </c>
      <c r="N201" s="49">
        <v>10963796.8</v>
      </c>
      <c r="O201" s="49">
        <v>1088854</v>
      </c>
      <c r="P201" s="49">
        <v>52206076.91</v>
      </c>
      <c r="Q201" s="49">
        <v>600030</v>
      </c>
      <c r="R201" s="49">
        <v>5496906.16</v>
      </c>
      <c r="S201" s="49">
        <v>537726.11</v>
      </c>
      <c r="T201" s="49">
        <v>252660</v>
      </c>
      <c r="U201" s="49">
        <v>18957330</v>
      </c>
      <c r="V201" s="49">
        <v>13009217.7</v>
      </c>
      <c r="W201" s="49">
        <v>2240765.55</v>
      </c>
      <c r="X201" s="49">
        <v>114400</v>
      </c>
      <c r="Y201" s="49">
        <v>1153353.42</v>
      </c>
    </row>
    <row r="202" spans="1:25" ht="12.75">
      <c r="A202" s="46">
        <v>6</v>
      </c>
      <c r="B202" s="46">
        <v>5</v>
      </c>
      <c r="C202" s="46">
        <v>6</v>
      </c>
      <c r="D202" s="41">
        <v>3</v>
      </c>
      <c r="E202" s="47"/>
      <c r="F202" s="48" t="s">
        <v>267</v>
      </c>
      <c r="G202" s="58" t="s">
        <v>447</v>
      </c>
      <c r="H202" s="49">
        <v>35743614.86</v>
      </c>
      <c r="I202" s="49">
        <v>645829.66</v>
      </c>
      <c r="J202" s="49">
        <v>0</v>
      </c>
      <c r="K202" s="49">
        <v>2657695</v>
      </c>
      <c r="L202" s="49">
        <v>0</v>
      </c>
      <c r="M202" s="49">
        <v>43000</v>
      </c>
      <c r="N202" s="49">
        <v>3225689</v>
      </c>
      <c r="O202" s="49">
        <v>554398.2</v>
      </c>
      <c r="P202" s="49">
        <v>11617682</v>
      </c>
      <c r="Q202" s="49">
        <v>186530</v>
      </c>
      <c r="R202" s="49">
        <v>2291725</v>
      </c>
      <c r="S202" s="49">
        <v>528040</v>
      </c>
      <c r="T202" s="49">
        <v>159909</v>
      </c>
      <c r="U202" s="49">
        <v>6343040</v>
      </c>
      <c r="V202" s="49">
        <v>5881092</v>
      </c>
      <c r="W202" s="49">
        <v>920000</v>
      </c>
      <c r="X202" s="49">
        <v>128170</v>
      </c>
      <c r="Y202" s="49">
        <v>560815</v>
      </c>
    </row>
    <row r="203" spans="1:25" ht="12.75">
      <c r="A203" s="46">
        <v>6</v>
      </c>
      <c r="B203" s="46">
        <v>14</v>
      </c>
      <c r="C203" s="46">
        <v>8</v>
      </c>
      <c r="D203" s="41">
        <v>3</v>
      </c>
      <c r="E203" s="47"/>
      <c r="F203" s="48" t="s">
        <v>267</v>
      </c>
      <c r="G203" s="58" t="s">
        <v>448</v>
      </c>
      <c r="H203" s="49">
        <v>80391362.58</v>
      </c>
      <c r="I203" s="49">
        <v>156144.48</v>
      </c>
      <c r="J203" s="49">
        <v>0</v>
      </c>
      <c r="K203" s="49">
        <v>8962020.53</v>
      </c>
      <c r="L203" s="49">
        <v>1824000</v>
      </c>
      <c r="M203" s="49">
        <v>371612</v>
      </c>
      <c r="N203" s="49">
        <v>4894596.96</v>
      </c>
      <c r="O203" s="49">
        <v>1261833.5</v>
      </c>
      <c r="P203" s="49">
        <v>19731783.93</v>
      </c>
      <c r="Q203" s="49">
        <v>317790.2</v>
      </c>
      <c r="R203" s="49">
        <v>3448449</v>
      </c>
      <c r="S203" s="49">
        <v>477528</v>
      </c>
      <c r="T203" s="49">
        <v>28900</v>
      </c>
      <c r="U203" s="49">
        <v>7256734</v>
      </c>
      <c r="V203" s="49">
        <v>30287060.63</v>
      </c>
      <c r="W203" s="49">
        <v>919348.5</v>
      </c>
      <c r="X203" s="49">
        <v>298800</v>
      </c>
      <c r="Y203" s="49">
        <v>154760.85</v>
      </c>
    </row>
    <row r="204" spans="1:25" ht="12.75">
      <c r="A204" s="46">
        <v>6</v>
      </c>
      <c r="B204" s="46">
        <v>12</v>
      </c>
      <c r="C204" s="46">
        <v>5</v>
      </c>
      <c r="D204" s="41">
        <v>3</v>
      </c>
      <c r="E204" s="47"/>
      <c r="F204" s="48" t="s">
        <v>267</v>
      </c>
      <c r="G204" s="58" t="s">
        <v>449</v>
      </c>
      <c r="H204" s="49">
        <v>96409428.57</v>
      </c>
      <c r="I204" s="49">
        <v>371318.33</v>
      </c>
      <c r="J204" s="49">
        <v>0</v>
      </c>
      <c r="K204" s="49">
        <v>3216677</v>
      </c>
      <c r="L204" s="49">
        <v>0</v>
      </c>
      <c r="M204" s="49">
        <v>7701862</v>
      </c>
      <c r="N204" s="49">
        <v>7847980.24</v>
      </c>
      <c r="O204" s="49">
        <v>1621316</v>
      </c>
      <c r="P204" s="49">
        <v>31594330</v>
      </c>
      <c r="Q204" s="49">
        <v>425600</v>
      </c>
      <c r="R204" s="49">
        <v>9655744</v>
      </c>
      <c r="S204" s="49">
        <v>297980</v>
      </c>
      <c r="T204" s="49">
        <v>426406</v>
      </c>
      <c r="U204" s="49">
        <v>16663827</v>
      </c>
      <c r="V204" s="49">
        <v>12492747</v>
      </c>
      <c r="W204" s="49">
        <v>1708962</v>
      </c>
      <c r="X204" s="49">
        <v>450693</v>
      </c>
      <c r="Y204" s="49">
        <v>1933986</v>
      </c>
    </row>
    <row r="205" spans="1:25" ht="12.75">
      <c r="A205" s="46">
        <v>6</v>
      </c>
      <c r="B205" s="46">
        <v>8</v>
      </c>
      <c r="C205" s="46">
        <v>10</v>
      </c>
      <c r="D205" s="41">
        <v>3</v>
      </c>
      <c r="E205" s="47"/>
      <c r="F205" s="48" t="s">
        <v>267</v>
      </c>
      <c r="G205" s="58" t="s">
        <v>450</v>
      </c>
      <c r="H205" s="49">
        <v>45149839.15</v>
      </c>
      <c r="I205" s="49">
        <v>278620.6</v>
      </c>
      <c r="J205" s="49">
        <v>0</v>
      </c>
      <c r="K205" s="49">
        <v>2293590.33</v>
      </c>
      <c r="L205" s="49">
        <v>0</v>
      </c>
      <c r="M205" s="49">
        <v>259839</v>
      </c>
      <c r="N205" s="49">
        <v>3598955.05</v>
      </c>
      <c r="O205" s="49">
        <v>793960</v>
      </c>
      <c r="P205" s="49">
        <v>22153422.22</v>
      </c>
      <c r="Q205" s="49">
        <v>90000</v>
      </c>
      <c r="R205" s="49">
        <v>2159785</v>
      </c>
      <c r="S205" s="49">
        <v>75100</v>
      </c>
      <c r="T205" s="49">
        <v>61800</v>
      </c>
      <c r="U205" s="49">
        <v>4457636</v>
      </c>
      <c r="V205" s="49">
        <v>7516213.51</v>
      </c>
      <c r="W205" s="49">
        <v>671000</v>
      </c>
      <c r="X205" s="49">
        <v>92000</v>
      </c>
      <c r="Y205" s="49">
        <v>647917.44</v>
      </c>
    </row>
    <row r="206" spans="1:25" ht="12.75">
      <c r="A206" s="46">
        <v>6</v>
      </c>
      <c r="B206" s="46">
        <v>13</v>
      </c>
      <c r="C206" s="46">
        <v>4</v>
      </c>
      <c r="D206" s="41">
        <v>3</v>
      </c>
      <c r="E206" s="47"/>
      <c r="F206" s="48" t="s">
        <v>267</v>
      </c>
      <c r="G206" s="58" t="s">
        <v>451</v>
      </c>
      <c r="H206" s="49">
        <v>70686789.51</v>
      </c>
      <c r="I206" s="49">
        <v>369418.59</v>
      </c>
      <c r="J206" s="49">
        <v>0</v>
      </c>
      <c r="K206" s="49">
        <v>3317970.5</v>
      </c>
      <c r="L206" s="49">
        <v>0</v>
      </c>
      <c r="M206" s="49">
        <v>258774</v>
      </c>
      <c r="N206" s="49">
        <v>6602175.06</v>
      </c>
      <c r="O206" s="49">
        <v>2181733.55</v>
      </c>
      <c r="P206" s="49">
        <v>26963161.11</v>
      </c>
      <c r="Q206" s="49">
        <v>489889.71</v>
      </c>
      <c r="R206" s="49">
        <v>7627594.65</v>
      </c>
      <c r="S206" s="49">
        <v>370150</v>
      </c>
      <c r="T206" s="49">
        <v>170000</v>
      </c>
      <c r="U206" s="49">
        <v>12030506.5</v>
      </c>
      <c r="V206" s="49">
        <v>6135110.56</v>
      </c>
      <c r="W206" s="49">
        <v>1462678.78</v>
      </c>
      <c r="X206" s="49">
        <v>1648391</v>
      </c>
      <c r="Y206" s="49">
        <v>1059235.5</v>
      </c>
    </row>
    <row r="207" spans="1:25" ht="12.75">
      <c r="A207" s="46">
        <v>6</v>
      </c>
      <c r="B207" s="46">
        <v>17</v>
      </c>
      <c r="C207" s="46">
        <v>3</v>
      </c>
      <c r="D207" s="41">
        <v>3</v>
      </c>
      <c r="E207" s="47"/>
      <c r="F207" s="48" t="s">
        <v>267</v>
      </c>
      <c r="G207" s="58" t="s">
        <v>452</v>
      </c>
      <c r="H207" s="49">
        <v>72306129.05</v>
      </c>
      <c r="I207" s="49">
        <v>2283062.57</v>
      </c>
      <c r="J207" s="49">
        <v>0</v>
      </c>
      <c r="K207" s="49">
        <v>6243544</v>
      </c>
      <c r="L207" s="49">
        <v>0</v>
      </c>
      <c r="M207" s="49">
        <v>0</v>
      </c>
      <c r="N207" s="49">
        <v>7670036.75</v>
      </c>
      <c r="O207" s="49">
        <v>2416340.21</v>
      </c>
      <c r="P207" s="49">
        <v>16370247.72</v>
      </c>
      <c r="Q207" s="49">
        <v>282000</v>
      </c>
      <c r="R207" s="49">
        <v>2841189</v>
      </c>
      <c r="S207" s="49">
        <v>1540642.08</v>
      </c>
      <c r="T207" s="49">
        <v>25000</v>
      </c>
      <c r="U207" s="49">
        <v>10052570</v>
      </c>
      <c r="V207" s="49">
        <v>19583251</v>
      </c>
      <c r="W207" s="49">
        <v>1340000</v>
      </c>
      <c r="X207" s="49">
        <v>170000</v>
      </c>
      <c r="Y207" s="49">
        <v>1488245.72</v>
      </c>
    </row>
    <row r="208" spans="1:25" ht="12.75">
      <c r="A208" s="46">
        <v>6</v>
      </c>
      <c r="B208" s="46">
        <v>12</v>
      </c>
      <c r="C208" s="46">
        <v>6</v>
      </c>
      <c r="D208" s="41">
        <v>3</v>
      </c>
      <c r="E208" s="47"/>
      <c r="F208" s="48" t="s">
        <v>267</v>
      </c>
      <c r="G208" s="58" t="s">
        <v>453</v>
      </c>
      <c r="H208" s="49">
        <v>81335589.8</v>
      </c>
      <c r="I208" s="49">
        <v>668352.54</v>
      </c>
      <c r="J208" s="49">
        <v>0</v>
      </c>
      <c r="K208" s="49">
        <v>5014001.46</v>
      </c>
      <c r="L208" s="49">
        <v>3629270.48</v>
      </c>
      <c r="M208" s="49">
        <v>1578314.39</v>
      </c>
      <c r="N208" s="49">
        <v>6572609.74</v>
      </c>
      <c r="O208" s="49">
        <v>2114826.11</v>
      </c>
      <c r="P208" s="49">
        <v>21646926.56</v>
      </c>
      <c r="Q208" s="49">
        <v>290794.91</v>
      </c>
      <c r="R208" s="49">
        <v>4088511.1</v>
      </c>
      <c r="S208" s="49">
        <v>89740</v>
      </c>
      <c r="T208" s="49">
        <v>155000</v>
      </c>
      <c r="U208" s="49">
        <v>11644930</v>
      </c>
      <c r="V208" s="49">
        <v>7662807.5</v>
      </c>
      <c r="W208" s="49">
        <v>2715426</v>
      </c>
      <c r="X208" s="49">
        <v>12524857.01</v>
      </c>
      <c r="Y208" s="49">
        <v>939222</v>
      </c>
    </row>
    <row r="209" spans="1:25" ht="12.75">
      <c r="A209" s="46">
        <v>6</v>
      </c>
      <c r="B209" s="46">
        <v>3</v>
      </c>
      <c r="C209" s="46">
        <v>15</v>
      </c>
      <c r="D209" s="41">
        <v>3</v>
      </c>
      <c r="E209" s="47"/>
      <c r="F209" s="48" t="s">
        <v>267</v>
      </c>
      <c r="G209" s="58" t="s">
        <v>454</v>
      </c>
      <c r="H209" s="49">
        <v>37603667.91</v>
      </c>
      <c r="I209" s="49">
        <v>2461513.07</v>
      </c>
      <c r="J209" s="49">
        <v>775700</v>
      </c>
      <c r="K209" s="49">
        <v>2543111</v>
      </c>
      <c r="L209" s="49">
        <v>46800</v>
      </c>
      <c r="M209" s="49">
        <v>130200</v>
      </c>
      <c r="N209" s="49">
        <v>5973440.1</v>
      </c>
      <c r="O209" s="49">
        <v>789864</v>
      </c>
      <c r="P209" s="49">
        <v>8047210.13</v>
      </c>
      <c r="Q209" s="49">
        <v>133500</v>
      </c>
      <c r="R209" s="49">
        <v>2758314.52</v>
      </c>
      <c r="S209" s="49">
        <v>422342</v>
      </c>
      <c r="T209" s="49">
        <v>69500</v>
      </c>
      <c r="U209" s="49">
        <v>5240970</v>
      </c>
      <c r="V209" s="49">
        <v>5823213</v>
      </c>
      <c r="W209" s="49">
        <v>1806020.09</v>
      </c>
      <c r="X209" s="49">
        <v>374111</v>
      </c>
      <c r="Y209" s="49">
        <v>207859</v>
      </c>
    </row>
    <row r="210" spans="1:25" ht="12.75">
      <c r="A210" s="46">
        <v>6</v>
      </c>
      <c r="B210" s="46">
        <v>16</v>
      </c>
      <c r="C210" s="46">
        <v>4</v>
      </c>
      <c r="D210" s="41">
        <v>3</v>
      </c>
      <c r="E210" s="47"/>
      <c r="F210" s="48" t="s">
        <v>267</v>
      </c>
      <c r="G210" s="58" t="s">
        <v>455</v>
      </c>
      <c r="H210" s="49">
        <v>136604275.06</v>
      </c>
      <c r="I210" s="49">
        <v>850408.82</v>
      </c>
      <c r="J210" s="49">
        <v>0</v>
      </c>
      <c r="K210" s="49">
        <v>17321390.2</v>
      </c>
      <c r="L210" s="49">
        <v>0</v>
      </c>
      <c r="M210" s="49">
        <v>4395640</v>
      </c>
      <c r="N210" s="49">
        <v>9091789.77</v>
      </c>
      <c r="O210" s="49">
        <v>2518636</v>
      </c>
      <c r="P210" s="49">
        <v>39809341.98</v>
      </c>
      <c r="Q210" s="49">
        <v>1038501.23</v>
      </c>
      <c r="R210" s="49">
        <v>6306916.33</v>
      </c>
      <c r="S210" s="49">
        <v>399434</v>
      </c>
      <c r="T210" s="49">
        <v>2128428</v>
      </c>
      <c r="U210" s="49">
        <v>17665097.12</v>
      </c>
      <c r="V210" s="49">
        <v>17589403.82</v>
      </c>
      <c r="W210" s="49">
        <v>1898570.03</v>
      </c>
      <c r="X210" s="49">
        <v>10294318.02</v>
      </c>
      <c r="Y210" s="49">
        <v>5296399.74</v>
      </c>
    </row>
    <row r="211" spans="1:25" ht="12.75">
      <c r="A211" s="46">
        <v>6</v>
      </c>
      <c r="B211" s="46">
        <v>3</v>
      </c>
      <c r="C211" s="46">
        <v>11</v>
      </c>
      <c r="D211" s="41">
        <v>3</v>
      </c>
      <c r="E211" s="47"/>
      <c r="F211" s="48" t="s">
        <v>267</v>
      </c>
      <c r="G211" s="58" t="s">
        <v>456</v>
      </c>
      <c r="H211" s="49">
        <v>41367378.99</v>
      </c>
      <c r="I211" s="49">
        <v>5216730.94</v>
      </c>
      <c r="J211" s="49">
        <v>596643.39</v>
      </c>
      <c r="K211" s="49">
        <v>2940769.06</v>
      </c>
      <c r="L211" s="49">
        <v>0</v>
      </c>
      <c r="M211" s="49">
        <v>584200</v>
      </c>
      <c r="N211" s="49">
        <v>7763654.98</v>
      </c>
      <c r="O211" s="49">
        <v>727448.01</v>
      </c>
      <c r="P211" s="49">
        <v>9727539.68</v>
      </c>
      <c r="Q211" s="49">
        <v>92667.23</v>
      </c>
      <c r="R211" s="49">
        <v>3098422</v>
      </c>
      <c r="S211" s="49">
        <v>366709.92</v>
      </c>
      <c r="T211" s="49">
        <v>39001</v>
      </c>
      <c r="U211" s="49">
        <v>7161896</v>
      </c>
      <c r="V211" s="49">
        <v>1489743.78</v>
      </c>
      <c r="W211" s="49">
        <v>750000</v>
      </c>
      <c r="X211" s="49">
        <v>121600</v>
      </c>
      <c r="Y211" s="49">
        <v>690353</v>
      </c>
    </row>
    <row r="212" spans="1:25" ht="12.75">
      <c r="A212" s="46">
        <v>6</v>
      </c>
      <c r="B212" s="46">
        <v>20</v>
      </c>
      <c r="C212" s="46">
        <v>13</v>
      </c>
      <c r="D212" s="41">
        <v>3</v>
      </c>
      <c r="E212" s="47"/>
      <c r="F212" s="48" t="s">
        <v>267</v>
      </c>
      <c r="G212" s="58" t="s">
        <v>457</v>
      </c>
      <c r="H212" s="49">
        <v>73705041.72</v>
      </c>
      <c r="I212" s="49">
        <v>575319.89</v>
      </c>
      <c r="J212" s="49">
        <v>0</v>
      </c>
      <c r="K212" s="49">
        <v>9679431.08</v>
      </c>
      <c r="L212" s="49">
        <v>2600</v>
      </c>
      <c r="M212" s="49">
        <v>3450000</v>
      </c>
      <c r="N212" s="49">
        <v>5800971.06</v>
      </c>
      <c r="O212" s="49">
        <v>1006292.1</v>
      </c>
      <c r="P212" s="49">
        <v>15507796.24</v>
      </c>
      <c r="Q212" s="49">
        <v>196805.16</v>
      </c>
      <c r="R212" s="49">
        <v>4471315.79</v>
      </c>
      <c r="S212" s="49">
        <v>582360</v>
      </c>
      <c r="T212" s="49">
        <v>96260</v>
      </c>
      <c r="U212" s="49">
        <v>10281033</v>
      </c>
      <c r="V212" s="49">
        <v>13468663.5</v>
      </c>
      <c r="W212" s="49">
        <v>6616331.55</v>
      </c>
      <c r="X212" s="49">
        <v>1197097.35</v>
      </c>
      <c r="Y212" s="49">
        <v>772765</v>
      </c>
    </row>
    <row r="213" spans="1:25" ht="12.75">
      <c r="A213" s="46">
        <v>6</v>
      </c>
      <c r="B213" s="46">
        <v>2</v>
      </c>
      <c r="C213" s="46">
        <v>12</v>
      </c>
      <c r="D213" s="41">
        <v>3</v>
      </c>
      <c r="E213" s="47"/>
      <c r="F213" s="48" t="s">
        <v>267</v>
      </c>
      <c r="G213" s="58" t="s">
        <v>458</v>
      </c>
      <c r="H213" s="49">
        <v>45525911.47</v>
      </c>
      <c r="I213" s="49">
        <v>841503.95</v>
      </c>
      <c r="J213" s="49">
        <v>50000</v>
      </c>
      <c r="K213" s="49">
        <v>6554757.81</v>
      </c>
      <c r="L213" s="49">
        <v>0</v>
      </c>
      <c r="M213" s="49">
        <v>583725.55</v>
      </c>
      <c r="N213" s="49">
        <v>4295779.17</v>
      </c>
      <c r="O213" s="49">
        <v>1209431</v>
      </c>
      <c r="P213" s="49">
        <v>15386657.59</v>
      </c>
      <c r="Q213" s="49">
        <v>223652</v>
      </c>
      <c r="R213" s="49">
        <v>2592793</v>
      </c>
      <c r="S213" s="49">
        <v>431437</v>
      </c>
      <c r="T213" s="49">
        <v>45000</v>
      </c>
      <c r="U213" s="49">
        <v>5472622</v>
      </c>
      <c r="V213" s="49">
        <v>2548848.09</v>
      </c>
      <c r="W213" s="49">
        <v>1497000</v>
      </c>
      <c r="X213" s="49">
        <v>1214100</v>
      </c>
      <c r="Y213" s="49">
        <v>2578604.31</v>
      </c>
    </row>
    <row r="214" spans="1:25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267</v>
      </c>
      <c r="G214" s="58" t="s">
        <v>459</v>
      </c>
      <c r="H214" s="49">
        <v>30514131.69</v>
      </c>
      <c r="I214" s="49">
        <v>609080.8</v>
      </c>
      <c r="J214" s="49">
        <v>417506.69</v>
      </c>
      <c r="K214" s="49">
        <v>969955.33</v>
      </c>
      <c r="L214" s="49">
        <v>0</v>
      </c>
      <c r="M214" s="49">
        <v>20000</v>
      </c>
      <c r="N214" s="49">
        <v>3492569.87</v>
      </c>
      <c r="O214" s="49">
        <v>546173.33</v>
      </c>
      <c r="P214" s="49">
        <v>12888227</v>
      </c>
      <c r="Q214" s="49">
        <v>90000</v>
      </c>
      <c r="R214" s="49">
        <v>1942965.73</v>
      </c>
      <c r="S214" s="49">
        <v>51472</v>
      </c>
      <c r="T214" s="49">
        <v>58000</v>
      </c>
      <c r="U214" s="49">
        <v>4281021.97</v>
      </c>
      <c r="V214" s="49">
        <v>3253362.63</v>
      </c>
      <c r="W214" s="49">
        <v>818989.34</v>
      </c>
      <c r="X214" s="49">
        <v>190250</v>
      </c>
      <c r="Y214" s="49">
        <v>884557</v>
      </c>
    </row>
    <row r="215" spans="1:25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267</v>
      </c>
      <c r="G215" s="58" t="s">
        <v>460</v>
      </c>
      <c r="H215" s="49">
        <v>42655599.91</v>
      </c>
      <c r="I215" s="49">
        <v>4887519.98</v>
      </c>
      <c r="J215" s="49">
        <v>0</v>
      </c>
      <c r="K215" s="49">
        <v>2551817.33</v>
      </c>
      <c r="L215" s="49">
        <v>2400</v>
      </c>
      <c r="M215" s="49">
        <v>217425</v>
      </c>
      <c r="N215" s="49">
        <v>4632019.2</v>
      </c>
      <c r="O215" s="49">
        <v>1009462</v>
      </c>
      <c r="P215" s="49">
        <v>13227731</v>
      </c>
      <c r="Q215" s="49">
        <v>879618</v>
      </c>
      <c r="R215" s="49">
        <v>3806160.78</v>
      </c>
      <c r="S215" s="49">
        <v>94800</v>
      </c>
      <c r="T215" s="49">
        <v>46700</v>
      </c>
      <c r="U215" s="49">
        <v>6480018</v>
      </c>
      <c r="V215" s="49">
        <v>3038862</v>
      </c>
      <c r="W215" s="49">
        <v>964343.3</v>
      </c>
      <c r="X215" s="49">
        <v>156700</v>
      </c>
      <c r="Y215" s="49">
        <v>660023.32</v>
      </c>
    </row>
    <row r="216" spans="1:25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267</v>
      </c>
      <c r="G216" s="58" t="s">
        <v>461</v>
      </c>
      <c r="H216" s="49">
        <v>39089319.51</v>
      </c>
      <c r="I216" s="49">
        <v>65775.09</v>
      </c>
      <c r="J216" s="49">
        <v>0</v>
      </c>
      <c r="K216" s="49">
        <v>1791902.29</v>
      </c>
      <c r="L216" s="49">
        <v>26000</v>
      </c>
      <c r="M216" s="49">
        <v>449551.47</v>
      </c>
      <c r="N216" s="49">
        <v>4662385.17</v>
      </c>
      <c r="O216" s="49">
        <v>1296413.23</v>
      </c>
      <c r="P216" s="49">
        <v>10148880.69</v>
      </c>
      <c r="Q216" s="49">
        <v>157050</v>
      </c>
      <c r="R216" s="49">
        <v>3058147</v>
      </c>
      <c r="S216" s="49">
        <v>298780.24</v>
      </c>
      <c r="T216" s="49">
        <v>187610</v>
      </c>
      <c r="U216" s="49">
        <v>4614789</v>
      </c>
      <c r="V216" s="49">
        <v>9369720.1</v>
      </c>
      <c r="W216" s="49">
        <v>1256500</v>
      </c>
      <c r="X216" s="49">
        <v>397427.23</v>
      </c>
      <c r="Y216" s="49">
        <v>1308388</v>
      </c>
    </row>
    <row r="217" spans="1:25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462</v>
      </c>
      <c r="G217" s="58" t="s">
        <v>463</v>
      </c>
      <c r="H217" s="49">
        <v>493777355.79</v>
      </c>
      <c r="I217" s="49">
        <v>13327.74</v>
      </c>
      <c r="J217" s="49">
        <v>0</v>
      </c>
      <c r="K217" s="49">
        <v>59956872.7</v>
      </c>
      <c r="L217" s="49">
        <v>32000</v>
      </c>
      <c r="M217" s="49">
        <v>24166698.44</v>
      </c>
      <c r="N217" s="49">
        <v>20369091.82</v>
      </c>
      <c r="O217" s="49">
        <v>23887758</v>
      </c>
      <c r="P217" s="49">
        <v>185633619.08</v>
      </c>
      <c r="Q217" s="49">
        <v>1741446.73</v>
      </c>
      <c r="R217" s="49">
        <v>18370797.08</v>
      </c>
      <c r="S217" s="49">
        <v>3888432.64</v>
      </c>
      <c r="T217" s="49">
        <v>7781576</v>
      </c>
      <c r="U217" s="49">
        <v>54249772.48</v>
      </c>
      <c r="V217" s="49">
        <v>31890497.84</v>
      </c>
      <c r="W217" s="49">
        <v>11264100</v>
      </c>
      <c r="X217" s="49">
        <v>42165825.7</v>
      </c>
      <c r="Y217" s="49">
        <v>8365539.54</v>
      </c>
    </row>
    <row r="218" spans="1:25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462</v>
      </c>
      <c r="G218" s="58" t="s">
        <v>464</v>
      </c>
      <c r="H218" s="49">
        <v>507301381.02</v>
      </c>
      <c r="I218" s="49">
        <v>11960.75</v>
      </c>
      <c r="J218" s="49">
        <v>0</v>
      </c>
      <c r="K218" s="49">
        <v>52236234.4</v>
      </c>
      <c r="L218" s="49">
        <v>45000</v>
      </c>
      <c r="M218" s="49">
        <v>11409055.25</v>
      </c>
      <c r="N218" s="49">
        <v>21870448.39</v>
      </c>
      <c r="O218" s="49">
        <v>22146045.95</v>
      </c>
      <c r="P218" s="49">
        <v>190701372.67</v>
      </c>
      <c r="Q218" s="49">
        <v>3524720</v>
      </c>
      <c r="R218" s="49">
        <v>20817137.11</v>
      </c>
      <c r="S218" s="49">
        <v>4780391.99</v>
      </c>
      <c r="T218" s="49">
        <v>19587883.52</v>
      </c>
      <c r="U218" s="49">
        <v>54560918.67</v>
      </c>
      <c r="V218" s="49">
        <v>50138255.11</v>
      </c>
      <c r="W218" s="49">
        <v>27945486.73</v>
      </c>
      <c r="X218" s="49">
        <v>6566985.62</v>
      </c>
      <c r="Y218" s="49">
        <v>20959484.86</v>
      </c>
    </row>
    <row r="219" spans="1:25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462</v>
      </c>
      <c r="G219" s="58" t="s">
        <v>465</v>
      </c>
      <c r="H219" s="49">
        <v>2842410230.55</v>
      </c>
      <c r="I219" s="49">
        <v>59531.71</v>
      </c>
      <c r="J219" s="49">
        <v>0</v>
      </c>
      <c r="K219" s="49">
        <v>573650302</v>
      </c>
      <c r="L219" s="49">
        <v>2267668</v>
      </c>
      <c r="M219" s="49">
        <v>31745200</v>
      </c>
      <c r="N219" s="49">
        <v>211045629.57</v>
      </c>
      <c r="O219" s="49">
        <v>74841765.4</v>
      </c>
      <c r="P219" s="49">
        <v>949169504.3</v>
      </c>
      <c r="Q219" s="49">
        <v>21339374.91</v>
      </c>
      <c r="R219" s="49">
        <v>177438534.43</v>
      </c>
      <c r="S219" s="49">
        <v>45583956.02</v>
      </c>
      <c r="T219" s="49">
        <v>55971009</v>
      </c>
      <c r="U219" s="49">
        <v>310088752</v>
      </c>
      <c r="V219" s="49">
        <v>196858395.49</v>
      </c>
      <c r="W219" s="49">
        <v>61617290</v>
      </c>
      <c r="X219" s="49">
        <v>53735159</v>
      </c>
      <c r="Y219" s="49">
        <v>76998158.72</v>
      </c>
    </row>
    <row r="220" spans="1:25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462</v>
      </c>
      <c r="G220" s="58" t="s">
        <v>466</v>
      </c>
      <c r="H220" s="49">
        <v>723709207.74</v>
      </c>
      <c r="I220" s="49">
        <v>20086.85</v>
      </c>
      <c r="J220" s="49">
        <v>0</v>
      </c>
      <c r="K220" s="49">
        <v>127308852</v>
      </c>
      <c r="L220" s="49">
        <v>321411</v>
      </c>
      <c r="M220" s="49">
        <v>15615450</v>
      </c>
      <c r="N220" s="49">
        <v>25007005.5</v>
      </c>
      <c r="O220" s="49">
        <v>25171597</v>
      </c>
      <c r="P220" s="49">
        <v>213066789.35</v>
      </c>
      <c r="Q220" s="49">
        <v>7390182</v>
      </c>
      <c r="R220" s="49">
        <v>32648417</v>
      </c>
      <c r="S220" s="49">
        <v>7937466.04</v>
      </c>
      <c r="T220" s="49">
        <v>13639853</v>
      </c>
      <c r="U220" s="49">
        <v>54727519</v>
      </c>
      <c r="V220" s="49">
        <v>83592950</v>
      </c>
      <c r="W220" s="49">
        <v>61944764</v>
      </c>
      <c r="X220" s="49">
        <v>39842148</v>
      </c>
      <c r="Y220" s="49">
        <v>15474717</v>
      </c>
    </row>
    <row r="221" spans="1:25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467</v>
      </c>
      <c r="G221" s="58" t="s">
        <v>468</v>
      </c>
      <c r="H221" s="49">
        <v>178597789.45</v>
      </c>
      <c r="I221" s="49">
        <v>4814150.94</v>
      </c>
      <c r="J221" s="49">
        <v>0</v>
      </c>
      <c r="K221" s="49">
        <v>49512835.87</v>
      </c>
      <c r="L221" s="49">
        <v>23300</v>
      </c>
      <c r="M221" s="49">
        <v>2203852</v>
      </c>
      <c r="N221" s="49">
        <v>18967079.02</v>
      </c>
      <c r="O221" s="49">
        <v>2354680</v>
      </c>
      <c r="P221" s="49">
        <v>37990116.88</v>
      </c>
      <c r="Q221" s="49">
        <v>7963368.4</v>
      </c>
      <c r="R221" s="49">
        <v>22000814</v>
      </c>
      <c r="S221" s="49">
        <v>6535283.05</v>
      </c>
      <c r="T221" s="49">
        <v>5612176.65</v>
      </c>
      <c r="U221" s="49">
        <v>11207518.23</v>
      </c>
      <c r="V221" s="49">
        <v>38900</v>
      </c>
      <c r="W221" s="49">
        <v>1077302</v>
      </c>
      <c r="X221" s="49">
        <v>3606518.2</v>
      </c>
      <c r="Y221" s="49">
        <v>4689894.21</v>
      </c>
    </row>
    <row r="222" spans="1:25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467</v>
      </c>
      <c r="G222" s="58" t="s">
        <v>469</v>
      </c>
      <c r="H222" s="49">
        <v>201351594.82</v>
      </c>
      <c r="I222" s="49">
        <v>6000</v>
      </c>
      <c r="J222" s="49">
        <v>0</v>
      </c>
      <c r="K222" s="49">
        <v>35364255.89</v>
      </c>
      <c r="L222" s="49">
        <v>50000</v>
      </c>
      <c r="M222" s="49">
        <v>650037</v>
      </c>
      <c r="N222" s="49">
        <v>36950247.39</v>
      </c>
      <c r="O222" s="49">
        <v>9684207</v>
      </c>
      <c r="P222" s="49">
        <v>71197709.99</v>
      </c>
      <c r="Q222" s="49">
        <v>1930860</v>
      </c>
      <c r="R222" s="49">
        <v>17824474.66</v>
      </c>
      <c r="S222" s="49">
        <v>5147918.4</v>
      </c>
      <c r="T222" s="49">
        <v>6138526</v>
      </c>
      <c r="U222" s="49">
        <v>7745901</v>
      </c>
      <c r="V222" s="49">
        <v>256046.49</v>
      </c>
      <c r="W222" s="49">
        <v>4077843</v>
      </c>
      <c r="X222" s="49">
        <v>130500</v>
      </c>
      <c r="Y222" s="49">
        <v>4197068</v>
      </c>
    </row>
    <row r="223" spans="1:25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467</v>
      </c>
      <c r="G223" s="58" t="s">
        <v>470</v>
      </c>
      <c r="H223" s="49">
        <v>125652676.3</v>
      </c>
      <c r="I223" s="49">
        <v>13175569.46</v>
      </c>
      <c r="J223" s="49">
        <v>0</v>
      </c>
      <c r="K223" s="49">
        <v>34039226.49</v>
      </c>
      <c r="L223" s="49">
        <v>7000</v>
      </c>
      <c r="M223" s="49">
        <v>1940717</v>
      </c>
      <c r="N223" s="49">
        <v>18288243.24</v>
      </c>
      <c r="O223" s="49">
        <v>6359700</v>
      </c>
      <c r="P223" s="49">
        <v>7185566.11</v>
      </c>
      <c r="Q223" s="49">
        <v>4962625</v>
      </c>
      <c r="R223" s="49">
        <v>18126105</v>
      </c>
      <c r="S223" s="49">
        <v>3652784</v>
      </c>
      <c r="T223" s="49">
        <v>7918924</v>
      </c>
      <c r="U223" s="49">
        <v>5825377</v>
      </c>
      <c r="V223" s="49">
        <v>7500</v>
      </c>
      <c r="W223" s="49">
        <v>262030</v>
      </c>
      <c r="X223" s="49">
        <v>27000</v>
      </c>
      <c r="Y223" s="49">
        <v>3874309</v>
      </c>
    </row>
    <row r="224" spans="1:25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467</v>
      </c>
      <c r="G224" s="58" t="s">
        <v>471</v>
      </c>
      <c r="H224" s="49">
        <v>115167027.4</v>
      </c>
      <c r="I224" s="49">
        <v>3164744.85</v>
      </c>
      <c r="J224" s="49">
        <v>0</v>
      </c>
      <c r="K224" s="49">
        <v>23677787.04</v>
      </c>
      <c r="L224" s="49">
        <v>0</v>
      </c>
      <c r="M224" s="49">
        <v>672430</v>
      </c>
      <c r="N224" s="49">
        <v>13188546.76</v>
      </c>
      <c r="O224" s="49">
        <v>12116970.9</v>
      </c>
      <c r="P224" s="49">
        <v>27735454.31</v>
      </c>
      <c r="Q224" s="49">
        <v>4306200</v>
      </c>
      <c r="R224" s="49">
        <v>1202781</v>
      </c>
      <c r="S224" s="49">
        <v>3089732.05</v>
      </c>
      <c r="T224" s="49">
        <v>9140537.95</v>
      </c>
      <c r="U224" s="49">
        <v>4829072</v>
      </c>
      <c r="V224" s="49">
        <v>4592750</v>
      </c>
      <c r="W224" s="49">
        <v>1337000</v>
      </c>
      <c r="X224" s="49">
        <v>112000</v>
      </c>
      <c r="Y224" s="49">
        <v>6001020.54</v>
      </c>
    </row>
    <row r="225" spans="1:25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467</v>
      </c>
      <c r="G225" s="58" t="s">
        <v>472</v>
      </c>
      <c r="H225" s="49">
        <v>95829059.22</v>
      </c>
      <c r="I225" s="49">
        <v>0</v>
      </c>
      <c r="J225" s="49">
        <v>0</v>
      </c>
      <c r="K225" s="49">
        <v>17353558.27</v>
      </c>
      <c r="L225" s="49">
        <v>2000</v>
      </c>
      <c r="M225" s="49">
        <v>274625.18</v>
      </c>
      <c r="N225" s="49">
        <v>9286105.92</v>
      </c>
      <c r="O225" s="49">
        <v>7513803</v>
      </c>
      <c r="P225" s="49">
        <v>21739551.37</v>
      </c>
      <c r="Q225" s="49">
        <v>6898979.53</v>
      </c>
      <c r="R225" s="49">
        <v>9411083.3</v>
      </c>
      <c r="S225" s="49">
        <v>9582483.82</v>
      </c>
      <c r="T225" s="49">
        <v>4255101.94</v>
      </c>
      <c r="U225" s="49">
        <v>3240775.19</v>
      </c>
      <c r="V225" s="49">
        <v>200838.6</v>
      </c>
      <c r="W225" s="49">
        <v>374627.64</v>
      </c>
      <c r="X225" s="49">
        <v>80883</v>
      </c>
      <c r="Y225" s="49">
        <v>5614642.46</v>
      </c>
    </row>
    <row r="226" spans="1:25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467</v>
      </c>
      <c r="G226" s="58" t="s">
        <v>473</v>
      </c>
      <c r="H226" s="49">
        <v>141897250.09</v>
      </c>
      <c r="I226" s="49">
        <v>186491</v>
      </c>
      <c r="J226" s="49">
        <v>0</v>
      </c>
      <c r="K226" s="49">
        <v>28702398.77</v>
      </c>
      <c r="L226" s="49">
        <v>0</v>
      </c>
      <c r="M226" s="49">
        <v>340637</v>
      </c>
      <c r="N226" s="49">
        <v>10431008.36</v>
      </c>
      <c r="O226" s="49">
        <v>8298311</v>
      </c>
      <c r="P226" s="49">
        <v>35362041.72</v>
      </c>
      <c r="Q226" s="49">
        <v>10952377.76</v>
      </c>
      <c r="R226" s="49">
        <v>28028980.45</v>
      </c>
      <c r="S226" s="49">
        <v>2858556</v>
      </c>
      <c r="T226" s="49">
        <v>4355335</v>
      </c>
      <c r="U226" s="49">
        <v>8005327</v>
      </c>
      <c r="V226" s="49">
        <v>34500</v>
      </c>
      <c r="W226" s="49">
        <v>1274684</v>
      </c>
      <c r="X226" s="49">
        <v>48000</v>
      </c>
      <c r="Y226" s="49">
        <v>3018602.03</v>
      </c>
    </row>
    <row r="227" spans="1:25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467</v>
      </c>
      <c r="G227" s="58" t="s">
        <v>474</v>
      </c>
      <c r="H227" s="49">
        <v>174059354.49</v>
      </c>
      <c r="I227" s="49">
        <v>15000</v>
      </c>
      <c r="J227" s="49">
        <v>0</v>
      </c>
      <c r="K227" s="49">
        <v>30737257.29</v>
      </c>
      <c r="L227" s="49">
        <v>50000</v>
      </c>
      <c r="M227" s="49">
        <v>138286.47</v>
      </c>
      <c r="N227" s="49">
        <v>19013113.58</v>
      </c>
      <c r="O227" s="49">
        <v>8055368.66</v>
      </c>
      <c r="P227" s="49">
        <v>40625340.77</v>
      </c>
      <c r="Q227" s="49">
        <v>10701410</v>
      </c>
      <c r="R227" s="49">
        <v>23901918.7</v>
      </c>
      <c r="S227" s="49">
        <v>16427787.09</v>
      </c>
      <c r="T227" s="49">
        <v>5456427.41</v>
      </c>
      <c r="U227" s="49">
        <v>9997372.12</v>
      </c>
      <c r="V227" s="49">
        <v>400000</v>
      </c>
      <c r="W227" s="49">
        <v>425000</v>
      </c>
      <c r="X227" s="49">
        <v>185000</v>
      </c>
      <c r="Y227" s="49">
        <v>7930072.4</v>
      </c>
    </row>
    <row r="228" spans="1:25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467</v>
      </c>
      <c r="G228" s="58" t="s">
        <v>475</v>
      </c>
      <c r="H228" s="49">
        <v>168710790.76</v>
      </c>
      <c r="I228" s="49">
        <v>7472994</v>
      </c>
      <c r="J228" s="49">
        <v>82341</v>
      </c>
      <c r="K228" s="49">
        <v>27325188</v>
      </c>
      <c r="L228" s="49">
        <v>0</v>
      </c>
      <c r="M228" s="49">
        <v>1410742.8</v>
      </c>
      <c r="N228" s="49">
        <v>19197546.36</v>
      </c>
      <c r="O228" s="49">
        <v>8376636</v>
      </c>
      <c r="P228" s="49">
        <v>42622955.4</v>
      </c>
      <c r="Q228" s="49">
        <v>21977000</v>
      </c>
      <c r="R228" s="49">
        <v>14684591.33</v>
      </c>
      <c r="S228" s="49">
        <v>5515028.53</v>
      </c>
      <c r="T228" s="49">
        <v>9142492</v>
      </c>
      <c r="U228" s="49">
        <v>3749108</v>
      </c>
      <c r="V228" s="49">
        <v>2200</v>
      </c>
      <c r="W228" s="49">
        <v>130003</v>
      </c>
      <c r="X228" s="49">
        <v>100000</v>
      </c>
      <c r="Y228" s="49">
        <v>6921964.34</v>
      </c>
    </row>
    <row r="229" spans="1:25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467</v>
      </c>
      <c r="G229" s="58" t="s">
        <v>476</v>
      </c>
      <c r="H229" s="49">
        <v>203379141</v>
      </c>
      <c r="I229" s="49">
        <v>34000</v>
      </c>
      <c r="J229" s="49">
        <v>0</v>
      </c>
      <c r="K229" s="49">
        <v>65828235</v>
      </c>
      <c r="L229" s="49">
        <v>0</v>
      </c>
      <c r="M229" s="49">
        <v>1464551.5</v>
      </c>
      <c r="N229" s="49">
        <v>31330333</v>
      </c>
      <c r="O229" s="49">
        <v>3807660</v>
      </c>
      <c r="P229" s="49">
        <v>40745544</v>
      </c>
      <c r="Q229" s="49">
        <v>6699000</v>
      </c>
      <c r="R229" s="49">
        <v>15865529.5</v>
      </c>
      <c r="S229" s="49">
        <v>5362625</v>
      </c>
      <c r="T229" s="49">
        <v>8291817</v>
      </c>
      <c r="U229" s="49">
        <v>9733637</v>
      </c>
      <c r="V229" s="49">
        <v>50000</v>
      </c>
      <c r="W229" s="49">
        <v>298000</v>
      </c>
      <c r="X229" s="49">
        <v>87000</v>
      </c>
      <c r="Y229" s="49">
        <v>13781209</v>
      </c>
    </row>
    <row r="230" spans="1:25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467</v>
      </c>
      <c r="G230" s="58" t="s">
        <v>477</v>
      </c>
      <c r="H230" s="49">
        <v>95713560.28</v>
      </c>
      <c r="I230" s="49">
        <v>9847925</v>
      </c>
      <c r="J230" s="49">
        <v>0</v>
      </c>
      <c r="K230" s="49">
        <v>11566104</v>
      </c>
      <c r="L230" s="49">
        <v>8000</v>
      </c>
      <c r="M230" s="49">
        <v>10424610</v>
      </c>
      <c r="N230" s="49">
        <v>12145048</v>
      </c>
      <c r="O230" s="49">
        <v>7226856</v>
      </c>
      <c r="P230" s="49">
        <v>18306386</v>
      </c>
      <c r="Q230" s="49">
        <v>1258100</v>
      </c>
      <c r="R230" s="49">
        <v>2638932</v>
      </c>
      <c r="S230" s="49">
        <v>3795630</v>
      </c>
      <c r="T230" s="49">
        <v>8393015</v>
      </c>
      <c r="U230" s="49">
        <v>4178159.28</v>
      </c>
      <c r="V230" s="49">
        <v>53000</v>
      </c>
      <c r="W230" s="49">
        <v>374534</v>
      </c>
      <c r="X230" s="49">
        <v>64000</v>
      </c>
      <c r="Y230" s="49">
        <v>5433261</v>
      </c>
    </row>
    <row r="231" spans="1:25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467</v>
      </c>
      <c r="G231" s="58" t="s">
        <v>478</v>
      </c>
      <c r="H231" s="49">
        <v>206669394.27</v>
      </c>
      <c r="I231" s="49">
        <v>0</v>
      </c>
      <c r="J231" s="49">
        <v>0</v>
      </c>
      <c r="K231" s="49">
        <v>73612649.5</v>
      </c>
      <c r="L231" s="49">
        <v>20000</v>
      </c>
      <c r="M231" s="49">
        <v>715114.94</v>
      </c>
      <c r="N231" s="49">
        <v>18338434.6</v>
      </c>
      <c r="O231" s="49">
        <v>9392630</v>
      </c>
      <c r="P231" s="49">
        <v>55625647.38</v>
      </c>
      <c r="Q231" s="49">
        <v>6901468.37</v>
      </c>
      <c r="R231" s="49">
        <v>9946561.36</v>
      </c>
      <c r="S231" s="49">
        <v>4138356.3</v>
      </c>
      <c r="T231" s="49">
        <v>10589372.23</v>
      </c>
      <c r="U231" s="49">
        <v>6025051.39</v>
      </c>
      <c r="V231" s="49">
        <v>60485</v>
      </c>
      <c r="W231" s="49">
        <v>4653342.09</v>
      </c>
      <c r="X231" s="49">
        <v>146600</v>
      </c>
      <c r="Y231" s="49">
        <v>6503681.11</v>
      </c>
    </row>
    <row r="232" spans="1:25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467</v>
      </c>
      <c r="G232" s="58" t="s">
        <v>479</v>
      </c>
      <c r="H232" s="49">
        <v>100251881.02</v>
      </c>
      <c r="I232" s="49">
        <v>31000</v>
      </c>
      <c r="J232" s="49">
        <v>0</v>
      </c>
      <c r="K232" s="49">
        <v>28190271</v>
      </c>
      <c r="L232" s="49">
        <v>834324</v>
      </c>
      <c r="M232" s="49">
        <v>2586021.02</v>
      </c>
      <c r="N232" s="49">
        <v>8701669</v>
      </c>
      <c r="O232" s="49">
        <v>8282398</v>
      </c>
      <c r="P232" s="49">
        <v>18435674</v>
      </c>
      <c r="Q232" s="49">
        <v>12480609</v>
      </c>
      <c r="R232" s="49">
        <v>2638276</v>
      </c>
      <c r="S232" s="49">
        <v>2797517</v>
      </c>
      <c r="T232" s="49">
        <v>6203189</v>
      </c>
      <c r="U232" s="49">
        <v>3090282</v>
      </c>
      <c r="V232" s="49">
        <v>80000</v>
      </c>
      <c r="W232" s="49">
        <v>390177</v>
      </c>
      <c r="X232" s="49">
        <v>879835</v>
      </c>
      <c r="Y232" s="49">
        <v>4630639</v>
      </c>
    </row>
    <row r="233" spans="1:25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467</v>
      </c>
      <c r="G233" s="58" t="s">
        <v>480</v>
      </c>
      <c r="H233" s="49">
        <v>56832868.13</v>
      </c>
      <c r="I233" s="49">
        <v>7373860.77</v>
      </c>
      <c r="J233" s="49">
        <v>0</v>
      </c>
      <c r="K233" s="49">
        <v>9076208.94</v>
      </c>
      <c r="L233" s="49">
        <v>0</v>
      </c>
      <c r="M233" s="49">
        <v>157182.84</v>
      </c>
      <c r="N233" s="49">
        <v>7334552.93</v>
      </c>
      <c r="O233" s="49">
        <v>7825303</v>
      </c>
      <c r="P233" s="49">
        <v>10294989.15</v>
      </c>
      <c r="Q233" s="49">
        <v>882000</v>
      </c>
      <c r="R233" s="49">
        <v>4757951</v>
      </c>
      <c r="S233" s="49">
        <v>1701646.67</v>
      </c>
      <c r="T233" s="49">
        <v>1800958.22</v>
      </c>
      <c r="U233" s="49">
        <v>1953161</v>
      </c>
      <c r="V233" s="49">
        <v>30000</v>
      </c>
      <c r="W233" s="49">
        <v>330000</v>
      </c>
      <c r="X233" s="49">
        <v>35000</v>
      </c>
      <c r="Y233" s="49">
        <v>3280053.61</v>
      </c>
    </row>
    <row r="234" spans="1:25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467</v>
      </c>
      <c r="G234" s="58" t="s">
        <v>481</v>
      </c>
      <c r="H234" s="49">
        <v>160373297.78</v>
      </c>
      <c r="I234" s="49">
        <v>20000</v>
      </c>
      <c r="J234" s="49">
        <v>0</v>
      </c>
      <c r="K234" s="49">
        <v>12883056</v>
      </c>
      <c r="L234" s="49">
        <v>15000</v>
      </c>
      <c r="M234" s="49">
        <v>2045093</v>
      </c>
      <c r="N234" s="49">
        <v>22763869.58</v>
      </c>
      <c r="O234" s="49">
        <v>14124741</v>
      </c>
      <c r="P234" s="49">
        <v>56794918.76</v>
      </c>
      <c r="Q234" s="49">
        <v>2566000</v>
      </c>
      <c r="R234" s="49">
        <v>2796762</v>
      </c>
      <c r="S234" s="49">
        <v>4334200.3</v>
      </c>
      <c r="T234" s="49">
        <v>27276683.34</v>
      </c>
      <c r="U234" s="49">
        <v>7113992</v>
      </c>
      <c r="V234" s="49">
        <v>520000</v>
      </c>
      <c r="W234" s="49">
        <v>598542</v>
      </c>
      <c r="X234" s="49">
        <v>123300</v>
      </c>
      <c r="Y234" s="49">
        <v>6397139.8</v>
      </c>
    </row>
    <row r="235" spans="1:25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467</v>
      </c>
      <c r="G235" s="58" t="s">
        <v>482</v>
      </c>
      <c r="H235" s="49">
        <v>121375826.41</v>
      </c>
      <c r="I235" s="49">
        <v>5000</v>
      </c>
      <c r="J235" s="49">
        <v>0</v>
      </c>
      <c r="K235" s="49">
        <v>50977564.01</v>
      </c>
      <c r="L235" s="49">
        <v>20307</v>
      </c>
      <c r="M235" s="49">
        <v>299633</v>
      </c>
      <c r="N235" s="49">
        <v>9207256</v>
      </c>
      <c r="O235" s="49">
        <v>6267061</v>
      </c>
      <c r="P235" s="49">
        <v>31033101.4</v>
      </c>
      <c r="Q235" s="49">
        <v>5969257</v>
      </c>
      <c r="R235" s="49">
        <v>972622</v>
      </c>
      <c r="S235" s="49">
        <v>3028666</v>
      </c>
      <c r="T235" s="49">
        <v>3996965</v>
      </c>
      <c r="U235" s="49">
        <v>4753301</v>
      </c>
      <c r="V235" s="49">
        <v>1085000</v>
      </c>
      <c r="W235" s="49">
        <v>196818</v>
      </c>
      <c r="X235" s="49">
        <v>122010</v>
      </c>
      <c r="Y235" s="49">
        <v>3441265</v>
      </c>
    </row>
    <row r="236" spans="1:25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467</v>
      </c>
      <c r="G236" s="58" t="s">
        <v>483</v>
      </c>
      <c r="H236" s="49">
        <v>126537335.46</v>
      </c>
      <c r="I236" s="49">
        <v>0</v>
      </c>
      <c r="J236" s="49">
        <v>0</v>
      </c>
      <c r="K236" s="49">
        <v>37493796.55</v>
      </c>
      <c r="L236" s="49">
        <v>0</v>
      </c>
      <c r="M236" s="49">
        <v>2676313.5</v>
      </c>
      <c r="N236" s="49">
        <v>8926822.57</v>
      </c>
      <c r="O236" s="49">
        <v>6761346</v>
      </c>
      <c r="P236" s="49">
        <v>31187294.2</v>
      </c>
      <c r="Q236" s="49">
        <v>15577428.66</v>
      </c>
      <c r="R236" s="49">
        <v>3898054</v>
      </c>
      <c r="S236" s="49">
        <v>2113032</v>
      </c>
      <c r="T236" s="49">
        <v>4867437</v>
      </c>
      <c r="U236" s="49">
        <v>2579457</v>
      </c>
      <c r="V236" s="49">
        <v>233750</v>
      </c>
      <c r="W236" s="49">
        <v>90800</v>
      </c>
      <c r="X236" s="49">
        <v>2475000</v>
      </c>
      <c r="Y236" s="49">
        <v>7656803.98</v>
      </c>
    </row>
    <row r="237" spans="1:25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467</v>
      </c>
      <c r="G237" s="58" t="s">
        <v>484</v>
      </c>
      <c r="H237" s="49">
        <v>103720517.79</v>
      </c>
      <c r="I237" s="49">
        <v>10000</v>
      </c>
      <c r="J237" s="49">
        <v>0</v>
      </c>
      <c r="K237" s="49">
        <v>7895199</v>
      </c>
      <c r="L237" s="49">
        <v>0</v>
      </c>
      <c r="M237" s="49">
        <v>2334560.5</v>
      </c>
      <c r="N237" s="49">
        <v>11092645</v>
      </c>
      <c r="O237" s="49">
        <v>8434451</v>
      </c>
      <c r="P237" s="49">
        <v>27982893.1</v>
      </c>
      <c r="Q237" s="49">
        <v>2276000</v>
      </c>
      <c r="R237" s="49">
        <v>18194982.26</v>
      </c>
      <c r="S237" s="49">
        <v>10624647.79</v>
      </c>
      <c r="T237" s="49">
        <v>5475591.58</v>
      </c>
      <c r="U237" s="49">
        <v>5291531</v>
      </c>
      <c r="V237" s="49">
        <v>40000</v>
      </c>
      <c r="W237" s="49">
        <v>254250</v>
      </c>
      <c r="X237" s="49">
        <v>83200</v>
      </c>
      <c r="Y237" s="49">
        <v>3730566.56</v>
      </c>
    </row>
    <row r="238" spans="1:25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467</v>
      </c>
      <c r="G238" s="58" t="s">
        <v>485</v>
      </c>
      <c r="H238" s="49">
        <v>162616035.4</v>
      </c>
      <c r="I238" s="49">
        <v>11238070</v>
      </c>
      <c r="J238" s="49">
        <v>0</v>
      </c>
      <c r="K238" s="49">
        <v>52597279.12</v>
      </c>
      <c r="L238" s="49">
        <v>0</v>
      </c>
      <c r="M238" s="49">
        <v>491108.24</v>
      </c>
      <c r="N238" s="49">
        <v>13448550</v>
      </c>
      <c r="O238" s="49">
        <v>8575520.22</v>
      </c>
      <c r="P238" s="49">
        <v>35177369.45</v>
      </c>
      <c r="Q238" s="49">
        <v>2504941.97</v>
      </c>
      <c r="R238" s="49">
        <v>9416571.5</v>
      </c>
      <c r="S238" s="49">
        <v>4132006</v>
      </c>
      <c r="T238" s="49">
        <v>9156977.74</v>
      </c>
      <c r="U238" s="49">
        <v>3097239</v>
      </c>
      <c r="V238" s="49">
        <v>72055.16</v>
      </c>
      <c r="W238" s="49">
        <v>1365000</v>
      </c>
      <c r="X238" s="49">
        <v>4955135</v>
      </c>
      <c r="Y238" s="49">
        <v>6388212</v>
      </c>
    </row>
    <row r="239" spans="1:25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467</v>
      </c>
      <c r="G239" s="58" t="s">
        <v>486</v>
      </c>
      <c r="H239" s="49">
        <v>91092120.06</v>
      </c>
      <c r="I239" s="49">
        <v>11271265.27</v>
      </c>
      <c r="J239" s="49">
        <v>0</v>
      </c>
      <c r="K239" s="49">
        <v>10265028.43</v>
      </c>
      <c r="L239" s="49">
        <v>16300</v>
      </c>
      <c r="M239" s="49">
        <v>1032568.14</v>
      </c>
      <c r="N239" s="49">
        <v>7144714</v>
      </c>
      <c r="O239" s="49">
        <v>11752393</v>
      </c>
      <c r="P239" s="49">
        <v>16171445.01</v>
      </c>
      <c r="Q239" s="49">
        <v>1742342.62</v>
      </c>
      <c r="R239" s="49">
        <v>14201999.73</v>
      </c>
      <c r="S239" s="49">
        <v>2575393.28</v>
      </c>
      <c r="T239" s="49">
        <v>7758529.18</v>
      </c>
      <c r="U239" s="49">
        <v>3056386</v>
      </c>
      <c r="V239" s="49">
        <v>0</v>
      </c>
      <c r="W239" s="49">
        <v>1672162.39</v>
      </c>
      <c r="X239" s="49">
        <v>44300</v>
      </c>
      <c r="Y239" s="49">
        <v>2387293.01</v>
      </c>
    </row>
    <row r="240" spans="1:25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467</v>
      </c>
      <c r="G240" s="58" t="s">
        <v>487</v>
      </c>
      <c r="H240" s="49">
        <v>168410050.04</v>
      </c>
      <c r="I240" s="49">
        <v>6791044.62</v>
      </c>
      <c r="J240" s="49">
        <v>0</v>
      </c>
      <c r="K240" s="49">
        <v>77205720.11</v>
      </c>
      <c r="L240" s="49">
        <v>36500</v>
      </c>
      <c r="M240" s="49">
        <v>831158</v>
      </c>
      <c r="N240" s="49">
        <v>19125874</v>
      </c>
      <c r="O240" s="49">
        <v>5092730</v>
      </c>
      <c r="P240" s="49">
        <v>7008000.25</v>
      </c>
      <c r="Q240" s="49">
        <v>10095688</v>
      </c>
      <c r="R240" s="49">
        <v>22525992.67</v>
      </c>
      <c r="S240" s="49">
        <v>5393582.64</v>
      </c>
      <c r="T240" s="49">
        <v>3460613</v>
      </c>
      <c r="U240" s="49">
        <v>4708256</v>
      </c>
      <c r="V240" s="49">
        <v>40000</v>
      </c>
      <c r="W240" s="49">
        <v>1117000</v>
      </c>
      <c r="X240" s="49">
        <v>886380</v>
      </c>
      <c r="Y240" s="49">
        <v>4091510.75</v>
      </c>
    </row>
    <row r="241" spans="1:25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488</v>
      </c>
      <c r="G241" s="58" t="s">
        <v>489</v>
      </c>
      <c r="H241" s="49">
        <v>1344266905.35</v>
      </c>
      <c r="I241" s="49">
        <v>33733982.35</v>
      </c>
      <c r="J241" s="49">
        <v>0</v>
      </c>
      <c r="K241" s="49">
        <v>623068967.08</v>
      </c>
      <c r="L241" s="49">
        <v>1185873.5</v>
      </c>
      <c r="M241" s="49">
        <v>26832194</v>
      </c>
      <c r="N241" s="49">
        <v>211009514.08</v>
      </c>
      <c r="O241" s="49">
        <v>6823895</v>
      </c>
      <c r="P241" s="49">
        <v>65724416.62</v>
      </c>
      <c r="Q241" s="49">
        <v>96675855.33</v>
      </c>
      <c r="R241" s="49">
        <v>14772000</v>
      </c>
      <c r="S241" s="49">
        <v>50142281.13</v>
      </c>
      <c r="T241" s="49">
        <v>3783221.84</v>
      </c>
      <c r="U241" s="49">
        <v>1634000</v>
      </c>
      <c r="V241" s="49">
        <v>13070000</v>
      </c>
      <c r="W241" s="49">
        <v>73459053.4</v>
      </c>
      <c r="X241" s="49">
        <v>5380000</v>
      </c>
      <c r="Y241" s="49">
        <v>116971651.02</v>
      </c>
    </row>
    <row r="242" spans="1:25" ht="12.75">
      <c r="A242" s="46">
        <v>6</v>
      </c>
      <c r="B242" s="46">
        <v>8</v>
      </c>
      <c r="C242" s="46">
        <v>1</v>
      </c>
      <c r="D242" s="41" t="s">
        <v>490</v>
      </c>
      <c r="E242" s="47">
        <v>271</v>
      </c>
      <c r="F242" s="48" t="s">
        <v>490</v>
      </c>
      <c r="G242" s="58" t="s">
        <v>491</v>
      </c>
      <c r="H242" s="49">
        <v>476942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451942</v>
      </c>
      <c r="W242" s="49">
        <v>0</v>
      </c>
      <c r="X242" s="49">
        <v>0</v>
      </c>
      <c r="Y242" s="49">
        <v>25000</v>
      </c>
    </row>
    <row r="243" spans="1:25" ht="25.5">
      <c r="A243" s="46">
        <v>6</v>
      </c>
      <c r="B243" s="46">
        <v>19</v>
      </c>
      <c r="C243" s="46">
        <v>1</v>
      </c>
      <c r="D243" s="41" t="s">
        <v>490</v>
      </c>
      <c r="E243" s="47">
        <v>270</v>
      </c>
      <c r="F243" s="48" t="s">
        <v>490</v>
      </c>
      <c r="G243" s="58" t="s">
        <v>492</v>
      </c>
      <c r="H243" s="49">
        <v>5353868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5203868</v>
      </c>
      <c r="W243" s="49">
        <v>0</v>
      </c>
      <c r="X243" s="49">
        <v>0</v>
      </c>
      <c r="Y243" s="49">
        <v>150000</v>
      </c>
    </row>
    <row r="244" spans="1:25" ht="12.75">
      <c r="A244" s="46">
        <v>6</v>
      </c>
      <c r="B244" s="46">
        <v>7</v>
      </c>
      <c r="C244" s="46">
        <v>1</v>
      </c>
      <c r="D244" s="41" t="s">
        <v>490</v>
      </c>
      <c r="E244" s="47">
        <v>187</v>
      </c>
      <c r="F244" s="48" t="s">
        <v>490</v>
      </c>
      <c r="G244" s="58" t="s">
        <v>493</v>
      </c>
      <c r="H244" s="49">
        <v>310700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308700</v>
      </c>
      <c r="W244" s="49">
        <v>0</v>
      </c>
      <c r="X244" s="49">
        <v>0</v>
      </c>
      <c r="Y244" s="49">
        <v>2000</v>
      </c>
    </row>
    <row r="245" spans="1:25" ht="12.75">
      <c r="A245" s="46">
        <v>6</v>
      </c>
      <c r="B245" s="46">
        <v>1</v>
      </c>
      <c r="C245" s="46">
        <v>1</v>
      </c>
      <c r="D245" s="41" t="s">
        <v>490</v>
      </c>
      <c r="E245" s="47">
        <v>188</v>
      </c>
      <c r="F245" s="48" t="s">
        <v>490</v>
      </c>
      <c r="G245" s="58" t="s">
        <v>493</v>
      </c>
      <c r="H245" s="49">
        <v>2812105.74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101575.74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2710530</v>
      </c>
      <c r="W245" s="49">
        <v>0</v>
      </c>
      <c r="X245" s="49">
        <v>0</v>
      </c>
      <c r="Y245" s="49">
        <v>0</v>
      </c>
    </row>
    <row r="246" spans="1:25" ht="25.5">
      <c r="A246" s="46">
        <v>6</v>
      </c>
      <c r="B246" s="46">
        <v>13</v>
      </c>
      <c r="C246" s="46">
        <v>4</v>
      </c>
      <c r="D246" s="41" t="s">
        <v>490</v>
      </c>
      <c r="E246" s="47">
        <v>186</v>
      </c>
      <c r="F246" s="48" t="s">
        <v>490</v>
      </c>
      <c r="G246" s="58" t="s">
        <v>494</v>
      </c>
      <c r="H246" s="49">
        <v>2400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2400</v>
      </c>
      <c r="W246" s="49">
        <v>0</v>
      </c>
      <c r="X246" s="49">
        <v>0</v>
      </c>
      <c r="Y246" s="49">
        <v>0</v>
      </c>
    </row>
    <row r="247" spans="1:25" ht="25.5">
      <c r="A247" s="46">
        <v>6</v>
      </c>
      <c r="B247" s="46">
        <v>4</v>
      </c>
      <c r="C247" s="46">
        <v>3</v>
      </c>
      <c r="D247" s="41" t="s">
        <v>490</v>
      </c>
      <c r="E247" s="47">
        <v>218</v>
      </c>
      <c r="F247" s="48" t="s">
        <v>490</v>
      </c>
      <c r="G247" s="58" t="s">
        <v>495</v>
      </c>
      <c r="H247" s="49">
        <v>0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0</v>
      </c>
    </row>
    <row r="248" spans="1:25" ht="25.5">
      <c r="A248" s="46">
        <v>6</v>
      </c>
      <c r="B248" s="46">
        <v>15</v>
      </c>
      <c r="C248" s="46">
        <v>0</v>
      </c>
      <c r="D248" s="41" t="s">
        <v>490</v>
      </c>
      <c r="E248" s="47">
        <v>220</v>
      </c>
      <c r="F248" s="48" t="s">
        <v>490</v>
      </c>
      <c r="G248" s="180" t="s">
        <v>498</v>
      </c>
      <c r="H248" s="49">
        <v>391457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391457</v>
      </c>
      <c r="W248" s="49">
        <v>0</v>
      </c>
      <c r="X248" s="49">
        <v>0</v>
      </c>
      <c r="Y248" s="49">
        <v>0</v>
      </c>
    </row>
    <row r="249" spans="1:25" ht="12.75">
      <c r="A249" s="46">
        <v>6</v>
      </c>
      <c r="B249" s="46">
        <v>9</v>
      </c>
      <c r="C249" s="46">
        <v>1</v>
      </c>
      <c r="D249" s="41" t="s">
        <v>490</v>
      </c>
      <c r="E249" s="47">
        <v>140</v>
      </c>
      <c r="F249" s="48" t="s">
        <v>490</v>
      </c>
      <c r="G249" s="58" t="s">
        <v>496</v>
      </c>
      <c r="H249" s="49">
        <v>84195.56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84095.56</v>
      </c>
      <c r="W249" s="49">
        <v>0</v>
      </c>
      <c r="X249" s="49">
        <v>0</v>
      </c>
      <c r="Y249" s="49">
        <v>100</v>
      </c>
    </row>
    <row r="250" spans="1:25" ht="12.75">
      <c r="A250" s="46">
        <v>6</v>
      </c>
      <c r="B250" s="46">
        <v>8</v>
      </c>
      <c r="C250" s="46">
        <v>1</v>
      </c>
      <c r="D250" s="41" t="s">
        <v>490</v>
      </c>
      <c r="E250" s="47">
        <v>265</v>
      </c>
      <c r="F250" s="48" t="s">
        <v>490</v>
      </c>
      <c r="G250" s="58" t="s">
        <v>497</v>
      </c>
      <c r="H250" s="49">
        <v>46644572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0</v>
      </c>
      <c r="V250" s="49">
        <v>45834572</v>
      </c>
      <c r="W250" s="49">
        <v>0</v>
      </c>
      <c r="X250" s="49">
        <v>0</v>
      </c>
      <c r="Y250" s="49">
        <v>810000</v>
      </c>
    </row>
  </sheetData>
  <sheetProtection/>
  <mergeCells count="11">
    <mergeCell ref="I4:Y4"/>
    <mergeCell ref="F6:G6"/>
    <mergeCell ref="H6:Y6"/>
    <mergeCell ref="H4:H5"/>
    <mergeCell ref="A4:A5"/>
    <mergeCell ref="B4:B5"/>
    <mergeCell ref="C4:C5"/>
    <mergeCell ref="D4:D5"/>
    <mergeCell ref="F4:G5"/>
    <mergeCell ref="F7:G7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AA250"/>
  <sheetViews>
    <sheetView zoomScale="70" zoomScaleNormal="70" zoomScalePageLayoutView="0" workbookViewId="0" topLeftCell="A1">
      <pane xSplit="7" ySplit="7" topLeftCell="H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G248" sqref="G248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20:27" ht="12.75">
      <c r="T1" s="19"/>
      <c r="U1" s="19"/>
      <c r="V1" s="19"/>
      <c r="W1" s="19"/>
      <c r="X1" s="19"/>
      <c r="Y1" s="19"/>
      <c r="Z1" s="19"/>
      <c r="AA1" s="19"/>
    </row>
    <row r="2" spans="1:25" s="19" customFormat="1" ht="18">
      <c r="A2" s="18" t="str">
        <f>'Spis tabel'!B12</f>
        <v>Tabela 10. Wykonanie wydatków budżetowych jst wg ważniejszych działów klasyfikacji budżetowej wg stanu na koniec  2 kwartału 2022 roku.</v>
      </c>
      <c r="N2" s="18"/>
      <c r="W2" s="23"/>
      <c r="Y2" s="23"/>
    </row>
    <row r="3" spans="1:2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  <c r="AA3" s="19"/>
    </row>
    <row r="4" spans="1:25" s="19" customFormat="1" ht="17.25" customHeight="1">
      <c r="A4" s="171" t="s">
        <v>0</v>
      </c>
      <c r="B4" s="171" t="s">
        <v>1</v>
      </c>
      <c r="C4" s="171" t="s">
        <v>2</v>
      </c>
      <c r="D4" s="171" t="s">
        <v>3</v>
      </c>
      <c r="E4" s="171" t="s">
        <v>53</v>
      </c>
      <c r="F4" s="171" t="s">
        <v>56</v>
      </c>
      <c r="G4" s="171"/>
      <c r="H4" s="170" t="s">
        <v>65</v>
      </c>
      <c r="I4" s="173" t="s">
        <v>44</v>
      </c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</row>
    <row r="5" spans="1:25" s="19" customFormat="1" ht="74.25" customHeight="1">
      <c r="A5" s="171"/>
      <c r="B5" s="171"/>
      <c r="C5" s="171"/>
      <c r="D5" s="171"/>
      <c r="E5" s="171"/>
      <c r="F5" s="171"/>
      <c r="G5" s="171"/>
      <c r="H5" s="170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200</v>
      </c>
      <c r="V5" s="52" t="s">
        <v>76</v>
      </c>
      <c r="W5" s="52" t="s">
        <v>77</v>
      </c>
      <c r="X5" s="52" t="s">
        <v>198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1"/>
      <c r="G6" s="171"/>
      <c r="H6" s="172" t="s">
        <v>10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6">
        <v>6</v>
      </c>
      <c r="G7" s="176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267</v>
      </c>
      <c r="G8" s="56" t="s">
        <v>268</v>
      </c>
      <c r="H8" s="33">
        <v>63557958.95</v>
      </c>
      <c r="I8" s="33">
        <v>5501.75</v>
      </c>
      <c r="J8" s="33">
        <v>0</v>
      </c>
      <c r="K8" s="33">
        <v>480590.52</v>
      </c>
      <c r="L8" s="33">
        <v>0</v>
      </c>
      <c r="M8" s="33">
        <v>1918858.15</v>
      </c>
      <c r="N8" s="33">
        <v>5979378.63</v>
      </c>
      <c r="O8" s="33">
        <v>363773.28</v>
      </c>
      <c r="P8" s="33">
        <v>24608814.65</v>
      </c>
      <c r="Q8" s="33">
        <v>352730.05</v>
      </c>
      <c r="R8" s="33">
        <v>5875633.62</v>
      </c>
      <c r="S8" s="33">
        <v>10000</v>
      </c>
      <c r="T8" s="33">
        <v>354680.04</v>
      </c>
      <c r="U8" s="33">
        <v>15837075.61</v>
      </c>
      <c r="V8" s="33">
        <v>3714625.67</v>
      </c>
      <c r="W8" s="33">
        <v>1959140</v>
      </c>
      <c r="X8" s="33">
        <v>1541896.06</v>
      </c>
      <c r="Y8" s="33">
        <v>555260.92</v>
      </c>
    </row>
    <row r="9" spans="1:25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267</v>
      </c>
      <c r="G9" s="56" t="s">
        <v>269</v>
      </c>
      <c r="H9" s="33">
        <v>38580562.71</v>
      </c>
      <c r="I9" s="33">
        <v>7239.18</v>
      </c>
      <c r="J9" s="33">
        <v>0</v>
      </c>
      <c r="K9" s="33">
        <v>486047.77</v>
      </c>
      <c r="L9" s="33">
        <v>4764.07</v>
      </c>
      <c r="M9" s="33">
        <v>498264.17</v>
      </c>
      <c r="N9" s="33">
        <v>3453512.4</v>
      </c>
      <c r="O9" s="33">
        <v>632315.29</v>
      </c>
      <c r="P9" s="33">
        <v>15243531.63</v>
      </c>
      <c r="Q9" s="33">
        <v>196830.61</v>
      </c>
      <c r="R9" s="33">
        <v>2122952.38</v>
      </c>
      <c r="S9" s="33">
        <v>123897.88</v>
      </c>
      <c r="T9" s="33">
        <v>689957.53</v>
      </c>
      <c r="U9" s="33">
        <v>9730128.98</v>
      </c>
      <c r="V9" s="33">
        <v>3224422.08</v>
      </c>
      <c r="W9" s="33">
        <v>1021000</v>
      </c>
      <c r="X9" s="33">
        <v>80198.57</v>
      </c>
      <c r="Y9" s="33">
        <v>1065500.17</v>
      </c>
    </row>
    <row r="10" spans="1:25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267</v>
      </c>
      <c r="G10" s="56" t="s">
        <v>270</v>
      </c>
      <c r="H10" s="33">
        <v>53638073.57</v>
      </c>
      <c r="I10" s="33">
        <v>84123.31</v>
      </c>
      <c r="J10" s="33">
        <v>0</v>
      </c>
      <c r="K10" s="33">
        <v>331252.03</v>
      </c>
      <c r="L10" s="33">
        <v>0</v>
      </c>
      <c r="M10" s="33">
        <v>5126745.31</v>
      </c>
      <c r="N10" s="33">
        <v>4886631.29</v>
      </c>
      <c r="O10" s="33">
        <v>2200928.45</v>
      </c>
      <c r="P10" s="33">
        <v>15393471.5</v>
      </c>
      <c r="Q10" s="33">
        <v>249245.21</v>
      </c>
      <c r="R10" s="33">
        <v>4310073.3</v>
      </c>
      <c r="S10" s="33">
        <v>77402</v>
      </c>
      <c r="T10" s="33">
        <v>31100.71</v>
      </c>
      <c r="U10" s="33">
        <v>9502819.31</v>
      </c>
      <c r="V10" s="33">
        <v>3442850</v>
      </c>
      <c r="W10" s="33">
        <v>972759</v>
      </c>
      <c r="X10" s="33">
        <v>6372586.61</v>
      </c>
      <c r="Y10" s="33">
        <v>656085.54</v>
      </c>
    </row>
    <row r="11" spans="1:25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267</v>
      </c>
      <c r="G11" s="56" t="s">
        <v>271</v>
      </c>
      <c r="H11" s="33">
        <v>43809917.36</v>
      </c>
      <c r="I11" s="33">
        <v>90967.69</v>
      </c>
      <c r="J11" s="33">
        <v>0</v>
      </c>
      <c r="K11" s="33">
        <v>171334.65</v>
      </c>
      <c r="L11" s="33">
        <v>0</v>
      </c>
      <c r="M11" s="33">
        <v>3287404.21</v>
      </c>
      <c r="N11" s="33">
        <v>3312009.06</v>
      </c>
      <c r="O11" s="33">
        <v>1285950.42</v>
      </c>
      <c r="P11" s="33">
        <v>14230693.92</v>
      </c>
      <c r="Q11" s="33">
        <v>181605.48</v>
      </c>
      <c r="R11" s="33">
        <v>5013496.59</v>
      </c>
      <c r="S11" s="33">
        <v>832078.33</v>
      </c>
      <c r="T11" s="33">
        <v>129694.59</v>
      </c>
      <c r="U11" s="33">
        <v>9711809.96</v>
      </c>
      <c r="V11" s="33">
        <v>2661373.54</v>
      </c>
      <c r="W11" s="33">
        <v>924312.24</v>
      </c>
      <c r="X11" s="33">
        <v>1698089.55</v>
      </c>
      <c r="Y11" s="33">
        <v>279097.13</v>
      </c>
    </row>
    <row r="12" spans="1:25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267</v>
      </c>
      <c r="G12" s="56" t="s">
        <v>272</v>
      </c>
      <c r="H12" s="33">
        <v>86385072.21</v>
      </c>
      <c r="I12" s="33">
        <v>8389.44</v>
      </c>
      <c r="J12" s="33">
        <v>0</v>
      </c>
      <c r="K12" s="33">
        <v>4109431.77</v>
      </c>
      <c r="L12" s="33">
        <v>0</v>
      </c>
      <c r="M12" s="33">
        <v>4226905.72</v>
      </c>
      <c r="N12" s="33">
        <v>6194203.53</v>
      </c>
      <c r="O12" s="33">
        <v>1492979.83</v>
      </c>
      <c r="P12" s="33">
        <v>25763561.96</v>
      </c>
      <c r="Q12" s="33">
        <v>415885.03</v>
      </c>
      <c r="R12" s="33">
        <v>6116994.64</v>
      </c>
      <c r="S12" s="33">
        <v>464842.05</v>
      </c>
      <c r="T12" s="33">
        <v>322950.32</v>
      </c>
      <c r="U12" s="33">
        <v>17242632.82</v>
      </c>
      <c r="V12" s="33">
        <v>6362637.24</v>
      </c>
      <c r="W12" s="33">
        <v>3150000</v>
      </c>
      <c r="X12" s="33">
        <v>9583207.44</v>
      </c>
      <c r="Y12" s="33">
        <v>930450.42</v>
      </c>
    </row>
    <row r="13" spans="1:25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267</v>
      </c>
      <c r="G13" s="56" t="s">
        <v>273</v>
      </c>
      <c r="H13" s="33">
        <v>52602890.02</v>
      </c>
      <c r="I13" s="33">
        <v>7938.64</v>
      </c>
      <c r="J13" s="33">
        <v>0</v>
      </c>
      <c r="K13" s="33">
        <v>964928.16</v>
      </c>
      <c r="L13" s="33">
        <v>0</v>
      </c>
      <c r="M13" s="33">
        <v>1154930.84</v>
      </c>
      <c r="N13" s="33">
        <v>4878746.42</v>
      </c>
      <c r="O13" s="33">
        <v>784454.96</v>
      </c>
      <c r="P13" s="33">
        <v>22852809.07</v>
      </c>
      <c r="Q13" s="33">
        <v>184189.8</v>
      </c>
      <c r="R13" s="33">
        <v>3641534.56</v>
      </c>
      <c r="S13" s="33">
        <v>93074.27</v>
      </c>
      <c r="T13" s="33">
        <v>95764.32</v>
      </c>
      <c r="U13" s="33">
        <v>11662738.55</v>
      </c>
      <c r="V13" s="33">
        <v>2413742.43</v>
      </c>
      <c r="W13" s="33">
        <v>1513462.8</v>
      </c>
      <c r="X13" s="33">
        <v>1606894.61</v>
      </c>
      <c r="Y13" s="33">
        <v>747680.59</v>
      </c>
    </row>
    <row r="14" spans="1:25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267</v>
      </c>
      <c r="G14" s="56" t="s">
        <v>274</v>
      </c>
      <c r="H14" s="33">
        <v>75133895.11</v>
      </c>
      <c r="I14" s="33">
        <v>22807.18</v>
      </c>
      <c r="J14" s="33">
        <v>0</v>
      </c>
      <c r="K14" s="33">
        <v>1395649.6</v>
      </c>
      <c r="L14" s="33">
        <v>0</v>
      </c>
      <c r="M14" s="33">
        <v>3994097.23</v>
      </c>
      <c r="N14" s="33">
        <v>7718283.67</v>
      </c>
      <c r="O14" s="33">
        <v>1064665.01</v>
      </c>
      <c r="P14" s="33">
        <v>28278806.4</v>
      </c>
      <c r="Q14" s="33">
        <v>310895.42</v>
      </c>
      <c r="R14" s="33">
        <v>3474557.89</v>
      </c>
      <c r="S14" s="33">
        <v>206010.89</v>
      </c>
      <c r="T14" s="33">
        <v>313257.18</v>
      </c>
      <c r="U14" s="33">
        <v>19364148.02</v>
      </c>
      <c r="V14" s="33">
        <v>4927020.88</v>
      </c>
      <c r="W14" s="33">
        <v>1216526</v>
      </c>
      <c r="X14" s="33">
        <v>2460037.32</v>
      </c>
      <c r="Y14" s="33">
        <v>387132.42</v>
      </c>
    </row>
    <row r="15" spans="1:25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267</v>
      </c>
      <c r="G15" s="56" t="s">
        <v>275</v>
      </c>
      <c r="H15" s="33">
        <v>46555278.12</v>
      </c>
      <c r="I15" s="33">
        <v>10367.88</v>
      </c>
      <c r="J15" s="33">
        <v>0</v>
      </c>
      <c r="K15" s="33">
        <v>501243.59</v>
      </c>
      <c r="L15" s="33">
        <v>0</v>
      </c>
      <c r="M15" s="33">
        <v>4118628.37</v>
      </c>
      <c r="N15" s="33">
        <v>3572252.26</v>
      </c>
      <c r="O15" s="33">
        <v>610666.43</v>
      </c>
      <c r="P15" s="33">
        <v>15726553.06</v>
      </c>
      <c r="Q15" s="33">
        <v>220044.59</v>
      </c>
      <c r="R15" s="33">
        <v>3574722.55</v>
      </c>
      <c r="S15" s="33">
        <v>179738.8</v>
      </c>
      <c r="T15" s="33">
        <v>1067049.96</v>
      </c>
      <c r="U15" s="33">
        <v>11098475.41</v>
      </c>
      <c r="V15" s="33">
        <v>2689583</v>
      </c>
      <c r="W15" s="33">
        <v>1075298</v>
      </c>
      <c r="X15" s="33">
        <v>1460994.67</v>
      </c>
      <c r="Y15" s="33">
        <v>649659.55</v>
      </c>
    </row>
    <row r="16" spans="1:25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267</v>
      </c>
      <c r="G16" s="56" t="s">
        <v>276</v>
      </c>
      <c r="H16" s="33">
        <v>146605783.47</v>
      </c>
      <c r="I16" s="33">
        <v>12483.58</v>
      </c>
      <c r="J16" s="33">
        <v>0</v>
      </c>
      <c r="K16" s="33">
        <v>6913479.85</v>
      </c>
      <c r="L16" s="33">
        <v>11580.45</v>
      </c>
      <c r="M16" s="33">
        <v>1574424.39</v>
      </c>
      <c r="N16" s="33">
        <v>11499792.53</v>
      </c>
      <c r="O16" s="33">
        <v>2662482.05</v>
      </c>
      <c r="P16" s="33">
        <v>51564372.82</v>
      </c>
      <c r="Q16" s="33">
        <v>476137.7</v>
      </c>
      <c r="R16" s="33">
        <v>12484212.22</v>
      </c>
      <c r="S16" s="33">
        <v>409790.52</v>
      </c>
      <c r="T16" s="33">
        <v>308658.58</v>
      </c>
      <c r="U16" s="33">
        <v>30833903.9</v>
      </c>
      <c r="V16" s="33">
        <v>10402980.49</v>
      </c>
      <c r="W16" s="33">
        <v>8432967.82</v>
      </c>
      <c r="X16" s="33">
        <v>6143893.97</v>
      </c>
      <c r="Y16" s="33">
        <v>2874622.6</v>
      </c>
    </row>
    <row r="17" spans="1:25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267</v>
      </c>
      <c r="G17" s="56" t="s">
        <v>277</v>
      </c>
      <c r="H17" s="33">
        <v>42353017.02</v>
      </c>
      <c r="I17" s="33">
        <v>40107.72</v>
      </c>
      <c r="J17" s="33">
        <v>0</v>
      </c>
      <c r="K17" s="33">
        <v>543981.29</v>
      </c>
      <c r="L17" s="33">
        <v>0</v>
      </c>
      <c r="M17" s="33">
        <v>4643071.52</v>
      </c>
      <c r="N17" s="33">
        <v>3571445.56</v>
      </c>
      <c r="O17" s="33">
        <v>655502.42</v>
      </c>
      <c r="P17" s="33">
        <v>13805616.75</v>
      </c>
      <c r="Q17" s="33">
        <v>69582.85</v>
      </c>
      <c r="R17" s="33">
        <v>3348131.78</v>
      </c>
      <c r="S17" s="33">
        <v>111394.8</v>
      </c>
      <c r="T17" s="33">
        <v>181899.74</v>
      </c>
      <c r="U17" s="33">
        <v>9506699.79</v>
      </c>
      <c r="V17" s="33">
        <v>3200622.58</v>
      </c>
      <c r="W17" s="33">
        <v>1067952.99</v>
      </c>
      <c r="X17" s="33">
        <v>1381021.95</v>
      </c>
      <c r="Y17" s="33">
        <v>225985.28</v>
      </c>
    </row>
    <row r="18" spans="1:25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267</v>
      </c>
      <c r="G18" s="56" t="s">
        <v>278</v>
      </c>
      <c r="H18" s="33">
        <v>12018594.29</v>
      </c>
      <c r="I18" s="33">
        <v>29883.04</v>
      </c>
      <c r="J18" s="33">
        <v>0</v>
      </c>
      <c r="K18" s="33">
        <v>88490.43</v>
      </c>
      <c r="L18" s="33">
        <v>0</v>
      </c>
      <c r="M18" s="33">
        <v>267405.87</v>
      </c>
      <c r="N18" s="33">
        <v>1634172.02</v>
      </c>
      <c r="O18" s="33">
        <v>220934.26</v>
      </c>
      <c r="P18" s="33">
        <v>3728713.4</v>
      </c>
      <c r="Q18" s="33">
        <v>47470.28</v>
      </c>
      <c r="R18" s="33">
        <v>1655548.69</v>
      </c>
      <c r="S18" s="33">
        <v>0</v>
      </c>
      <c r="T18" s="33">
        <v>13689.6</v>
      </c>
      <c r="U18" s="33">
        <v>2645559.53</v>
      </c>
      <c r="V18" s="33">
        <v>860701.01</v>
      </c>
      <c r="W18" s="33">
        <v>365000</v>
      </c>
      <c r="X18" s="33">
        <v>138432.25</v>
      </c>
      <c r="Y18" s="33">
        <v>322593.91</v>
      </c>
    </row>
    <row r="19" spans="1:25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267</v>
      </c>
      <c r="G19" s="56" t="s">
        <v>279</v>
      </c>
      <c r="H19" s="33">
        <v>8799927.34</v>
      </c>
      <c r="I19" s="33">
        <v>7982.59</v>
      </c>
      <c r="J19" s="33">
        <v>0</v>
      </c>
      <c r="K19" s="33">
        <v>986289.09</v>
      </c>
      <c r="L19" s="33">
        <v>0</v>
      </c>
      <c r="M19" s="33">
        <v>56742.28</v>
      </c>
      <c r="N19" s="33">
        <v>1392526.54</v>
      </c>
      <c r="O19" s="33">
        <v>133252.9</v>
      </c>
      <c r="P19" s="33">
        <v>2550459.34</v>
      </c>
      <c r="Q19" s="33">
        <v>113159.49</v>
      </c>
      <c r="R19" s="33">
        <v>695748.44</v>
      </c>
      <c r="S19" s="33">
        <v>20747.13</v>
      </c>
      <c r="T19" s="33">
        <v>7500</v>
      </c>
      <c r="U19" s="33">
        <v>1523304.5</v>
      </c>
      <c r="V19" s="33">
        <v>599473.85</v>
      </c>
      <c r="W19" s="33">
        <v>247000</v>
      </c>
      <c r="X19" s="33">
        <v>376003.9</v>
      </c>
      <c r="Y19" s="33">
        <v>89737.29</v>
      </c>
    </row>
    <row r="20" spans="1:25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267</v>
      </c>
      <c r="G20" s="56" t="s">
        <v>280</v>
      </c>
      <c r="H20" s="33">
        <v>102541016.06</v>
      </c>
      <c r="I20" s="33">
        <v>194653.56</v>
      </c>
      <c r="J20" s="33">
        <v>0</v>
      </c>
      <c r="K20" s="33">
        <v>8221078.67</v>
      </c>
      <c r="L20" s="33">
        <v>0</v>
      </c>
      <c r="M20" s="33">
        <v>1362157.2</v>
      </c>
      <c r="N20" s="33">
        <v>6841077.95</v>
      </c>
      <c r="O20" s="33">
        <v>3055807.84</v>
      </c>
      <c r="P20" s="33">
        <v>31840338.62</v>
      </c>
      <c r="Q20" s="33">
        <v>1155984.09</v>
      </c>
      <c r="R20" s="33">
        <v>7073525.82</v>
      </c>
      <c r="S20" s="33">
        <v>396578.74</v>
      </c>
      <c r="T20" s="33">
        <v>226622.15</v>
      </c>
      <c r="U20" s="33">
        <v>23479810.46</v>
      </c>
      <c r="V20" s="33">
        <v>9743842.94</v>
      </c>
      <c r="W20" s="33">
        <v>3250533.7</v>
      </c>
      <c r="X20" s="33">
        <v>4528903.79</v>
      </c>
      <c r="Y20" s="33">
        <v>1170100.53</v>
      </c>
    </row>
    <row r="21" spans="1:25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267</v>
      </c>
      <c r="G21" s="56" t="s">
        <v>281</v>
      </c>
      <c r="H21" s="33">
        <v>15846737.46</v>
      </c>
      <c r="I21" s="33">
        <v>4958.42</v>
      </c>
      <c r="J21" s="33">
        <v>0</v>
      </c>
      <c r="K21" s="33">
        <v>229715.07</v>
      </c>
      <c r="L21" s="33">
        <v>0</v>
      </c>
      <c r="M21" s="33">
        <v>3849157.74</v>
      </c>
      <c r="N21" s="33">
        <v>1662188.15</v>
      </c>
      <c r="O21" s="33">
        <v>67648.18</v>
      </c>
      <c r="P21" s="33">
        <v>3723848.52</v>
      </c>
      <c r="Q21" s="33">
        <v>192115.67</v>
      </c>
      <c r="R21" s="33">
        <v>1028955.6</v>
      </c>
      <c r="S21" s="33">
        <v>357463.95</v>
      </c>
      <c r="T21" s="33">
        <v>39790</v>
      </c>
      <c r="U21" s="33">
        <v>2749144.95</v>
      </c>
      <c r="V21" s="33">
        <v>1128281.27</v>
      </c>
      <c r="W21" s="33">
        <v>566849.9</v>
      </c>
      <c r="X21" s="33">
        <v>12412.02</v>
      </c>
      <c r="Y21" s="33">
        <v>234208.02</v>
      </c>
    </row>
    <row r="22" spans="1:25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267</v>
      </c>
      <c r="G22" s="56" t="s">
        <v>282</v>
      </c>
      <c r="H22" s="33">
        <v>55839271.47</v>
      </c>
      <c r="I22" s="33">
        <v>3181.77</v>
      </c>
      <c r="J22" s="33">
        <v>0</v>
      </c>
      <c r="K22" s="33">
        <v>739221.64</v>
      </c>
      <c r="L22" s="33">
        <v>0</v>
      </c>
      <c r="M22" s="33">
        <v>3523676.88</v>
      </c>
      <c r="N22" s="33">
        <v>5589019.01</v>
      </c>
      <c r="O22" s="33">
        <v>3295423.32</v>
      </c>
      <c r="P22" s="33">
        <v>19625155.42</v>
      </c>
      <c r="Q22" s="33">
        <v>359554.56</v>
      </c>
      <c r="R22" s="33">
        <v>3531091.94</v>
      </c>
      <c r="S22" s="33">
        <v>579752.03</v>
      </c>
      <c r="T22" s="33">
        <v>111707.26</v>
      </c>
      <c r="U22" s="33">
        <v>10048192.1</v>
      </c>
      <c r="V22" s="33">
        <v>3952847.4</v>
      </c>
      <c r="W22" s="33">
        <v>1342154.66</v>
      </c>
      <c r="X22" s="33">
        <v>2668760.42</v>
      </c>
      <c r="Y22" s="33">
        <v>469533.06</v>
      </c>
    </row>
    <row r="23" spans="1:25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267</v>
      </c>
      <c r="G23" s="56" t="s">
        <v>283</v>
      </c>
      <c r="H23" s="33">
        <v>37094055.39</v>
      </c>
      <c r="I23" s="33">
        <v>20850.26</v>
      </c>
      <c r="J23" s="33">
        <v>0</v>
      </c>
      <c r="K23" s="33">
        <v>130873.5</v>
      </c>
      <c r="L23" s="33">
        <v>2021520.73</v>
      </c>
      <c r="M23" s="33">
        <v>3656120.04</v>
      </c>
      <c r="N23" s="33">
        <v>2415877.59</v>
      </c>
      <c r="O23" s="33">
        <v>771293.88</v>
      </c>
      <c r="P23" s="33">
        <v>13291995.9</v>
      </c>
      <c r="Q23" s="33">
        <v>204711.5</v>
      </c>
      <c r="R23" s="33">
        <v>3022529.58</v>
      </c>
      <c r="S23" s="33">
        <v>147674.7</v>
      </c>
      <c r="T23" s="33">
        <v>37322.13</v>
      </c>
      <c r="U23" s="33">
        <v>7864399.38</v>
      </c>
      <c r="V23" s="33">
        <v>507043.41</v>
      </c>
      <c r="W23" s="33">
        <v>1317918.98</v>
      </c>
      <c r="X23" s="33">
        <v>1345022.8</v>
      </c>
      <c r="Y23" s="33">
        <v>338901.01</v>
      </c>
    </row>
    <row r="24" spans="1:25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267</v>
      </c>
      <c r="G24" s="56" t="s">
        <v>284</v>
      </c>
      <c r="H24" s="33">
        <v>10276521.87</v>
      </c>
      <c r="I24" s="33">
        <v>367231.24</v>
      </c>
      <c r="J24" s="33">
        <v>97977.77</v>
      </c>
      <c r="K24" s="33">
        <v>50374.57</v>
      </c>
      <c r="L24" s="33">
        <v>0</v>
      </c>
      <c r="M24" s="33">
        <v>9114.5</v>
      </c>
      <c r="N24" s="33">
        <v>1433992.93</v>
      </c>
      <c r="O24" s="33">
        <v>44442.29</v>
      </c>
      <c r="P24" s="33">
        <v>3305312.97</v>
      </c>
      <c r="Q24" s="33">
        <v>23988.2</v>
      </c>
      <c r="R24" s="33">
        <v>723261.38</v>
      </c>
      <c r="S24" s="33">
        <v>0</v>
      </c>
      <c r="T24" s="33">
        <v>20792.32</v>
      </c>
      <c r="U24" s="33">
        <v>2378156.31</v>
      </c>
      <c r="V24" s="33">
        <v>1658688.14</v>
      </c>
      <c r="W24" s="33">
        <v>126801.54</v>
      </c>
      <c r="X24" s="33">
        <v>20000</v>
      </c>
      <c r="Y24" s="33">
        <v>16387.71</v>
      </c>
    </row>
    <row r="25" spans="1:25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267</v>
      </c>
      <c r="G25" s="56" t="s">
        <v>285</v>
      </c>
      <c r="H25" s="33">
        <v>17260468.03</v>
      </c>
      <c r="I25" s="33">
        <v>775996.64</v>
      </c>
      <c r="J25" s="33">
        <v>0</v>
      </c>
      <c r="K25" s="33">
        <v>1606125.92</v>
      </c>
      <c r="L25" s="33">
        <v>0</v>
      </c>
      <c r="M25" s="33">
        <v>59759.88</v>
      </c>
      <c r="N25" s="33">
        <v>2254589.36</v>
      </c>
      <c r="O25" s="33">
        <v>156828.65</v>
      </c>
      <c r="P25" s="33">
        <v>5235199.48</v>
      </c>
      <c r="Q25" s="33">
        <v>33680</v>
      </c>
      <c r="R25" s="33">
        <v>1487583.94</v>
      </c>
      <c r="S25" s="33">
        <v>20086.5</v>
      </c>
      <c r="T25" s="33">
        <v>13218.55</v>
      </c>
      <c r="U25" s="33">
        <v>4212436.32</v>
      </c>
      <c r="V25" s="33">
        <v>560428.57</v>
      </c>
      <c r="W25" s="33">
        <v>559545.36</v>
      </c>
      <c r="X25" s="33">
        <v>61009.35</v>
      </c>
      <c r="Y25" s="33">
        <v>223979.51</v>
      </c>
    </row>
    <row r="26" spans="1:25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267</v>
      </c>
      <c r="G26" s="56" t="s">
        <v>285</v>
      </c>
      <c r="H26" s="33">
        <v>11289076.03</v>
      </c>
      <c r="I26" s="33">
        <v>246509.04</v>
      </c>
      <c r="J26" s="33">
        <v>82020.82</v>
      </c>
      <c r="K26" s="33">
        <v>564643.24</v>
      </c>
      <c r="L26" s="33">
        <v>0</v>
      </c>
      <c r="M26" s="33">
        <v>20728.14</v>
      </c>
      <c r="N26" s="33">
        <v>1622722.2</v>
      </c>
      <c r="O26" s="33">
        <v>673437.71</v>
      </c>
      <c r="P26" s="33">
        <v>3413995.27</v>
      </c>
      <c r="Q26" s="33">
        <v>34704.02</v>
      </c>
      <c r="R26" s="33">
        <v>1070865.16</v>
      </c>
      <c r="S26" s="33">
        <v>59147.83</v>
      </c>
      <c r="T26" s="33">
        <v>38510.18</v>
      </c>
      <c r="U26" s="33">
        <v>2600188.87</v>
      </c>
      <c r="V26" s="33">
        <v>611641.03</v>
      </c>
      <c r="W26" s="33">
        <v>150151.52</v>
      </c>
      <c r="X26" s="33">
        <v>39009.4</v>
      </c>
      <c r="Y26" s="33">
        <v>60801.6</v>
      </c>
    </row>
    <row r="27" spans="1:25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267</v>
      </c>
      <c r="G27" s="56" t="s">
        <v>286</v>
      </c>
      <c r="H27" s="33">
        <v>9617754.9</v>
      </c>
      <c r="I27" s="33">
        <v>190200.5</v>
      </c>
      <c r="J27" s="33">
        <v>56164.57</v>
      </c>
      <c r="K27" s="33">
        <v>205125.8</v>
      </c>
      <c r="L27" s="33">
        <v>0</v>
      </c>
      <c r="M27" s="33">
        <v>0</v>
      </c>
      <c r="N27" s="33">
        <v>1303836.29</v>
      </c>
      <c r="O27" s="33">
        <v>692819.21</v>
      </c>
      <c r="P27" s="33">
        <v>2799120.61</v>
      </c>
      <c r="Q27" s="33">
        <v>13125.31</v>
      </c>
      <c r="R27" s="33">
        <v>676409.66</v>
      </c>
      <c r="S27" s="33">
        <v>16434.48</v>
      </c>
      <c r="T27" s="33">
        <v>29712</v>
      </c>
      <c r="U27" s="33">
        <v>2725293.63</v>
      </c>
      <c r="V27" s="33">
        <v>462916.2</v>
      </c>
      <c r="W27" s="33">
        <v>226267.56</v>
      </c>
      <c r="X27" s="33">
        <v>203606.03</v>
      </c>
      <c r="Y27" s="33">
        <v>16723.05</v>
      </c>
    </row>
    <row r="28" spans="1:25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267</v>
      </c>
      <c r="G28" s="56" t="s">
        <v>287</v>
      </c>
      <c r="H28" s="33">
        <v>10987864.79</v>
      </c>
      <c r="I28" s="33">
        <v>1193264.3</v>
      </c>
      <c r="J28" s="33">
        <v>56733.04</v>
      </c>
      <c r="K28" s="33">
        <v>20370.15</v>
      </c>
      <c r="L28" s="33">
        <v>0</v>
      </c>
      <c r="M28" s="33">
        <v>31432.67</v>
      </c>
      <c r="N28" s="33">
        <v>1451617.74</v>
      </c>
      <c r="O28" s="33">
        <v>185729.64</v>
      </c>
      <c r="P28" s="33">
        <v>2993550.92</v>
      </c>
      <c r="Q28" s="33">
        <v>10331.12</v>
      </c>
      <c r="R28" s="33">
        <v>647920.81</v>
      </c>
      <c r="S28" s="33">
        <v>142740.94</v>
      </c>
      <c r="T28" s="33">
        <v>26805.38</v>
      </c>
      <c r="U28" s="33">
        <v>2287641.78</v>
      </c>
      <c r="V28" s="33">
        <v>1314916.26</v>
      </c>
      <c r="W28" s="33">
        <v>600730.69</v>
      </c>
      <c r="X28" s="33">
        <v>15000</v>
      </c>
      <c r="Y28" s="33">
        <v>9079.35</v>
      </c>
    </row>
    <row r="29" spans="1:25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267</v>
      </c>
      <c r="G29" s="56" t="s">
        <v>288</v>
      </c>
      <c r="H29" s="33">
        <v>8493673.53</v>
      </c>
      <c r="I29" s="33">
        <v>287644.06</v>
      </c>
      <c r="J29" s="33">
        <v>175841.05</v>
      </c>
      <c r="K29" s="33">
        <v>207378.3</v>
      </c>
      <c r="L29" s="33">
        <v>0</v>
      </c>
      <c r="M29" s="33">
        <v>11236.14</v>
      </c>
      <c r="N29" s="33">
        <v>1216182.61</v>
      </c>
      <c r="O29" s="33">
        <v>159467.38</v>
      </c>
      <c r="P29" s="33">
        <v>2436351.06</v>
      </c>
      <c r="Q29" s="33">
        <v>575294.65</v>
      </c>
      <c r="R29" s="33">
        <v>601507.44</v>
      </c>
      <c r="S29" s="33">
        <v>5112.3</v>
      </c>
      <c r="T29" s="33">
        <v>20265</v>
      </c>
      <c r="U29" s="33">
        <v>1923858.89</v>
      </c>
      <c r="V29" s="33">
        <v>353480.14</v>
      </c>
      <c r="W29" s="33">
        <v>339150</v>
      </c>
      <c r="X29" s="33">
        <v>51253.31</v>
      </c>
      <c r="Y29" s="33">
        <v>129651.2</v>
      </c>
    </row>
    <row r="30" spans="1:25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267</v>
      </c>
      <c r="G30" s="56" t="s">
        <v>289</v>
      </c>
      <c r="H30" s="33">
        <v>8119818.16</v>
      </c>
      <c r="I30" s="33">
        <v>77256.52</v>
      </c>
      <c r="J30" s="33">
        <v>5736.99</v>
      </c>
      <c r="K30" s="33">
        <v>86115.8</v>
      </c>
      <c r="L30" s="33">
        <v>3335</v>
      </c>
      <c r="M30" s="33">
        <v>6762.93</v>
      </c>
      <c r="N30" s="33">
        <v>1369481.63</v>
      </c>
      <c r="O30" s="33">
        <v>142828.62</v>
      </c>
      <c r="P30" s="33">
        <v>2765374.31</v>
      </c>
      <c r="Q30" s="33">
        <v>32593.36</v>
      </c>
      <c r="R30" s="33">
        <v>513954.34</v>
      </c>
      <c r="S30" s="33">
        <v>16388</v>
      </c>
      <c r="T30" s="33">
        <v>0</v>
      </c>
      <c r="U30" s="33">
        <v>2165421.19</v>
      </c>
      <c r="V30" s="33">
        <v>524031.82</v>
      </c>
      <c r="W30" s="33">
        <v>217614.48</v>
      </c>
      <c r="X30" s="33">
        <v>74316.52</v>
      </c>
      <c r="Y30" s="33">
        <v>118606.65</v>
      </c>
    </row>
    <row r="31" spans="1:25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267</v>
      </c>
      <c r="G31" s="56" t="s">
        <v>290</v>
      </c>
      <c r="H31" s="33">
        <v>37123221.55</v>
      </c>
      <c r="I31" s="33">
        <v>4436124.89</v>
      </c>
      <c r="J31" s="33">
        <v>22443.6</v>
      </c>
      <c r="K31" s="33">
        <v>814605.05</v>
      </c>
      <c r="L31" s="33">
        <v>0</v>
      </c>
      <c r="M31" s="33">
        <v>27991.96</v>
      </c>
      <c r="N31" s="33">
        <v>2521062.23</v>
      </c>
      <c r="O31" s="33">
        <v>357531.85</v>
      </c>
      <c r="P31" s="33">
        <v>10565179.73</v>
      </c>
      <c r="Q31" s="33">
        <v>86939.42</v>
      </c>
      <c r="R31" s="33">
        <v>2114850.4</v>
      </c>
      <c r="S31" s="33">
        <v>398589.54</v>
      </c>
      <c r="T31" s="33">
        <v>163912.51</v>
      </c>
      <c r="U31" s="33">
        <v>10570513.21</v>
      </c>
      <c r="V31" s="33">
        <v>3483940.59</v>
      </c>
      <c r="W31" s="33">
        <v>1283798.92</v>
      </c>
      <c r="X31" s="33">
        <v>221224.2</v>
      </c>
      <c r="Y31" s="33">
        <v>54513.45</v>
      </c>
    </row>
    <row r="32" spans="1:25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267</v>
      </c>
      <c r="G32" s="56" t="s">
        <v>291</v>
      </c>
      <c r="H32" s="33">
        <v>8338960.74</v>
      </c>
      <c r="I32" s="33">
        <v>318059.33</v>
      </c>
      <c r="J32" s="33">
        <v>145542.53</v>
      </c>
      <c r="K32" s="33">
        <v>1001273.1</v>
      </c>
      <c r="L32" s="33">
        <v>0</v>
      </c>
      <c r="M32" s="33">
        <v>7282.41</v>
      </c>
      <c r="N32" s="33">
        <v>1282423.81</v>
      </c>
      <c r="O32" s="33">
        <v>272326</v>
      </c>
      <c r="P32" s="33">
        <v>1914897.85</v>
      </c>
      <c r="Q32" s="33">
        <v>10622.98</v>
      </c>
      <c r="R32" s="33">
        <v>784620.27</v>
      </c>
      <c r="S32" s="33">
        <v>58271.25</v>
      </c>
      <c r="T32" s="33">
        <v>13705.98</v>
      </c>
      <c r="U32" s="33">
        <v>1820706.79</v>
      </c>
      <c r="V32" s="33">
        <v>252190.29</v>
      </c>
      <c r="W32" s="33">
        <v>307792.1</v>
      </c>
      <c r="X32" s="33">
        <v>107726.69</v>
      </c>
      <c r="Y32" s="33">
        <v>41519.36</v>
      </c>
    </row>
    <row r="33" spans="1:25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267</v>
      </c>
      <c r="G33" s="56" t="s">
        <v>268</v>
      </c>
      <c r="H33" s="33">
        <v>40328311.87</v>
      </c>
      <c r="I33" s="33">
        <v>4677527.71</v>
      </c>
      <c r="J33" s="33">
        <v>352719.05</v>
      </c>
      <c r="K33" s="33">
        <v>201609.24</v>
      </c>
      <c r="L33" s="33">
        <v>0</v>
      </c>
      <c r="M33" s="33">
        <v>389827.6</v>
      </c>
      <c r="N33" s="33">
        <v>3965050.55</v>
      </c>
      <c r="O33" s="33">
        <v>1148217.1</v>
      </c>
      <c r="P33" s="33">
        <v>11874755.1</v>
      </c>
      <c r="Q33" s="33">
        <v>125742</v>
      </c>
      <c r="R33" s="33">
        <v>3680613.69</v>
      </c>
      <c r="S33" s="33">
        <v>167945.68</v>
      </c>
      <c r="T33" s="33">
        <v>33256.8</v>
      </c>
      <c r="U33" s="33">
        <v>10542118.92</v>
      </c>
      <c r="V33" s="33">
        <v>2083391.46</v>
      </c>
      <c r="W33" s="33">
        <v>732947.48</v>
      </c>
      <c r="X33" s="33">
        <v>161222.69</v>
      </c>
      <c r="Y33" s="33">
        <v>191366.8</v>
      </c>
    </row>
    <row r="34" spans="1:25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267</v>
      </c>
      <c r="G34" s="56" t="s">
        <v>292</v>
      </c>
      <c r="H34" s="33">
        <v>12601199.64</v>
      </c>
      <c r="I34" s="33">
        <v>370616.23</v>
      </c>
      <c r="J34" s="33">
        <v>20265</v>
      </c>
      <c r="K34" s="33">
        <v>105410.38</v>
      </c>
      <c r="L34" s="33">
        <v>0</v>
      </c>
      <c r="M34" s="33">
        <v>50317.31</v>
      </c>
      <c r="N34" s="33">
        <v>1592590.39</v>
      </c>
      <c r="O34" s="33">
        <v>347583.02</v>
      </c>
      <c r="P34" s="33">
        <v>2995349.2</v>
      </c>
      <c r="Q34" s="33">
        <v>21738.36</v>
      </c>
      <c r="R34" s="33">
        <v>745178.26</v>
      </c>
      <c r="S34" s="33">
        <v>32437</v>
      </c>
      <c r="T34" s="33">
        <v>42155.2</v>
      </c>
      <c r="U34" s="33">
        <v>2552593.61</v>
      </c>
      <c r="V34" s="33">
        <v>3042074.98</v>
      </c>
      <c r="W34" s="33">
        <v>438020</v>
      </c>
      <c r="X34" s="33">
        <v>0</v>
      </c>
      <c r="Y34" s="33">
        <v>244870.7</v>
      </c>
    </row>
    <row r="35" spans="1:25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267</v>
      </c>
      <c r="G35" s="56" t="s">
        <v>293</v>
      </c>
      <c r="H35" s="33">
        <v>22050466.16</v>
      </c>
      <c r="I35" s="33">
        <v>1533076.68</v>
      </c>
      <c r="J35" s="33">
        <v>0</v>
      </c>
      <c r="K35" s="33">
        <v>134274.58</v>
      </c>
      <c r="L35" s="33">
        <v>0</v>
      </c>
      <c r="M35" s="33">
        <v>43366.49</v>
      </c>
      <c r="N35" s="33">
        <v>1871981.58</v>
      </c>
      <c r="O35" s="33">
        <v>590804.48</v>
      </c>
      <c r="P35" s="33">
        <v>6670592.41</v>
      </c>
      <c r="Q35" s="33">
        <v>28362.73</v>
      </c>
      <c r="R35" s="33">
        <v>1497589.27</v>
      </c>
      <c r="S35" s="33">
        <v>77923.19</v>
      </c>
      <c r="T35" s="33">
        <v>119427</v>
      </c>
      <c r="U35" s="33">
        <v>4691595.1</v>
      </c>
      <c r="V35" s="33">
        <v>4142592.4</v>
      </c>
      <c r="W35" s="33">
        <v>412935.47</v>
      </c>
      <c r="X35" s="33">
        <v>44663.51</v>
      </c>
      <c r="Y35" s="33">
        <v>191281.27</v>
      </c>
    </row>
    <row r="36" spans="1:25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267</v>
      </c>
      <c r="G36" s="56" t="s">
        <v>294</v>
      </c>
      <c r="H36" s="33">
        <v>8977420.99</v>
      </c>
      <c r="I36" s="33">
        <v>365733.94</v>
      </c>
      <c r="J36" s="33">
        <v>20871.07</v>
      </c>
      <c r="K36" s="33">
        <v>129354.97</v>
      </c>
      <c r="L36" s="33">
        <v>0</v>
      </c>
      <c r="M36" s="33">
        <v>46496.93</v>
      </c>
      <c r="N36" s="33">
        <v>1332940.47</v>
      </c>
      <c r="O36" s="33">
        <v>245983.96</v>
      </c>
      <c r="P36" s="33">
        <v>2677937.37</v>
      </c>
      <c r="Q36" s="33">
        <v>34365.61</v>
      </c>
      <c r="R36" s="33">
        <v>541779.3</v>
      </c>
      <c r="S36" s="33">
        <v>30916.45</v>
      </c>
      <c r="T36" s="33">
        <v>12920</v>
      </c>
      <c r="U36" s="33">
        <v>2816754.59</v>
      </c>
      <c r="V36" s="33">
        <v>355552.55</v>
      </c>
      <c r="W36" s="33">
        <v>190000</v>
      </c>
      <c r="X36" s="33">
        <v>47990.26</v>
      </c>
      <c r="Y36" s="33">
        <v>127823.52</v>
      </c>
    </row>
    <row r="37" spans="1:25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267</v>
      </c>
      <c r="G37" s="56" t="s">
        <v>295</v>
      </c>
      <c r="H37" s="33">
        <v>38807464.48</v>
      </c>
      <c r="I37" s="33">
        <v>904451.48</v>
      </c>
      <c r="J37" s="33">
        <v>0</v>
      </c>
      <c r="K37" s="33">
        <v>1931358.77</v>
      </c>
      <c r="L37" s="33">
        <v>0</v>
      </c>
      <c r="M37" s="33">
        <v>3227523.53</v>
      </c>
      <c r="N37" s="33">
        <v>4986499.36</v>
      </c>
      <c r="O37" s="33">
        <v>1554608.11</v>
      </c>
      <c r="P37" s="33">
        <v>11394250.88</v>
      </c>
      <c r="Q37" s="33">
        <v>104305.92</v>
      </c>
      <c r="R37" s="33">
        <v>2024791.28</v>
      </c>
      <c r="S37" s="33">
        <v>133296</v>
      </c>
      <c r="T37" s="33">
        <v>92933.18</v>
      </c>
      <c r="U37" s="33">
        <v>9624884.63</v>
      </c>
      <c r="V37" s="33">
        <v>1776676.47</v>
      </c>
      <c r="W37" s="33">
        <v>511096.26</v>
      </c>
      <c r="X37" s="33">
        <v>325580.77</v>
      </c>
      <c r="Y37" s="33">
        <v>215207.84</v>
      </c>
    </row>
    <row r="38" spans="1:25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267</v>
      </c>
      <c r="G38" s="56" t="s">
        <v>296</v>
      </c>
      <c r="H38" s="33">
        <v>18509808.26</v>
      </c>
      <c r="I38" s="33">
        <v>308294.64</v>
      </c>
      <c r="J38" s="33">
        <v>0</v>
      </c>
      <c r="K38" s="33">
        <v>298553.71</v>
      </c>
      <c r="L38" s="33">
        <v>0</v>
      </c>
      <c r="M38" s="33">
        <v>3447.8</v>
      </c>
      <c r="N38" s="33">
        <v>1963559.52</v>
      </c>
      <c r="O38" s="33">
        <v>933356.35</v>
      </c>
      <c r="P38" s="33">
        <v>5636109.16</v>
      </c>
      <c r="Q38" s="33">
        <v>89917.47</v>
      </c>
      <c r="R38" s="33">
        <v>1486166.51</v>
      </c>
      <c r="S38" s="33">
        <v>472255.69</v>
      </c>
      <c r="T38" s="33">
        <v>93330.06</v>
      </c>
      <c r="U38" s="33">
        <v>5649352.98</v>
      </c>
      <c r="V38" s="33">
        <v>1224438.39</v>
      </c>
      <c r="W38" s="33">
        <v>265820</v>
      </c>
      <c r="X38" s="33">
        <v>41578.6</v>
      </c>
      <c r="Y38" s="33">
        <v>43627.38</v>
      </c>
    </row>
    <row r="39" spans="1:25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267</v>
      </c>
      <c r="G39" s="56" t="s">
        <v>297</v>
      </c>
      <c r="H39" s="33">
        <v>8693197.22</v>
      </c>
      <c r="I39" s="33">
        <v>370370.77</v>
      </c>
      <c r="J39" s="33">
        <v>67139.48</v>
      </c>
      <c r="K39" s="33">
        <v>567502.83</v>
      </c>
      <c r="L39" s="33">
        <v>0</v>
      </c>
      <c r="M39" s="33">
        <v>3800</v>
      </c>
      <c r="N39" s="33">
        <v>1222947.6</v>
      </c>
      <c r="O39" s="33">
        <v>81200.1</v>
      </c>
      <c r="P39" s="33">
        <v>2541521.17</v>
      </c>
      <c r="Q39" s="33">
        <v>9039.38</v>
      </c>
      <c r="R39" s="33">
        <v>550356.07</v>
      </c>
      <c r="S39" s="33">
        <v>215442.45</v>
      </c>
      <c r="T39" s="33">
        <v>24370</v>
      </c>
      <c r="U39" s="33">
        <v>1895231.21</v>
      </c>
      <c r="V39" s="33">
        <v>976935.17</v>
      </c>
      <c r="W39" s="33">
        <v>48712</v>
      </c>
      <c r="X39" s="33">
        <v>40310</v>
      </c>
      <c r="Y39" s="33">
        <v>78318.99</v>
      </c>
    </row>
    <row r="40" spans="1:25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267</v>
      </c>
      <c r="G40" s="56" t="s">
        <v>298</v>
      </c>
      <c r="H40" s="33">
        <v>29600768.33</v>
      </c>
      <c r="I40" s="33">
        <v>501610.87</v>
      </c>
      <c r="J40" s="33">
        <v>118419.14</v>
      </c>
      <c r="K40" s="33">
        <v>674572.88</v>
      </c>
      <c r="L40" s="33">
        <v>0</v>
      </c>
      <c r="M40" s="33">
        <v>74825.09</v>
      </c>
      <c r="N40" s="33">
        <v>3844868.18</v>
      </c>
      <c r="O40" s="33">
        <v>516981.6</v>
      </c>
      <c r="P40" s="33">
        <v>8812252.21</v>
      </c>
      <c r="Q40" s="33">
        <v>81176.07</v>
      </c>
      <c r="R40" s="33">
        <v>1436031.55</v>
      </c>
      <c r="S40" s="33">
        <v>93580.55</v>
      </c>
      <c r="T40" s="33">
        <v>26432.67</v>
      </c>
      <c r="U40" s="33">
        <v>6426265.19</v>
      </c>
      <c r="V40" s="33">
        <v>6426474.39</v>
      </c>
      <c r="W40" s="33">
        <v>418718.18</v>
      </c>
      <c r="X40" s="33">
        <v>96176.03</v>
      </c>
      <c r="Y40" s="33">
        <v>52383.73</v>
      </c>
    </row>
    <row r="41" spans="1:25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267</v>
      </c>
      <c r="G41" s="56" t="s">
        <v>299</v>
      </c>
      <c r="H41" s="33">
        <v>12861017.97</v>
      </c>
      <c r="I41" s="33">
        <v>350239.72</v>
      </c>
      <c r="J41" s="33">
        <v>0</v>
      </c>
      <c r="K41" s="33">
        <v>24786.9</v>
      </c>
      <c r="L41" s="33">
        <v>0</v>
      </c>
      <c r="M41" s="33">
        <v>15004.06</v>
      </c>
      <c r="N41" s="33">
        <v>1542844.58</v>
      </c>
      <c r="O41" s="33">
        <v>236253.31</v>
      </c>
      <c r="P41" s="33">
        <v>3274326.77</v>
      </c>
      <c r="Q41" s="33">
        <v>30888.03</v>
      </c>
      <c r="R41" s="33">
        <v>987332.32</v>
      </c>
      <c r="S41" s="33">
        <v>41025.8</v>
      </c>
      <c r="T41" s="33">
        <v>33772.64</v>
      </c>
      <c r="U41" s="33">
        <v>2661227.34</v>
      </c>
      <c r="V41" s="33">
        <v>3140578.07</v>
      </c>
      <c r="W41" s="33">
        <v>258270.99</v>
      </c>
      <c r="X41" s="33">
        <v>97409.98</v>
      </c>
      <c r="Y41" s="33">
        <v>167057.46</v>
      </c>
    </row>
    <row r="42" spans="1:25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267</v>
      </c>
      <c r="G42" s="56" t="s">
        <v>300</v>
      </c>
      <c r="H42" s="33">
        <v>10610624.11</v>
      </c>
      <c r="I42" s="33">
        <v>502098.78</v>
      </c>
      <c r="J42" s="33">
        <v>75467.9</v>
      </c>
      <c r="K42" s="33">
        <v>48777.32</v>
      </c>
      <c r="L42" s="33">
        <v>17645.14</v>
      </c>
      <c r="M42" s="33">
        <v>30421.56</v>
      </c>
      <c r="N42" s="33">
        <v>1694009.86</v>
      </c>
      <c r="O42" s="33">
        <v>239897.28</v>
      </c>
      <c r="P42" s="33">
        <v>2906941.56</v>
      </c>
      <c r="Q42" s="33">
        <v>24430.41</v>
      </c>
      <c r="R42" s="33">
        <v>1147015.41</v>
      </c>
      <c r="S42" s="33">
        <v>45208.9</v>
      </c>
      <c r="T42" s="33">
        <v>31800</v>
      </c>
      <c r="U42" s="33">
        <v>2699511.22</v>
      </c>
      <c r="V42" s="33">
        <v>683998.06</v>
      </c>
      <c r="W42" s="33">
        <v>327556.52</v>
      </c>
      <c r="X42" s="33">
        <v>48578.46</v>
      </c>
      <c r="Y42" s="33">
        <v>87265.73</v>
      </c>
    </row>
    <row r="43" spans="1:25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267</v>
      </c>
      <c r="G43" s="56" t="s">
        <v>301</v>
      </c>
      <c r="H43" s="33">
        <v>13818208.7</v>
      </c>
      <c r="I43" s="33">
        <v>1088922.38</v>
      </c>
      <c r="J43" s="33">
        <v>0</v>
      </c>
      <c r="K43" s="33">
        <v>234050.25</v>
      </c>
      <c r="L43" s="33">
        <v>0</v>
      </c>
      <c r="M43" s="33">
        <v>92099.92</v>
      </c>
      <c r="N43" s="33">
        <v>1475705.56</v>
      </c>
      <c r="O43" s="33">
        <v>1326353.77</v>
      </c>
      <c r="P43" s="33">
        <v>4075574.88</v>
      </c>
      <c r="Q43" s="33">
        <v>42027.55</v>
      </c>
      <c r="R43" s="33">
        <v>1100692.73</v>
      </c>
      <c r="S43" s="33">
        <v>29562.9</v>
      </c>
      <c r="T43" s="33">
        <v>22260.71</v>
      </c>
      <c r="U43" s="33">
        <v>2579043.12</v>
      </c>
      <c r="V43" s="33">
        <v>1339459.6</v>
      </c>
      <c r="W43" s="33">
        <v>355391.95</v>
      </c>
      <c r="X43" s="33">
        <v>22718.68</v>
      </c>
      <c r="Y43" s="33">
        <v>34344.7</v>
      </c>
    </row>
    <row r="44" spans="1:25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267</v>
      </c>
      <c r="G44" s="56" t="s">
        <v>302</v>
      </c>
      <c r="H44" s="33">
        <v>15759500.83</v>
      </c>
      <c r="I44" s="33">
        <v>550760.06</v>
      </c>
      <c r="J44" s="33">
        <v>109522.07</v>
      </c>
      <c r="K44" s="33">
        <v>270106.56</v>
      </c>
      <c r="L44" s="33">
        <v>0</v>
      </c>
      <c r="M44" s="33">
        <v>55281.29</v>
      </c>
      <c r="N44" s="33">
        <v>1584405.03</v>
      </c>
      <c r="O44" s="33">
        <v>1536043.12</v>
      </c>
      <c r="P44" s="33">
        <v>4862649.3</v>
      </c>
      <c r="Q44" s="33">
        <v>40410.23</v>
      </c>
      <c r="R44" s="33">
        <v>1620783.67</v>
      </c>
      <c r="S44" s="33">
        <v>0</v>
      </c>
      <c r="T44" s="33">
        <v>71712</v>
      </c>
      <c r="U44" s="33">
        <v>3758248.27</v>
      </c>
      <c r="V44" s="33">
        <v>802817.84</v>
      </c>
      <c r="W44" s="33">
        <v>342000</v>
      </c>
      <c r="X44" s="33">
        <v>112063.06</v>
      </c>
      <c r="Y44" s="33">
        <v>42698.33</v>
      </c>
    </row>
    <row r="45" spans="1:25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267</v>
      </c>
      <c r="G45" s="56" t="s">
        <v>303</v>
      </c>
      <c r="H45" s="33">
        <v>14908945.31</v>
      </c>
      <c r="I45" s="33">
        <v>505938.82</v>
      </c>
      <c r="J45" s="33">
        <v>104152.27</v>
      </c>
      <c r="K45" s="33">
        <v>1357926</v>
      </c>
      <c r="L45" s="33">
        <v>0</v>
      </c>
      <c r="M45" s="33">
        <v>68115.99</v>
      </c>
      <c r="N45" s="33">
        <v>1783058.01</v>
      </c>
      <c r="O45" s="33">
        <v>243213.96</v>
      </c>
      <c r="P45" s="33">
        <v>5041378.49</v>
      </c>
      <c r="Q45" s="33">
        <v>25277.66</v>
      </c>
      <c r="R45" s="33">
        <v>804386.88</v>
      </c>
      <c r="S45" s="33">
        <v>0</v>
      </c>
      <c r="T45" s="33">
        <v>58396</v>
      </c>
      <c r="U45" s="33">
        <v>3783299.31</v>
      </c>
      <c r="V45" s="33">
        <v>604032.12</v>
      </c>
      <c r="W45" s="33">
        <v>305050</v>
      </c>
      <c r="X45" s="33">
        <v>0</v>
      </c>
      <c r="Y45" s="33">
        <v>224719.8</v>
      </c>
    </row>
    <row r="46" spans="1:25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267</v>
      </c>
      <c r="G46" s="56" t="s">
        <v>304</v>
      </c>
      <c r="H46" s="33">
        <v>6203208.88</v>
      </c>
      <c r="I46" s="33">
        <v>346673.28</v>
      </c>
      <c r="J46" s="33">
        <v>7805.84</v>
      </c>
      <c r="K46" s="33">
        <v>373599.05</v>
      </c>
      <c r="L46" s="33">
        <v>28585.5</v>
      </c>
      <c r="M46" s="33">
        <v>56797.52</v>
      </c>
      <c r="N46" s="33">
        <v>1225278.57</v>
      </c>
      <c r="O46" s="33">
        <v>144174.12</v>
      </c>
      <c r="P46" s="33">
        <v>1475004.33</v>
      </c>
      <c r="Q46" s="33">
        <v>19573.61</v>
      </c>
      <c r="R46" s="33">
        <v>642309.28</v>
      </c>
      <c r="S46" s="33">
        <v>0</v>
      </c>
      <c r="T46" s="33">
        <v>51584</v>
      </c>
      <c r="U46" s="33">
        <v>1200326.7</v>
      </c>
      <c r="V46" s="33">
        <v>285157.17</v>
      </c>
      <c r="W46" s="33">
        <v>298385.04</v>
      </c>
      <c r="X46" s="33">
        <v>0</v>
      </c>
      <c r="Y46" s="33">
        <v>47954.87</v>
      </c>
    </row>
    <row r="47" spans="1:25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267</v>
      </c>
      <c r="G47" s="56" t="s">
        <v>305</v>
      </c>
      <c r="H47" s="33">
        <v>16830561.61</v>
      </c>
      <c r="I47" s="33">
        <v>274167.4</v>
      </c>
      <c r="J47" s="33">
        <v>0</v>
      </c>
      <c r="K47" s="33">
        <v>721987.86</v>
      </c>
      <c r="L47" s="33">
        <v>0</v>
      </c>
      <c r="M47" s="33">
        <v>19710.3</v>
      </c>
      <c r="N47" s="33">
        <v>1418299.2</v>
      </c>
      <c r="O47" s="33">
        <v>168385.04</v>
      </c>
      <c r="P47" s="33">
        <v>4871885.85</v>
      </c>
      <c r="Q47" s="33">
        <v>20561.85</v>
      </c>
      <c r="R47" s="33">
        <v>959965.18</v>
      </c>
      <c r="S47" s="33">
        <v>183924</v>
      </c>
      <c r="T47" s="33">
        <v>52040.62</v>
      </c>
      <c r="U47" s="33">
        <v>3289007.83</v>
      </c>
      <c r="V47" s="33">
        <v>4350688.7</v>
      </c>
      <c r="W47" s="33">
        <v>295000</v>
      </c>
      <c r="X47" s="33">
        <v>193309.43</v>
      </c>
      <c r="Y47" s="33">
        <v>11628.35</v>
      </c>
    </row>
    <row r="48" spans="1:25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267</v>
      </c>
      <c r="G48" s="56" t="s">
        <v>306</v>
      </c>
      <c r="H48" s="33">
        <v>14999612.17</v>
      </c>
      <c r="I48" s="33">
        <v>593093.57</v>
      </c>
      <c r="J48" s="33">
        <v>140781.85</v>
      </c>
      <c r="K48" s="33">
        <v>223889.08</v>
      </c>
      <c r="L48" s="33">
        <v>0</v>
      </c>
      <c r="M48" s="33">
        <v>42381.64</v>
      </c>
      <c r="N48" s="33">
        <v>1710037.67</v>
      </c>
      <c r="O48" s="33">
        <v>152913.13</v>
      </c>
      <c r="P48" s="33">
        <v>6018477.95</v>
      </c>
      <c r="Q48" s="33">
        <v>56747.15</v>
      </c>
      <c r="R48" s="33">
        <v>1224127.23</v>
      </c>
      <c r="S48" s="33">
        <v>232826.25</v>
      </c>
      <c r="T48" s="33">
        <v>47868.4</v>
      </c>
      <c r="U48" s="33">
        <v>3719603.83</v>
      </c>
      <c r="V48" s="33">
        <v>424068.14</v>
      </c>
      <c r="W48" s="33">
        <v>307579.09</v>
      </c>
      <c r="X48" s="33">
        <v>64418.09</v>
      </c>
      <c r="Y48" s="33">
        <v>40799.1</v>
      </c>
    </row>
    <row r="49" spans="1:25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267</v>
      </c>
      <c r="G49" s="56" t="s">
        <v>307</v>
      </c>
      <c r="H49" s="33">
        <v>17210380.02</v>
      </c>
      <c r="I49" s="33">
        <v>1049149.9</v>
      </c>
      <c r="J49" s="33">
        <v>163515.38</v>
      </c>
      <c r="K49" s="33">
        <v>1224196.93</v>
      </c>
      <c r="L49" s="33">
        <v>0</v>
      </c>
      <c r="M49" s="33">
        <v>59106.46</v>
      </c>
      <c r="N49" s="33">
        <v>2451663.94</v>
      </c>
      <c r="O49" s="33">
        <v>428205.53</v>
      </c>
      <c r="P49" s="33">
        <v>3497435.45</v>
      </c>
      <c r="Q49" s="33">
        <v>18678.68</v>
      </c>
      <c r="R49" s="33">
        <v>781663.4</v>
      </c>
      <c r="S49" s="33">
        <v>77789.97</v>
      </c>
      <c r="T49" s="33">
        <v>40353.6</v>
      </c>
      <c r="U49" s="33">
        <v>3064633.27</v>
      </c>
      <c r="V49" s="33">
        <v>3791829.42</v>
      </c>
      <c r="W49" s="33">
        <v>305000</v>
      </c>
      <c r="X49" s="33">
        <v>153917.48</v>
      </c>
      <c r="Y49" s="33">
        <v>103240.61</v>
      </c>
    </row>
    <row r="50" spans="1:25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267</v>
      </c>
      <c r="G50" s="56" t="s">
        <v>308</v>
      </c>
      <c r="H50" s="33">
        <v>16784974.56</v>
      </c>
      <c r="I50" s="33">
        <v>311406.08</v>
      </c>
      <c r="J50" s="33">
        <v>103746.29</v>
      </c>
      <c r="K50" s="33">
        <v>224283.68</v>
      </c>
      <c r="L50" s="33">
        <v>0</v>
      </c>
      <c r="M50" s="33">
        <v>165778.33</v>
      </c>
      <c r="N50" s="33">
        <v>2677820.02</v>
      </c>
      <c r="O50" s="33">
        <v>377057.33</v>
      </c>
      <c r="P50" s="33">
        <v>4760357.85</v>
      </c>
      <c r="Q50" s="33">
        <v>51277.05</v>
      </c>
      <c r="R50" s="33">
        <v>1223063.26</v>
      </c>
      <c r="S50" s="33">
        <v>388117.44</v>
      </c>
      <c r="T50" s="33">
        <v>72753.39</v>
      </c>
      <c r="U50" s="33">
        <v>4534465.26</v>
      </c>
      <c r="V50" s="33">
        <v>992195.06</v>
      </c>
      <c r="W50" s="33">
        <v>323002.19</v>
      </c>
      <c r="X50" s="33">
        <v>398159.6</v>
      </c>
      <c r="Y50" s="33">
        <v>181491.73</v>
      </c>
    </row>
    <row r="51" spans="1:25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267</v>
      </c>
      <c r="G51" s="56" t="s">
        <v>309</v>
      </c>
      <c r="H51" s="33">
        <v>27091848.36</v>
      </c>
      <c r="I51" s="33">
        <v>740737.22</v>
      </c>
      <c r="J51" s="33">
        <v>0</v>
      </c>
      <c r="K51" s="33">
        <v>107880.78</v>
      </c>
      <c r="L51" s="33">
        <v>0</v>
      </c>
      <c r="M51" s="33">
        <v>123979.98</v>
      </c>
      <c r="N51" s="33">
        <v>2519107.94</v>
      </c>
      <c r="O51" s="33">
        <v>1137176.04</v>
      </c>
      <c r="P51" s="33">
        <v>8542688.75</v>
      </c>
      <c r="Q51" s="33">
        <v>1316723.82</v>
      </c>
      <c r="R51" s="33">
        <v>1576870.17</v>
      </c>
      <c r="S51" s="33">
        <v>107806.12</v>
      </c>
      <c r="T51" s="33">
        <v>12327.56</v>
      </c>
      <c r="U51" s="33">
        <v>6166100.24</v>
      </c>
      <c r="V51" s="33">
        <v>4381852.66</v>
      </c>
      <c r="W51" s="33">
        <v>251309.54</v>
      </c>
      <c r="X51" s="33">
        <v>101998.54</v>
      </c>
      <c r="Y51" s="33">
        <v>5289</v>
      </c>
    </row>
    <row r="52" spans="1:25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267</v>
      </c>
      <c r="G52" s="56" t="s">
        <v>310</v>
      </c>
      <c r="H52" s="33">
        <v>44640625.65</v>
      </c>
      <c r="I52" s="33">
        <v>417278.36</v>
      </c>
      <c r="J52" s="33">
        <v>0</v>
      </c>
      <c r="K52" s="33">
        <v>3138310.41</v>
      </c>
      <c r="L52" s="33">
        <v>0</v>
      </c>
      <c r="M52" s="33">
        <v>307123.77</v>
      </c>
      <c r="N52" s="33">
        <v>3944666.69</v>
      </c>
      <c r="O52" s="33">
        <v>1093606.96</v>
      </c>
      <c r="P52" s="33">
        <v>13117642.7</v>
      </c>
      <c r="Q52" s="33">
        <v>39183.83</v>
      </c>
      <c r="R52" s="33">
        <v>1357393.82</v>
      </c>
      <c r="S52" s="33">
        <v>74335.13</v>
      </c>
      <c r="T52" s="33">
        <v>127354.61</v>
      </c>
      <c r="U52" s="33">
        <v>10034225.47</v>
      </c>
      <c r="V52" s="33">
        <v>9765084.42</v>
      </c>
      <c r="W52" s="33">
        <v>566690.44</v>
      </c>
      <c r="X52" s="33">
        <v>126698.54</v>
      </c>
      <c r="Y52" s="33">
        <v>531030.5</v>
      </c>
    </row>
    <row r="53" spans="1:25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267</v>
      </c>
      <c r="G53" s="56" t="s">
        <v>311</v>
      </c>
      <c r="H53" s="33">
        <v>13421514.92</v>
      </c>
      <c r="I53" s="33">
        <v>524902.44</v>
      </c>
      <c r="J53" s="33">
        <v>90734.36</v>
      </c>
      <c r="K53" s="33">
        <v>292326.54</v>
      </c>
      <c r="L53" s="33">
        <v>0</v>
      </c>
      <c r="M53" s="33">
        <v>10688.11</v>
      </c>
      <c r="N53" s="33">
        <v>1296313.14</v>
      </c>
      <c r="O53" s="33">
        <v>194375.21</v>
      </c>
      <c r="P53" s="33">
        <v>4478566.08</v>
      </c>
      <c r="Q53" s="33">
        <v>13325.44</v>
      </c>
      <c r="R53" s="33">
        <v>672798.91</v>
      </c>
      <c r="S53" s="33">
        <v>77624.76</v>
      </c>
      <c r="T53" s="33">
        <v>38044</v>
      </c>
      <c r="U53" s="33">
        <v>3745272.48</v>
      </c>
      <c r="V53" s="33">
        <v>418732.19</v>
      </c>
      <c r="W53" s="33">
        <v>1417467.37</v>
      </c>
      <c r="X53" s="33">
        <v>23222</v>
      </c>
      <c r="Y53" s="33">
        <v>127121.89</v>
      </c>
    </row>
    <row r="54" spans="1:25" ht="12.75">
      <c r="A54" s="34">
        <v>6</v>
      </c>
      <c r="B54" s="34">
        <v>6</v>
      </c>
      <c r="C54" s="34">
        <v>3</v>
      </c>
      <c r="D54" s="35">
        <v>2</v>
      </c>
      <c r="E54" s="36"/>
      <c r="F54" s="31" t="s">
        <v>267</v>
      </c>
      <c r="G54" s="56" t="s">
        <v>312</v>
      </c>
      <c r="H54" s="33">
        <v>7673059.15</v>
      </c>
      <c r="I54" s="33">
        <v>425639.83</v>
      </c>
      <c r="J54" s="33">
        <v>194580.51</v>
      </c>
      <c r="K54" s="33">
        <v>456408.51</v>
      </c>
      <c r="L54" s="33">
        <v>0</v>
      </c>
      <c r="M54" s="33">
        <v>17503.52</v>
      </c>
      <c r="N54" s="33">
        <v>1591514.57</v>
      </c>
      <c r="O54" s="33">
        <v>31680.83</v>
      </c>
      <c r="P54" s="33">
        <v>1926980.09</v>
      </c>
      <c r="Q54" s="33">
        <v>7863</v>
      </c>
      <c r="R54" s="33">
        <v>599732.79</v>
      </c>
      <c r="S54" s="33">
        <v>125589</v>
      </c>
      <c r="T54" s="33">
        <v>38878</v>
      </c>
      <c r="U54" s="33">
        <v>1751562.56</v>
      </c>
      <c r="V54" s="33">
        <v>245637.56</v>
      </c>
      <c r="W54" s="33">
        <v>191685.04</v>
      </c>
      <c r="X54" s="33">
        <v>56250</v>
      </c>
      <c r="Y54" s="33">
        <v>11553.34</v>
      </c>
    </row>
    <row r="55" spans="1:25" ht="12.75">
      <c r="A55" s="34">
        <v>6</v>
      </c>
      <c r="B55" s="34">
        <v>7</v>
      </c>
      <c r="C55" s="34">
        <v>4</v>
      </c>
      <c r="D55" s="35">
        <v>2</v>
      </c>
      <c r="E55" s="36"/>
      <c r="F55" s="31" t="s">
        <v>267</v>
      </c>
      <c r="G55" s="56" t="s">
        <v>313</v>
      </c>
      <c r="H55" s="33">
        <v>23352858.12</v>
      </c>
      <c r="I55" s="33">
        <v>403622.29</v>
      </c>
      <c r="J55" s="33">
        <v>143943.42</v>
      </c>
      <c r="K55" s="33">
        <v>159050.34</v>
      </c>
      <c r="L55" s="33">
        <v>0</v>
      </c>
      <c r="M55" s="33">
        <v>14934</v>
      </c>
      <c r="N55" s="33">
        <v>2726825.06</v>
      </c>
      <c r="O55" s="33">
        <v>269497.2</v>
      </c>
      <c r="P55" s="33">
        <v>7866085.95</v>
      </c>
      <c r="Q55" s="33">
        <v>24233.39</v>
      </c>
      <c r="R55" s="33">
        <v>2489230.19</v>
      </c>
      <c r="S55" s="33">
        <v>258844.23</v>
      </c>
      <c r="T55" s="33">
        <v>26004.73</v>
      </c>
      <c r="U55" s="33">
        <v>4969504.05</v>
      </c>
      <c r="V55" s="33">
        <v>2982489.44</v>
      </c>
      <c r="W55" s="33">
        <v>597575.97</v>
      </c>
      <c r="X55" s="33">
        <v>173979.49</v>
      </c>
      <c r="Y55" s="33">
        <v>247038.37</v>
      </c>
    </row>
    <row r="56" spans="1:25" ht="12.75">
      <c r="A56" s="34">
        <v>6</v>
      </c>
      <c r="B56" s="34">
        <v>20</v>
      </c>
      <c r="C56" s="34">
        <v>2</v>
      </c>
      <c r="D56" s="35">
        <v>2</v>
      </c>
      <c r="E56" s="36"/>
      <c r="F56" s="31" t="s">
        <v>267</v>
      </c>
      <c r="G56" s="56" t="s">
        <v>314</v>
      </c>
      <c r="H56" s="33">
        <v>10460903.66</v>
      </c>
      <c r="I56" s="33">
        <v>604699.82</v>
      </c>
      <c r="J56" s="33">
        <v>203437.07</v>
      </c>
      <c r="K56" s="33">
        <v>32097.75</v>
      </c>
      <c r="L56" s="33">
        <v>0</v>
      </c>
      <c r="M56" s="33">
        <v>23273.73</v>
      </c>
      <c r="N56" s="33">
        <v>1018791.05</v>
      </c>
      <c r="O56" s="33">
        <v>163746.87</v>
      </c>
      <c r="P56" s="33">
        <v>3314184.38</v>
      </c>
      <c r="Q56" s="33">
        <v>8514.5</v>
      </c>
      <c r="R56" s="33">
        <v>921646.44</v>
      </c>
      <c r="S56" s="33">
        <v>35433.5</v>
      </c>
      <c r="T56" s="33">
        <v>42173.87</v>
      </c>
      <c r="U56" s="33">
        <v>1986091.77</v>
      </c>
      <c r="V56" s="33">
        <v>1721534.85</v>
      </c>
      <c r="W56" s="33">
        <v>280600</v>
      </c>
      <c r="X56" s="33">
        <v>56271.27</v>
      </c>
      <c r="Y56" s="33">
        <v>48406.79</v>
      </c>
    </row>
    <row r="57" spans="1:25" ht="12.75">
      <c r="A57" s="34">
        <v>6</v>
      </c>
      <c r="B57" s="34">
        <v>19</v>
      </c>
      <c r="C57" s="34">
        <v>2</v>
      </c>
      <c r="D57" s="35">
        <v>2</v>
      </c>
      <c r="E57" s="36"/>
      <c r="F57" s="31" t="s">
        <v>267</v>
      </c>
      <c r="G57" s="56" t="s">
        <v>315</v>
      </c>
      <c r="H57" s="33">
        <v>7786938.21</v>
      </c>
      <c r="I57" s="33">
        <v>624177.79</v>
      </c>
      <c r="J57" s="33">
        <v>67371.22</v>
      </c>
      <c r="K57" s="33">
        <v>53323.15</v>
      </c>
      <c r="L57" s="33">
        <v>0</v>
      </c>
      <c r="M57" s="33">
        <v>171074.6</v>
      </c>
      <c r="N57" s="33">
        <v>1318885.33</v>
      </c>
      <c r="O57" s="33">
        <v>301330.13</v>
      </c>
      <c r="P57" s="33">
        <v>1674140.5</v>
      </c>
      <c r="Q57" s="33">
        <v>9972.14</v>
      </c>
      <c r="R57" s="33">
        <v>1096920.44</v>
      </c>
      <c r="S57" s="33">
        <v>50723</v>
      </c>
      <c r="T57" s="33">
        <v>46306.85</v>
      </c>
      <c r="U57" s="33">
        <v>1876880.29</v>
      </c>
      <c r="V57" s="33">
        <v>139217.74</v>
      </c>
      <c r="W57" s="33">
        <v>187387.51</v>
      </c>
      <c r="X57" s="33">
        <v>71802.09</v>
      </c>
      <c r="Y57" s="33">
        <v>97425.43</v>
      </c>
    </row>
    <row r="58" spans="1:25" ht="12.75">
      <c r="A58" s="34">
        <v>6</v>
      </c>
      <c r="B58" s="34">
        <v>19</v>
      </c>
      <c r="C58" s="34">
        <v>3</v>
      </c>
      <c r="D58" s="35">
        <v>2</v>
      </c>
      <c r="E58" s="36"/>
      <c r="F58" s="31" t="s">
        <v>267</v>
      </c>
      <c r="G58" s="56" t="s">
        <v>316</v>
      </c>
      <c r="H58" s="33">
        <v>9251472.35</v>
      </c>
      <c r="I58" s="33">
        <v>386449.92</v>
      </c>
      <c r="J58" s="33">
        <v>0</v>
      </c>
      <c r="K58" s="33">
        <v>248680.99</v>
      </c>
      <c r="L58" s="33">
        <v>836.24</v>
      </c>
      <c r="M58" s="33">
        <v>49717.98</v>
      </c>
      <c r="N58" s="33">
        <v>1176635.63</v>
      </c>
      <c r="O58" s="33">
        <v>232486.11</v>
      </c>
      <c r="P58" s="33">
        <v>2729816.9</v>
      </c>
      <c r="Q58" s="33">
        <v>233609.3</v>
      </c>
      <c r="R58" s="33">
        <v>805494.72</v>
      </c>
      <c r="S58" s="33">
        <v>28115.09</v>
      </c>
      <c r="T58" s="33">
        <v>49500</v>
      </c>
      <c r="U58" s="33">
        <v>2656589.1</v>
      </c>
      <c r="V58" s="33">
        <v>101271.15</v>
      </c>
      <c r="W58" s="33">
        <v>400020.06</v>
      </c>
      <c r="X58" s="33">
        <v>43472.23</v>
      </c>
      <c r="Y58" s="33">
        <v>108776.93</v>
      </c>
    </row>
    <row r="59" spans="1:25" ht="12.75">
      <c r="A59" s="34">
        <v>6</v>
      </c>
      <c r="B59" s="34">
        <v>4</v>
      </c>
      <c r="C59" s="34">
        <v>3</v>
      </c>
      <c r="D59" s="35">
        <v>2</v>
      </c>
      <c r="E59" s="36"/>
      <c r="F59" s="31" t="s">
        <v>267</v>
      </c>
      <c r="G59" s="56" t="s">
        <v>317</v>
      </c>
      <c r="H59" s="33">
        <v>13410446.03</v>
      </c>
      <c r="I59" s="33">
        <v>697427.47</v>
      </c>
      <c r="J59" s="33">
        <v>0</v>
      </c>
      <c r="K59" s="33">
        <v>226921.14</v>
      </c>
      <c r="L59" s="33">
        <v>0</v>
      </c>
      <c r="M59" s="33">
        <v>88</v>
      </c>
      <c r="N59" s="33">
        <v>1399219.31</v>
      </c>
      <c r="O59" s="33">
        <v>793527.67</v>
      </c>
      <c r="P59" s="33">
        <v>4530303.86</v>
      </c>
      <c r="Q59" s="33">
        <v>7658.77</v>
      </c>
      <c r="R59" s="33">
        <v>1487021.71</v>
      </c>
      <c r="S59" s="33">
        <v>38509</v>
      </c>
      <c r="T59" s="33">
        <v>118064</v>
      </c>
      <c r="U59" s="33">
        <v>2981581.3</v>
      </c>
      <c r="V59" s="33">
        <v>546210.36</v>
      </c>
      <c r="W59" s="33">
        <v>511307</v>
      </c>
      <c r="X59" s="33">
        <v>2526.56</v>
      </c>
      <c r="Y59" s="33">
        <v>70079.88</v>
      </c>
    </row>
    <row r="60" spans="1:25" ht="12.75">
      <c r="A60" s="34">
        <v>6</v>
      </c>
      <c r="B60" s="34">
        <v>4</v>
      </c>
      <c r="C60" s="34">
        <v>4</v>
      </c>
      <c r="D60" s="35">
        <v>2</v>
      </c>
      <c r="E60" s="36"/>
      <c r="F60" s="31" t="s">
        <v>267</v>
      </c>
      <c r="G60" s="56" t="s">
        <v>270</v>
      </c>
      <c r="H60" s="33">
        <v>26096535.42</v>
      </c>
      <c r="I60" s="33">
        <v>1165006.12</v>
      </c>
      <c r="J60" s="33">
        <v>241550.81</v>
      </c>
      <c r="K60" s="33">
        <v>910729.28</v>
      </c>
      <c r="L60" s="33">
        <v>0</v>
      </c>
      <c r="M60" s="33">
        <v>155025.17</v>
      </c>
      <c r="N60" s="33">
        <v>3172154.52</v>
      </c>
      <c r="O60" s="33">
        <v>620165.79</v>
      </c>
      <c r="P60" s="33">
        <v>7407254.16</v>
      </c>
      <c r="Q60" s="33">
        <v>26060</v>
      </c>
      <c r="R60" s="33">
        <v>2178681.3</v>
      </c>
      <c r="S60" s="33">
        <v>232984.83</v>
      </c>
      <c r="T60" s="33">
        <v>58255.2</v>
      </c>
      <c r="U60" s="33">
        <v>6466050.38</v>
      </c>
      <c r="V60" s="33">
        <v>2206634.52</v>
      </c>
      <c r="W60" s="33">
        <v>949660.89</v>
      </c>
      <c r="X60" s="33">
        <v>155343.45</v>
      </c>
      <c r="Y60" s="33">
        <v>150979</v>
      </c>
    </row>
    <row r="61" spans="1:25" ht="12.75">
      <c r="A61" s="34">
        <v>6</v>
      </c>
      <c r="B61" s="34">
        <v>9</v>
      </c>
      <c r="C61" s="34">
        <v>6</v>
      </c>
      <c r="D61" s="35">
        <v>2</v>
      </c>
      <c r="E61" s="36"/>
      <c r="F61" s="31" t="s">
        <v>267</v>
      </c>
      <c r="G61" s="56" t="s">
        <v>318</v>
      </c>
      <c r="H61" s="33">
        <v>19502333.53</v>
      </c>
      <c r="I61" s="33">
        <v>595972.28</v>
      </c>
      <c r="J61" s="33">
        <v>0</v>
      </c>
      <c r="K61" s="33">
        <v>932773.85</v>
      </c>
      <c r="L61" s="33">
        <v>0</v>
      </c>
      <c r="M61" s="33">
        <v>176147.61</v>
      </c>
      <c r="N61" s="33">
        <v>2133010.2</v>
      </c>
      <c r="O61" s="33">
        <v>203741.21</v>
      </c>
      <c r="P61" s="33">
        <v>7240685.48</v>
      </c>
      <c r="Q61" s="33">
        <v>63840.91</v>
      </c>
      <c r="R61" s="33">
        <v>1282708.19</v>
      </c>
      <c r="S61" s="33">
        <v>273101.55</v>
      </c>
      <c r="T61" s="33">
        <v>24231.44</v>
      </c>
      <c r="U61" s="33">
        <v>5014605.18</v>
      </c>
      <c r="V61" s="33">
        <v>804357.46</v>
      </c>
      <c r="W61" s="33">
        <v>358996.63</v>
      </c>
      <c r="X61" s="33">
        <v>190570.42</v>
      </c>
      <c r="Y61" s="33">
        <v>207591.12</v>
      </c>
    </row>
    <row r="62" spans="1:25" ht="12.75">
      <c r="A62" s="34">
        <v>6</v>
      </c>
      <c r="B62" s="34">
        <v>13</v>
      </c>
      <c r="C62" s="34">
        <v>2</v>
      </c>
      <c r="D62" s="35">
        <v>2</v>
      </c>
      <c r="E62" s="36"/>
      <c r="F62" s="31" t="s">
        <v>267</v>
      </c>
      <c r="G62" s="56" t="s">
        <v>319</v>
      </c>
      <c r="H62" s="33">
        <v>13236150.37</v>
      </c>
      <c r="I62" s="33">
        <v>1674216.17</v>
      </c>
      <c r="J62" s="33">
        <v>67720.07</v>
      </c>
      <c r="K62" s="33">
        <v>744403.16</v>
      </c>
      <c r="L62" s="33">
        <v>0</v>
      </c>
      <c r="M62" s="33">
        <v>28936.24</v>
      </c>
      <c r="N62" s="33">
        <v>1588234.71</v>
      </c>
      <c r="O62" s="33">
        <v>638378.68</v>
      </c>
      <c r="P62" s="33">
        <v>3414999.17</v>
      </c>
      <c r="Q62" s="33">
        <v>13151.74</v>
      </c>
      <c r="R62" s="33">
        <v>980759.31</v>
      </c>
      <c r="S62" s="33">
        <v>201724.94</v>
      </c>
      <c r="T62" s="33">
        <v>12038.78</v>
      </c>
      <c r="U62" s="33">
        <v>2472802.09</v>
      </c>
      <c r="V62" s="33">
        <v>501825.06</v>
      </c>
      <c r="W62" s="33">
        <v>474500</v>
      </c>
      <c r="X62" s="33">
        <v>92940.93</v>
      </c>
      <c r="Y62" s="33">
        <v>329519.32</v>
      </c>
    </row>
    <row r="63" spans="1:25" ht="12.75">
      <c r="A63" s="34">
        <v>6</v>
      </c>
      <c r="B63" s="34">
        <v>14</v>
      </c>
      <c r="C63" s="34">
        <v>3</v>
      </c>
      <c r="D63" s="35">
        <v>2</v>
      </c>
      <c r="E63" s="36"/>
      <c r="F63" s="31" t="s">
        <v>267</v>
      </c>
      <c r="G63" s="56" t="s">
        <v>320</v>
      </c>
      <c r="H63" s="33">
        <v>9251687.88</v>
      </c>
      <c r="I63" s="33">
        <v>105458.45</v>
      </c>
      <c r="J63" s="33">
        <v>200885.67</v>
      </c>
      <c r="K63" s="33">
        <v>517356.45</v>
      </c>
      <c r="L63" s="33">
        <v>0</v>
      </c>
      <c r="M63" s="33">
        <v>262789.05</v>
      </c>
      <c r="N63" s="33">
        <v>1369204.37</v>
      </c>
      <c r="O63" s="33">
        <v>232347.03</v>
      </c>
      <c r="P63" s="33">
        <v>2503479.92</v>
      </c>
      <c r="Q63" s="33">
        <v>8196.84</v>
      </c>
      <c r="R63" s="33">
        <v>668674.36</v>
      </c>
      <c r="S63" s="33">
        <v>23807.6</v>
      </c>
      <c r="T63" s="33">
        <v>9897.2</v>
      </c>
      <c r="U63" s="33">
        <v>2482739.61</v>
      </c>
      <c r="V63" s="33">
        <v>437181.78</v>
      </c>
      <c r="W63" s="33">
        <v>243000</v>
      </c>
      <c r="X63" s="33">
        <v>50000</v>
      </c>
      <c r="Y63" s="33">
        <v>136669.55</v>
      </c>
    </row>
    <row r="64" spans="1:25" ht="12.75">
      <c r="A64" s="34">
        <v>6</v>
      </c>
      <c r="B64" s="34">
        <v>1</v>
      </c>
      <c r="C64" s="34">
        <v>5</v>
      </c>
      <c r="D64" s="35">
        <v>2</v>
      </c>
      <c r="E64" s="36"/>
      <c r="F64" s="31" t="s">
        <v>267</v>
      </c>
      <c r="G64" s="56" t="s">
        <v>321</v>
      </c>
      <c r="H64" s="33">
        <v>16688133.86</v>
      </c>
      <c r="I64" s="33">
        <v>481785.34</v>
      </c>
      <c r="J64" s="33">
        <v>79116.77</v>
      </c>
      <c r="K64" s="33">
        <v>136958.81</v>
      </c>
      <c r="L64" s="33">
        <v>0</v>
      </c>
      <c r="M64" s="33">
        <v>116804.74</v>
      </c>
      <c r="N64" s="33">
        <v>1665923.6</v>
      </c>
      <c r="O64" s="33">
        <v>346209.93</v>
      </c>
      <c r="P64" s="33">
        <v>4202438.42</v>
      </c>
      <c r="Q64" s="33">
        <v>20247</v>
      </c>
      <c r="R64" s="33">
        <v>1158382.95</v>
      </c>
      <c r="S64" s="33">
        <v>55781.6</v>
      </c>
      <c r="T64" s="33">
        <v>41367.95</v>
      </c>
      <c r="U64" s="33">
        <v>3145122.77</v>
      </c>
      <c r="V64" s="33">
        <v>4687287.44</v>
      </c>
      <c r="W64" s="33">
        <v>504658</v>
      </c>
      <c r="X64" s="33">
        <v>43148.7</v>
      </c>
      <c r="Y64" s="33">
        <v>2899.84</v>
      </c>
    </row>
    <row r="65" spans="1:25" ht="12.75">
      <c r="A65" s="34">
        <v>6</v>
      </c>
      <c r="B65" s="34">
        <v>18</v>
      </c>
      <c r="C65" s="34">
        <v>3</v>
      </c>
      <c r="D65" s="35">
        <v>2</v>
      </c>
      <c r="E65" s="36"/>
      <c r="F65" s="31" t="s">
        <v>267</v>
      </c>
      <c r="G65" s="56" t="s">
        <v>322</v>
      </c>
      <c r="H65" s="33">
        <v>8103225.22</v>
      </c>
      <c r="I65" s="33">
        <v>520566.13</v>
      </c>
      <c r="J65" s="33">
        <v>42561.55</v>
      </c>
      <c r="K65" s="33">
        <v>75501.5</v>
      </c>
      <c r="L65" s="33">
        <v>0</v>
      </c>
      <c r="M65" s="33">
        <v>1798.66</v>
      </c>
      <c r="N65" s="33">
        <v>1425871.37</v>
      </c>
      <c r="O65" s="33">
        <v>151860.58</v>
      </c>
      <c r="P65" s="33">
        <v>2332625.04</v>
      </c>
      <c r="Q65" s="33">
        <v>11792.7</v>
      </c>
      <c r="R65" s="33">
        <v>645864.96</v>
      </c>
      <c r="S65" s="33">
        <v>18317.21</v>
      </c>
      <c r="T65" s="33">
        <v>15004</v>
      </c>
      <c r="U65" s="33">
        <v>1899915.13</v>
      </c>
      <c r="V65" s="33">
        <v>663764.44</v>
      </c>
      <c r="W65" s="33">
        <v>181710.6</v>
      </c>
      <c r="X65" s="33">
        <v>53394.25</v>
      </c>
      <c r="Y65" s="33">
        <v>62677.1</v>
      </c>
    </row>
    <row r="66" spans="1:25" ht="12.75">
      <c r="A66" s="34">
        <v>6</v>
      </c>
      <c r="B66" s="34">
        <v>9</v>
      </c>
      <c r="C66" s="34">
        <v>7</v>
      </c>
      <c r="D66" s="35">
        <v>2</v>
      </c>
      <c r="E66" s="36"/>
      <c r="F66" s="31" t="s">
        <v>267</v>
      </c>
      <c r="G66" s="56" t="s">
        <v>323</v>
      </c>
      <c r="H66" s="33">
        <v>37839784.2</v>
      </c>
      <c r="I66" s="33">
        <v>4913115.22</v>
      </c>
      <c r="J66" s="33">
        <v>0</v>
      </c>
      <c r="K66" s="33">
        <v>1207270.18</v>
      </c>
      <c r="L66" s="33">
        <v>0</v>
      </c>
      <c r="M66" s="33">
        <v>287053.5</v>
      </c>
      <c r="N66" s="33">
        <v>3989540.4</v>
      </c>
      <c r="O66" s="33">
        <v>1036579.73</v>
      </c>
      <c r="P66" s="33">
        <v>10826323.57</v>
      </c>
      <c r="Q66" s="33">
        <v>26113.99</v>
      </c>
      <c r="R66" s="33">
        <v>1866338.67</v>
      </c>
      <c r="S66" s="33">
        <v>205141.43</v>
      </c>
      <c r="T66" s="33">
        <v>59493.15</v>
      </c>
      <c r="U66" s="33">
        <v>10107148.94</v>
      </c>
      <c r="V66" s="33">
        <v>2055308.4</v>
      </c>
      <c r="W66" s="33">
        <v>688867.69</v>
      </c>
      <c r="X66" s="33">
        <v>80833</v>
      </c>
      <c r="Y66" s="33">
        <v>490656.33</v>
      </c>
    </row>
    <row r="67" spans="1:25" ht="12.75">
      <c r="A67" s="34">
        <v>6</v>
      </c>
      <c r="B67" s="34">
        <v>8</v>
      </c>
      <c r="C67" s="34">
        <v>4</v>
      </c>
      <c r="D67" s="35">
        <v>2</v>
      </c>
      <c r="E67" s="36"/>
      <c r="F67" s="31" t="s">
        <v>267</v>
      </c>
      <c r="G67" s="56" t="s">
        <v>324</v>
      </c>
      <c r="H67" s="33">
        <v>6576923.23</v>
      </c>
      <c r="I67" s="33">
        <v>141171.36</v>
      </c>
      <c r="J67" s="33">
        <v>60082.78</v>
      </c>
      <c r="K67" s="33">
        <v>363884.27</v>
      </c>
      <c r="L67" s="33">
        <v>0</v>
      </c>
      <c r="M67" s="33">
        <v>2356.48</v>
      </c>
      <c r="N67" s="33">
        <v>1215392.92</v>
      </c>
      <c r="O67" s="33">
        <v>150007.75</v>
      </c>
      <c r="P67" s="33">
        <v>1506422.71</v>
      </c>
      <c r="Q67" s="33">
        <v>21424.57</v>
      </c>
      <c r="R67" s="33">
        <v>770705.36</v>
      </c>
      <c r="S67" s="33">
        <v>4200</v>
      </c>
      <c r="T67" s="33">
        <v>44445</v>
      </c>
      <c r="U67" s="33">
        <v>1695601.56</v>
      </c>
      <c r="V67" s="33">
        <v>425915.74</v>
      </c>
      <c r="W67" s="33">
        <v>163607.04</v>
      </c>
      <c r="X67" s="33">
        <v>0</v>
      </c>
      <c r="Y67" s="33">
        <v>11705.69</v>
      </c>
    </row>
    <row r="68" spans="1:25" ht="12.75">
      <c r="A68" s="34">
        <v>6</v>
      </c>
      <c r="B68" s="34">
        <v>3</v>
      </c>
      <c r="C68" s="34">
        <v>6</v>
      </c>
      <c r="D68" s="35">
        <v>2</v>
      </c>
      <c r="E68" s="36"/>
      <c r="F68" s="31" t="s">
        <v>267</v>
      </c>
      <c r="G68" s="56" t="s">
        <v>325</v>
      </c>
      <c r="H68" s="33">
        <v>11238925.54</v>
      </c>
      <c r="I68" s="33">
        <v>341438.63</v>
      </c>
      <c r="J68" s="33">
        <v>9054.46</v>
      </c>
      <c r="K68" s="33">
        <v>132136.44</v>
      </c>
      <c r="L68" s="33">
        <v>0</v>
      </c>
      <c r="M68" s="33">
        <v>5859.99</v>
      </c>
      <c r="N68" s="33">
        <v>1255577.92</v>
      </c>
      <c r="O68" s="33">
        <v>331240.13</v>
      </c>
      <c r="P68" s="33">
        <v>4187150.24</v>
      </c>
      <c r="Q68" s="33">
        <v>14836.96</v>
      </c>
      <c r="R68" s="33">
        <v>944416.45</v>
      </c>
      <c r="S68" s="33">
        <v>240092.26</v>
      </c>
      <c r="T68" s="33">
        <v>21509.48</v>
      </c>
      <c r="U68" s="33">
        <v>2689178.74</v>
      </c>
      <c r="V68" s="33">
        <v>639093.61</v>
      </c>
      <c r="W68" s="33">
        <v>282373.25</v>
      </c>
      <c r="X68" s="33">
        <v>33000</v>
      </c>
      <c r="Y68" s="33">
        <v>111966.98</v>
      </c>
    </row>
    <row r="69" spans="1:25" ht="12.75">
      <c r="A69" s="34">
        <v>6</v>
      </c>
      <c r="B69" s="34">
        <v>12</v>
      </c>
      <c r="C69" s="34">
        <v>3</v>
      </c>
      <c r="D69" s="35">
        <v>2</v>
      </c>
      <c r="E69" s="36"/>
      <c r="F69" s="31" t="s">
        <v>267</v>
      </c>
      <c r="G69" s="56" t="s">
        <v>326</v>
      </c>
      <c r="H69" s="33">
        <v>15301328.33</v>
      </c>
      <c r="I69" s="33">
        <v>309793.01</v>
      </c>
      <c r="J69" s="33">
        <v>0</v>
      </c>
      <c r="K69" s="33">
        <v>394579.3</v>
      </c>
      <c r="L69" s="33">
        <v>0</v>
      </c>
      <c r="M69" s="33">
        <v>70940.2</v>
      </c>
      <c r="N69" s="33">
        <v>1512900.85</v>
      </c>
      <c r="O69" s="33">
        <v>1260037.19</v>
      </c>
      <c r="P69" s="33">
        <v>4919837.68</v>
      </c>
      <c r="Q69" s="33">
        <v>15802.75</v>
      </c>
      <c r="R69" s="33">
        <v>1158433.8</v>
      </c>
      <c r="S69" s="33">
        <v>63105.23</v>
      </c>
      <c r="T69" s="33">
        <v>35699.6</v>
      </c>
      <c r="U69" s="33">
        <v>3726760.06</v>
      </c>
      <c r="V69" s="33">
        <v>660395.17</v>
      </c>
      <c r="W69" s="33">
        <v>902538.08</v>
      </c>
      <c r="X69" s="33">
        <v>47000</v>
      </c>
      <c r="Y69" s="33">
        <v>223505.41</v>
      </c>
    </row>
    <row r="70" spans="1:25" ht="12.75">
      <c r="A70" s="34">
        <v>6</v>
      </c>
      <c r="B70" s="34">
        <v>15</v>
      </c>
      <c r="C70" s="34">
        <v>4</v>
      </c>
      <c r="D70" s="35">
        <v>2</v>
      </c>
      <c r="E70" s="36"/>
      <c r="F70" s="31" t="s">
        <v>267</v>
      </c>
      <c r="G70" s="56" t="s">
        <v>327</v>
      </c>
      <c r="H70" s="33">
        <v>23902132.02</v>
      </c>
      <c r="I70" s="33">
        <v>371077.66</v>
      </c>
      <c r="J70" s="33">
        <v>101545.56</v>
      </c>
      <c r="K70" s="33">
        <v>1184144.57</v>
      </c>
      <c r="L70" s="33">
        <v>0</v>
      </c>
      <c r="M70" s="33">
        <v>650260.24</v>
      </c>
      <c r="N70" s="33">
        <v>2103028.53</v>
      </c>
      <c r="O70" s="33">
        <v>185319.56</v>
      </c>
      <c r="P70" s="33">
        <v>7529550.73</v>
      </c>
      <c r="Q70" s="33">
        <v>22536.17</v>
      </c>
      <c r="R70" s="33">
        <v>1405659.24</v>
      </c>
      <c r="S70" s="33">
        <v>25678</v>
      </c>
      <c r="T70" s="33">
        <v>75150.2</v>
      </c>
      <c r="U70" s="33">
        <v>5816337.68</v>
      </c>
      <c r="V70" s="33">
        <v>3654504.77</v>
      </c>
      <c r="W70" s="33">
        <v>520553.95</v>
      </c>
      <c r="X70" s="33">
        <v>111953.69</v>
      </c>
      <c r="Y70" s="33">
        <v>144831.47</v>
      </c>
    </row>
    <row r="71" spans="1:25" ht="12.75">
      <c r="A71" s="34">
        <v>6</v>
      </c>
      <c r="B71" s="34">
        <v>16</v>
      </c>
      <c r="C71" s="34">
        <v>2</v>
      </c>
      <c r="D71" s="35">
        <v>2</v>
      </c>
      <c r="E71" s="36"/>
      <c r="F71" s="31" t="s">
        <v>267</v>
      </c>
      <c r="G71" s="56" t="s">
        <v>328</v>
      </c>
      <c r="H71" s="33">
        <v>23302500.49</v>
      </c>
      <c r="I71" s="33">
        <v>1597334.97</v>
      </c>
      <c r="J71" s="33">
        <v>0</v>
      </c>
      <c r="K71" s="33">
        <v>969893.06</v>
      </c>
      <c r="L71" s="33">
        <v>0</v>
      </c>
      <c r="M71" s="33">
        <v>7588.71</v>
      </c>
      <c r="N71" s="33">
        <v>2019312.51</v>
      </c>
      <c r="O71" s="33">
        <v>406902.63</v>
      </c>
      <c r="P71" s="33">
        <v>6270309.7</v>
      </c>
      <c r="Q71" s="33">
        <v>35037.2</v>
      </c>
      <c r="R71" s="33">
        <v>1472568.61</v>
      </c>
      <c r="S71" s="33">
        <v>17100</v>
      </c>
      <c r="T71" s="33">
        <v>68027</v>
      </c>
      <c r="U71" s="33">
        <v>5567246.25</v>
      </c>
      <c r="V71" s="33">
        <v>4376087.96</v>
      </c>
      <c r="W71" s="33">
        <v>369619.44</v>
      </c>
      <c r="X71" s="33">
        <v>27196.6</v>
      </c>
      <c r="Y71" s="33">
        <v>98275.85</v>
      </c>
    </row>
    <row r="72" spans="1:25" ht="12.75">
      <c r="A72" s="34">
        <v>6</v>
      </c>
      <c r="B72" s="34">
        <v>1</v>
      </c>
      <c r="C72" s="34">
        <v>6</v>
      </c>
      <c r="D72" s="35">
        <v>2</v>
      </c>
      <c r="E72" s="36"/>
      <c r="F72" s="31" t="s">
        <v>267</v>
      </c>
      <c r="G72" s="56" t="s">
        <v>329</v>
      </c>
      <c r="H72" s="33">
        <v>9753176.6</v>
      </c>
      <c r="I72" s="33">
        <v>331111.87</v>
      </c>
      <c r="J72" s="33">
        <v>127314.44</v>
      </c>
      <c r="K72" s="33">
        <v>127228.57</v>
      </c>
      <c r="L72" s="33">
        <v>0</v>
      </c>
      <c r="M72" s="33">
        <v>17131.34</v>
      </c>
      <c r="N72" s="33">
        <v>1770798.51</v>
      </c>
      <c r="O72" s="33">
        <v>115698.36</v>
      </c>
      <c r="P72" s="33">
        <v>3050253.6</v>
      </c>
      <c r="Q72" s="33">
        <v>19092.54</v>
      </c>
      <c r="R72" s="33">
        <v>1314325.99</v>
      </c>
      <c r="S72" s="33">
        <v>43160</v>
      </c>
      <c r="T72" s="33">
        <v>24665.28</v>
      </c>
      <c r="U72" s="33">
        <v>1961252.6</v>
      </c>
      <c r="V72" s="33">
        <v>332917.29</v>
      </c>
      <c r="W72" s="33">
        <v>398613.46</v>
      </c>
      <c r="X72" s="33">
        <v>1470</v>
      </c>
      <c r="Y72" s="33">
        <v>118142.75</v>
      </c>
    </row>
    <row r="73" spans="1:25" ht="12.75">
      <c r="A73" s="34">
        <v>6</v>
      </c>
      <c r="B73" s="34">
        <v>15</v>
      </c>
      <c r="C73" s="34">
        <v>5</v>
      </c>
      <c r="D73" s="35">
        <v>2</v>
      </c>
      <c r="E73" s="36"/>
      <c r="F73" s="31" t="s">
        <v>267</v>
      </c>
      <c r="G73" s="56" t="s">
        <v>330</v>
      </c>
      <c r="H73" s="33">
        <v>12274952.76</v>
      </c>
      <c r="I73" s="33">
        <v>839545.64</v>
      </c>
      <c r="J73" s="33">
        <v>675</v>
      </c>
      <c r="K73" s="33">
        <v>75973.15</v>
      </c>
      <c r="L73" s="33">
        <v>0</v>
      </c>
      <c r="M73" s="33">
        <v>63941.54</v>
      </c>
      <c r="N73" s="33">
        <v>1445980.24</v>
      </c>
      <c r="O73" s="33">
        <v>528509.6</v>
      </c>
      <c r="P73" s="33">
        <v>4405473.97</v>
      </c>
      <c r="Q73" s="33">
        <v>23742.86</v>
      </c>
      <c r="R73" s="33">
        <v>1007675.97</v>
      </c>
      <c r="S73" s="33">
        <v>119525</v>
      </c>
      <c r="T73" s="33">
        <v>71209.27</v>
      </c>
      <c r="U73" s="33">
        <v>2335253.9</v>
      </c>
      <c r="V73" s="33">
        <v>444232.13</v>
      </c>
      <c r="W73" s="33">
        <v>726072.64</v>
      </c>
      <c r="X73" s="33">
        <v>43983.75</v>
      </c>
      <c r="Y73" s="33">
        <v>143158.1</v>
      </c>
    </row>
    <row r="74" spans="1:25" ht="12.75">
      <c r="A74" s="34">
        <v>6</v>
      </c>
      <c r="B74" s="34">
        <v>20</v>
      </c>
      <c r="C74" s="34">
        <v>3</v>
      </c>
      <c r="D74" s="35">
        <v>2</v>
      </c>
      <c r="E74" s="36"/>
      <c r="F74" s="31" t="s">
        <v>267</v>
      </c>
      <c r="G74" s="56" t="s">
        <v>331</v>
      </c>
      <c r="H74" s="33">
        <v>12568714</v>
      </c>
      <c r="I74" s="33">
        <v>827546.21</v>
      </c>
      <c r="J74" s="33">
        <v>48993.84</v>
      </c>
      <c r="K74" s="33">
        <v>111555.49</v>
      </c>
      <c r="L74" s="33">
        <v>1131.7</v>
      </c>
      <c r="M74" s="33">
        <v>58572.13</v>
      </c>
      <c r="N74" s="33">
        <v>2066268.44</v>
      </c>
      <c r="O74" s="33">
        <v>274197.11</v>
      </c>
      <c r="P74" s="33">
        <v>2942144.22</v>
      </c>
      <c r="Q74" s="33">
        <v>5910.61</v>
      </c>
      <c r="R74" s="33">
        <v>1043138.42</v>
      </c>
      <c r="S74" s="33">
        <v>96661.78</v>
      </c>
      <c r="T74" s="33">
        <v>70228</v>
      </c>
      <c r="U74" s="33">
        <v>2889389.34</v>
      </c>
      <c r="V74" s="33">
        <v>1676179.05</v>
      </c>
      <c r="W74" s="33">
        <v>303895.09</v>
      </c>
      <c r="X74" s="33">
        <v>5500</v>
      </c>
      <c r="Y74" s="33">
        <v>147402.57</v>
      </c>
    </row>
    <row r="75" spans="1:25" ht="12.75">
      <c r="A75" s="34">
        <v>6</v>
      </c>
      <c r="B75" s="34">
        <v>9</v>
      </c>
      <c r="C75" s="34">
        <v>8</v>
      </c>
      <c r="D75" s="35">
        <v>2</v>
      </c>
      <c r="E75" s="36"/>
      <c r="F75" s="31" t="s">
        <v>267</v>
      </c>
      <c r="G75" s="56" t="s">
        <v>332</v>
      </c>
      <c r="H75" s="33">
        <v>36454688.13</v>
      </c>
      <c r="I75" s="33">
        <v>679838.71</v>
      </c>
      <c r="J75" s="33">
        <v>247589.45</v>
      </c>
      <c r="K75" s="33">
        <v>4060165.64</v>
      </c>
      <c r="L75" s="33">
        <v>2000</v>
      </c>
      <c r="M75" s="33">
        <v>770880.54</v>
      </c>
      <c r="N75" s="33">
        <v>3208399.62</v>
      </c>
      <c r="O75" s="33">
        <v>1234924.81</v>
      </c>
      <c r="P75" s="33">
        <v>10401422.9</v>
      </c>
      <c r="Q75" s="33">
        <v>48562.28</v>
      </c>
      <c r="R75" s="33">
        <v>1687325.59</v>
      </c>
      <c r="S75" s="33">
        <v>200150.22</v>
      </c>
      <c r="T75" s="33">
        <v>36261.2</v>
      </c>
      <c r="U75" s="33">
        <v>10219814.01</v>
      </c>
      <c r="V75" s="33">
        <v>2738376.07</v>
      </c>
      <c r="W75" s="33">
        <v>554785.97</v>
      </c>
      <c r="X75" s="33">
        <v>105605.12</v>
      </c>
      <c r="Y75" s="33">
        <v>258586</v>
      </c>
    </row>
    <row r="76" spans="1:25" ht="12.75">
      <c r="A76" s="34">
        <v>6</v>
      </c>
      <c r="B76" s="34">
        <v>1</v>
      </c>
      <c r="C76" s="34">
        <v>7</v>
      </c>
      <c r="D76" s="35">
        <v>2</v>
      </c>
      <c r="E76" s="36"/>
      <c r="F76" s="31" t="s">
        <v>267</v>
      </c>
      <c r="G76" s="56" t="s">
        <v>333</v>
      </c>
      <c r="H76" s="33">
        <v>11790076.1</v>
      </c>
      <c r="I76" s="33">
        <v>327876.59</v>
      </c>
      <c r="J76" s="33">
        <v>1200.5</v>
      </c>
      <c r="K76" s="33">
        <v>132266.89</v>
      </c>
      <c r="L76" s="33">
        <v>5244.97</v>
      </c>
      <c r="M76" s="33">
        <v>124240.97</v>
      </c>
      <c r="N76" s="33">
        <v>1710363.99</v>
      </c>
      <c r="O76" s="33">
        <v>170643.32</v>
      </c>
      <c r="P76" s="33">
        <v>4299709.76</v>
      </c>
      <c r="Q76" s="33">
        <v>23618.41</v>
      </c>
      <c r="R76" s="33">
        <v>1060569.39</v>
      </c>
      <c r="S76" s="33">
        <v>129156.39</v>
      </c>
      <c r="T76" s="33">
        <v>33072.13</v>
      </c>
      <c r="U76" s="33">
        <v>2698430.17</v>
      </c>
      <c r="V76" s="33">
        <v>606147.55</v>
      </c>
      <c r="W76" s="33">
        <v>387065.43</v>
      </c>
      <c r="X76" s="33">
        <v>24000</v>
      </c>
      <c r="Y76" s="33">
        <v>56469.64</v>
      </c>
    </row>
    <row r="77" spans="1:25" ht="12.75">
      <c r="A77" s="34">
        <v>6</v>
      </c>
      <c r="B77" s="34">
        <v>14</v>
      </c>
      <c r="C77" s="34">
        <v>5</v>
      </c>
      <c r="D77" s="35">
        <v>2</v>
      </c>
      <c r="E77" s="36"/>
      <c r="F77" s="31" t="s">
        <v>267</v>
      </c>
      <c r="G77" s="56" t="s">
        <v>334</v>
      </c>
      <c r="H77" s="33">
        <v>25873958.4</v>
      </c>
      <c r="I77" s="33">
        <v>232005.04</v>
      </c>
      <c r="J77" s="33">
        <v>108594.24</v>
      </c>
      <c r="K77" s="33">
        <v>1382285.1</v>
      </c>
      <c r="L77" s="33">
        <v>0</v>
      </c>
      <c r="M77" s="33">
        <v>476072.78</v>
      </c>
      <c r="N77" s="33">
        <v>2486777.07</v>
      </c>
      <c r="O77" s="33">
        <v>688699.87</v>
      </c>
      <c r="P77" s="33">
        <v>7175758.39</v>
      </c>
      <c r="Q77" s="33">
        <v>63182.07</v>
      </c>
      <c r="R77" s="33">
        <v>1918694.54</v>
      </c>
      <c r="S77" s="33">
        <v>153934.42</v>
      </c>
      <c r="T77" s="33">
        <v>48864.94</v>
      </c>
      <c r="U77" s="33">
        <v>6391293.06</v>
      </c>
      <c r="V77" s="33">
        <v>3775353.41</v>
      </c>
      <c r="W77" s="33">
        <v>600804</v>
      </c>
      <c r="X77" s="33">
        <v>257396.57</v>
      </c>
      <c r="Y77" s="33">
        <v>114242.9</v>
      </c>
    </row>
    <row r="78" spans="1:25" ht="12.75">
      <c r="A78" s="34">
        <v>6</v>
      </c>
      <c r="B78" s="34">
        <v>6</v>
      </c>
      <c r="C78" s="34">
        <v>5</v>
      </c>
      <c r="D78" s="35">
        <v>2</v>
      </c>
      <c r="E78" s="36"/>
      <c r="F78" s="31" t="s">
        <v>267</v>
      </c>
      <c r="G78" s="56" t="s">
        <v>271</v>
      </c>
      <c r="H78" s="33">
        <v>20066728.85</v>
      </c>
      <c r="I78" s="33">
        <v>568779.35</v>
      </c>
      <c r="J78" s="33">
        <v>-245.25</v>
      </c>
      <c r="K78" s="33">
        <v>661391.65</v>
      </c>
      <c r="L78" s="33">
        <v>0</v>
      </c>
      <c r="M78" s="33">
        <v>85597.52</v>
      </c>
      <c r="N78" s="33">
        <v>1974575.7</v>
      </c>
      <c r="O78" s="33">
        <v>710477.87</v>
      </c>
      <c r="P78" s="33">
        <v>7972086.73</v>
      </c>
      <c r="Q78" s="33">
        <v>55246.83</v>
      </c>
      <c r="R78" s="33">
        <v>1607552.87</v>
      </c>
      <c r="S78" s="33">
        <v>68201.84</v>
      </c>
      <c r="T78" s="33">
        <v>22883</v>
      </c>
      <c r="U78" s="33">
        <v>5000732.5</v>
      </c>
      <c r="V78" s="33">
        <v>794349.56</v>
      </c>
      <c r="W78" s="33">
        <v>365370</v>
      </c>
      <c r="X78" s="33">
        <v>60000</v>
      </c>
      <c r="Y78" s="33">
        <v>119728.68</v>
      </c>
    </row>
    <row r="79" spans="1:25" ht="12.75">
      <c r="A79" s="34">
        <v>6</v>
      </c>
      <c r="B79" s="34">
        <v>6</v>
      </c>
      <c r="C79" s="34">
        <v>6</v>
      </c>
      <c r="D79" s="35">
        <v>2</v>
      </c>
      <c r="E79" s="36"/>
      <c r="F79" s="31" t="s">
        <v>267</v>
      </c>
      <c r="G79" s="56" t="s">
        <v>335</v>
      </c>
      <c r="H79" s="33">
        <v>8685586.43</v>
      </c>
      <c r="I79" s="33">
        <v>594041.78</v>
      </c>
      <c r="J79" s="33">
        <v>139990.22</v>
      </c>
      <c r="K79" s="33">
        <v>82389.06</v>
      </c>
      <c r="L79" s="33">
        <v>0</v>
      </c>
      <c r="M79" s="33">
        <v>38808.13</v>
      </c>
      <c r="N79" s="33">
        <v>1445728.46</v>
      </c>
      <c r="O79" s="33">
        <v>257174.43</v>
      </c>
      <c r="P79" s="33">
        <v>2302134.89</v>
      </c>
      <c r="Q79" s="33">
        <v>6245</v>
      </c>
      <c r="R79" s="33">
        <v>666377.24</v>
      </c>
      <c r="S79" s="33">
        <v>96033</v>
      </c>
      <c r="T79" s="33">
        <v>43826.46</v>
      </c>
      <c r="U79" s="33">
        <v>2089936.62</v>
      </c>
      <c r="V79" s="33">
        <v>394973.33</v>
      </c>
      <c r="W79" s="33">
        <v>402835.4</v>
      </c>
      <c r="X79" s="33">
        <v>27529.51</v>
      </c>
      <c r="Y79" s="33">
        <v>97562.9</v>
      </c>
    </row>
    <row r="80" spans="1:25" ht="12.75">
      <c r="A80" s="34">
        <v>6</v>
      </c>
      <c r="B80" s="34">
        <v>7</v>
      </c>
      <c r="C80" s="34">
        <v>5</v>
      </c>
      <c r="D80" s="35">
        <v>2</v>
      </c>
      <c r="E80" s="36"/>
      <c r="F80" s="31" t="s">
        <v>267</v>
      </c>
      <c r="G80" s="56" t="s">
        <v>272</v>
      </c>
      <c r="H80" s="33">
        <v>17208597.68</v>
      </c>
      <c r="I80" s="33">
        <v>383589.75</v>
      </c>
      <c r="J80" s="33">
        <v>165473.27</v>
      </c>
      <c r="K80" s="33">
        <v>756311.01</v>
      </c>
      <c r="L80" s="33">
        <v>0</v>
      </c>
      <c r="M80" s="33">
        <v>44259.6</v>
      </c>
      <c r="N80" s="33">
        <v>1643843.67</v>
      </c>
      <c r="O80" s="33">
        <v>145348.7</v>
      </c>
      <c r="P80" s="33">
        <v>6704869.65</v>
      </c>
      <c r="Q80" s="33">
        <v>53791.02</v>
      </c>
      <c r="R80" s="33">
        <v>1276708.72</v>
      </c>
      <c r="S80" s="33">
        <v>22026.43</v>
      </c>
      <c r="T80" s="33">
        <v>43586</v>
      </c>
      <c r="U80" s="33">
        <v>4470580.94</v>
      </c>
      <c r="V80" s="33">
        <v>1091061.21</v>
      </c>
      <c r="W80" s="33">
        <v>134941.86</v>
      </c>
      <c r="X80" s="33">
        <v>197464.37</v>
      </c>
      <c r="Y80" s="33">
        <v>74741.48</v>
      </c>
    </row>
    <row r="81" spans="1:25" ht="12.75">
      <c r="A81" s="34">
        <v>6</v>
      </c>
      <c r="B81" s="34">
        <v>18</v>
      </c>
      <c r="C81" s="34">
        <v>4</v>
      </c>
      <c r="D81" s="35">
        <v>2</v>
      </c>
      <c r="E81" s="36"/>
      <c r="F81" s="31" t="s">
        <v>267</v>
      </c>
      <c r="G81" s="56" t="s">
        <v>336</v>
      </c>
      <c r="H81" s="33">
        <v>10541194.86</v>
      </c>
      <c r="I81" s="33">
        <v>1364060.79</v>
      </c>
      <c r="J81" s="33">
        <v>120782.73</v>
      </c>
      <c r="K81" s="33">
        <v>1424912.35</v>
      </c>
      <c r="L81" s="33">
        <v>0</v>
      </c>
      <c r="M81" s="33">
        <v>87730.32</v>
      </c>
      <c r="N81" s="33">
        <v>1237228.46</v>
      </c>
      <c r="O81" s="33">
        <v>82756.81</v>
      </c>
      <c r="P81" s="33">
        <v>2678640.79</v>
      </c>
      <c r="Q81" s="33">
        <v>12372</v>
      </c>
      <c r="R81" s="33">
        <v>589754.19</v>
      </c>
      <c r="S81" s="33">
        <v>179038.63</v>
      </c>
      <c r="T81" s="33">
        <v>21852</v>
      </c>
      <c r="U81" s="33">
        <v>1822475.06</v>
      </c>
      <c r="V81" s="33">
        <v>473329.14</v>
      </c>
      <c r="W81" s="33">
        <v>353712.79</v>
      </c>
      <c r="X81" s="33">
        <v>12695.54</v>
      </c>
      <c r="Y81" s="33">
        <v>79853.26</v>
      </c>
    </row>
    <row r="82" spans="1:25" ht="12.75">
      <c r="A82" s="34">
        <v>6</v>
      </c>
      <c r="B82" s="34">
        <v>9</v>
      </c>
      <c r="C82" s="34">
        <v>9</v>
      </c>
      <c r="D82" s="35">
        <v>2</v>
      </c>
      <c r="E82" s="36"/>
      <c r="F82" s="31" t="s">
        <v>267</v>
      </c>
      <c r="G82" s="56" t="s">
        <v>337</v>
      </c>
      <c r="H82" s="33">
        <v>15938880.01</v>
      </c>
      <c r="I82" s="33">
        <v>962018.16</v>
      </c>
      <c r="J82" s="33">
        <v>185429.12</v>
      </c>
      <c r="K82" s="33">
        <v>797573.22</v>
      </c>
      <c r="L82" s="33">
        <v>0</v>
      </c>
      <c r="M82" s="33">
        <v>17892.68</v>
      </c>
      <c r="N82" s="33">
        <v>1364012.61</v>
      </c>
      <c r="O82" s="33">
        <v>271829.57</v>
      </c>
      <c r="P82" s="33">
        <v>3742579.82</v>
      </c>
      <c r="Q82" s="33">
        <v>30965.59</v>
      </c>
      <c r="R82" s="33">
        <v>955007.43</v>
      </c>
      <c r="S82" s="33">
        <v>23256</v>
      </c>
      <c r="T82" s="33">
        <v>26000</v>
      </c>
      <c r="U82" s="33">
        <v>2491789.07</v>
      </c>
      <c r="V82" s="33">
        <v>4808606.45</v>
      </c>
      <c r="W82" s="33">
        <v>261512.41</v>
      </c>
      <c r="X82" s="33">
        <v>0</v>
      </c>
      <c r="Y82" s="33">
        <v>407.88</v>
      </c>
    </row>
    <row r="83" spans="1:25" ht="12.75">
      <c r="A83" s="34">
        <v>6</v>
      </c>
      <c r="B83" s="34">
        <v>11</v>
      </c>
      <c r="C83" s="34">
        <v>4</v>
      </c>
      <c r="D83" s="35">
        <v>2</v>
      </c>
      <c r="E83" s="36"/>
      <c r="F83" s="31" t="s">
        <v>267</v>
      </c>
      <c r="G83" s="56" t="s">
        <v>338</v>
      </c>
      <c r="H83" s="33">
        <v>35165037.14</v>
      </c>
      <c r="I83" s="33">
        <v>679147.89</v>
      </c>
      <c r="J83" s="33">
        <v>0</v>
      </c>
      <c r="K83" s="33">
        <v>3841741.92</v>
      </c>
      <c r="L83" s="33">
        <v>0</v>
      </c>
      <c r="M83" s="33">
        <v>317728.01</v>
      </c>
      <c r="N83" s="33">
        <v>2444041.04</v>
      </c>
      <c r="O83" s="33">
        <v>599394.21</v>
      </c>
      <c r="P83" s="33">
        <v>13175789.25</v>
      </c>
      <c r="Q83" s="33">
        <v>99827.26</v>
      </c>
      <c r="R83" s="33">
        <v>2988427.85</v>
      </c>
      <c r="S83" s="33">
        <v>72591.03</v>
      </c>
      <c r="T83" s="33">
        <v>61553.4</v>
      </c>
      <c r="U83" s="33">
        <v>8892493.16</v>
      </c>
      <c r="V83" s="33">
        <v>943218.71</v>
      </c>
      <c r="W83" s="33">
        <v>734499.8</v>
      </c>
      <c r="X83" s="33">
        <v>130149.69</v>
      </c>
      <c r="Y83" s="33">
        <v>184433.92</v>
      </c>
    </row>
    <row r="84" spans="1:25" ht="12.75">
      <c r="A84" s="34">
        <v>6</v>
      </c>
      <c r="B84" s="34">
        <v>2</v>
      </c>
      <c r="C84" s="34">
        <v>8</v>
      </c>
      <c r="D84" s="35">
        <v>2</v>
      </c>
      <c r="E84" s="36"/>
      <c r="F84" s="31" t="s">
        <v>267</v>
      </c>
      <c r="G84" s="56" t="s">
        <v>339</v>
      </c>
      <c r="H84" s="33">
        <v>19647338.34</v>
      </c>
      <c r="I84" s="33">
        <v>498409.93</v>
      </c>
      <c r="J84" s="33">
        <v>0</v>
      </c>
      <c r="K84" s="33">
        <v>1836675.66</v>
      </c>
      <c r="L84" s="33">
        <v>0</v>
      </c>
      <c r="M84" s="33">
        <v>0</v>
      </c>
      <c r="N84" s="33">
        <v>1730081.91</v>
      </c>
      <c r="O84" s="33">
        <v>1053862.55</v>
      </c>
      <c r="P84" s="33">
        <v>6567245.11</v>
      </c>
      <c r="Q84" s="33">
        <v>39284.9</v>
      </c>
      <c r="R84" s="33">
        <v>749568.06</v>
      </c>
      <c r="S84" s="33">
        <v>50946.87</v>
      </c>
      <c r="T84" s="33">
        <v>100552</v>
      </c>
      <c r="U84" s="33">
        <v>5120103.66</v>
      </c>
      <c r="V84" s="33">
        <v>1413640.86</v>
      </c>
      <c r="W84" s="33">
        <v>365117.9</v>
      </c>
      <c r="X84" s="33">
        <v>106164.7</v>
      </c>
      <c r="Y84" s="33">
        <v>15684.23</v>
      </c>
    </row>
    <row r="85" spans="1:25" ht="12.75">
      <c r="A85" s="34">
        <v>6</v>
      </c>
      <c r="B85" s="34">
        <v>14</v>
      </c>
      <c r="C85" s="34">
        <v>6</v>
      </c>
      <c r="D85" s="35">
        <v>2</v>
      </c>
      <c r="E85" s="36"/>
      <c r="F85" s="31" t="s">
        <v>267</v>
      </c>
      <c r="G85" s="56" t="s">
        <v>340</v>
      </c>
      <c r="H85" s="33">
        <v>21066745.24</v>
      </c>
      <c r="I85" s="33">
        <v>609569.93</v>
      </c>
      <c r="J85" s="33">
        <v>0</v>
      </c>
      <c r="K85" s="33">
        <v>635937.67</v>
      </c>
      <c r="L85" s="33">
        <v>0</v>
      </c>
      <c r="M85" s="33">
        <v>185666.11</v>
      </c>
      <c r="N85" s="33">
        <v>2006438.38</v>
      </c>
      <c r="O85" s="33">
        <v>1911627.89</v>
      </c>
      <c r="P85" s="33">
        <v>6607915.61</v>
      </c>
      <c r="Q85" s="33">
        <v>59455.29</v>
      </c>
      <c r="R85" s="33">
        <v>1194781.81</v>
      </c>
      <c r="S85" s="33">
        <v>111534.68</v>
      </c>
      <c r="T85" s="33">
        <v>37548</v>
      </c>
      <c r="U85" s="33">
        <v>5187837.31</v>
      </c>
      <c r="V85" s="33">
        <v>1420179.26</v>
      </c>
      <c r="W85" s="33">
        <v>886019.56</v>
      </c>
      <c r="X85" s="33">
        <v>125700</v>
      </c>
      <c r="Y85" s="33">
        <v>86533.74</v>
      </c>
    </row>
    <row r="86" spans="1:25" ht="12.75">
      <c r="A86" s="34">
        <v>6</v>
      </c>
      <c r="B86" s="34">
        <v>1</v>
      </c>
      <c r="C86" s="34">
        <v>8</v>
      </c>
      <c r="D86" s="35">
        <v>2</v>
      </c>
      <c r="E86" s="36"/>
      <c r="F86" s="31" t="s">
        <v>267</v>
      </c>
      <c r="G86" s="56" t="s">
        <v>341</v>
      </c>
      <c r="H86" s="33">
        <v>11716702.82</v>
      </c>
      <c r="I86" s="33">
        <v>371605.74</v>
      </c>
      <c r="J86" s="33">
        <v>110855.58</v>
      </c>
      <c r="K86" s="33">
        <v>384588.52</v>
      </c>
      <c r="L86" s="33">
        <v>0</v>
      </c>
      <c r="M86" s="33">
        <v>64182.76</v>
      </c>
      <c r="N86" s="33">
        <v>1453508.7</v>
      </c>
      <c r="O86" s="33">
        <v>159226.23</v>
      </c>
      <c r="P86" s="33">
        <v>3787814.85</v>
      </c>
      <c r="Q86" s="33">
        <v>15495.98</v>
      </c>
      <c r="R86" s="33">
        <v>916396.36</v>
      </c>
      <c r="S86" s="33">
        <v>9066.4</v>
      </c>
      <c r="T86" s="33">
        <v>45631.7</v>
      </c>
      <c r="U86" s="33">
        <v>2906981.07</v>
      </c>
      <c r="V86" s="33">
        <v>1092842.4</v>
      </c>
      <c r="W86" s="33">
        <v>293991.76</v>
      </c>
      <c r="X86" s="33">
        <v>27848.7</v>
      </c>
      <c r="Y86" s="33">
        <v>76666.07</v>
      </c>
    </row>
    <row r="87" spans="1:25" ht="12.75">
      <c r="A87" s="34">
        <v>6</v>
      </c>
      <c r="B87" s="34">
        <v>3</v>
      </c>
      <c r="C87" s="34">
        <v>7</v>
      </c>
      <c r="D87" s="35">
        <v>2</v>
      </c>
      <c r="E87" s="36"/>
      <c r="F87" s="31" t="s">
        <v>267</v>
      </c>
      <c r="G87" s="56" t="s">
        <v>342</v>
      </c>
      <c r="H87" s="33">
        <v>14082426.83</v>
      </c>
      <c r="I87" s="33">
        <v>596540.02</v>
      </c>
      <c r="J87" s="33">
        <v>106258.94</v>
      </c>
      <c r="K87" s="33">
        <v>207424.3</v>
      </c>
      <c r="L87" s="33">
        <v>33936.64</v>
      </c>
      <c r="M87" s="33">
        <v>3109706.81</v>
      </c>
      <c r="N87" s="33">
        <v>1588604.06</v>
      </c>
      <c r="O87" s="33">
        <v>460502.66</v>
      </c>
      <c r="P87" s="33">
        <v>2998555.11</v>
      </c>
      <c r="Q87" s="33">
        <v>5935.89</v>
      </c>
      <c r="R87" s="33">
        <v>1746401.34</v>
      </c>
      <c r="S87" s="33">
        <v>122152.35</v>
      </c>
      <c r="T87" s="33">
        <v>23674.08</v>
      </c>
      <c r="U87" s="33">
        <v>2365678.09</v>
      </c>
      <c r="V87" s="33">
        <v>511542.74</v>
      </c>
      <c r="W87" s="33">
        <v>152217.01</v>
      </c>
      <c r="X87" s="33">
        <v>32540.1</v>
      </c>
      <c r="Y87" s="33">
        <v>20756.69</v>
      </c>
    </row>
    <row r="88" spans="1:25" ht="12.75">
      <c r="A88" s="34">
        <v>6</v>
      </c>
      <c r="B88" s="34">
        <v>8</v>
      </c>
      <c r="C88" s="34">
        <v>7</v>
      </c>
      <c r="D88" s="35">
        <v>2</v>
      </c>
      <c r="E88" s="36"/>
      <c r="F88" s="31" t="s">
        <v>267</v>
      </c>
      <c r="G88" s="56" t="s">
        <v>273</v>
      </c>
      <c r="H88" s="33">
        <v>32296998.5</v>
      </c>
      <c r="I88" s="33">
        <v>300750.86</v>
      </c>
      <c r="J88" s="33">
        <v>125377.59</v>
      </c>
      <c r="K88" s="33">
        <v>3886040.2</v>
      </c>
      <c r="L88" s="33">
        <v>0</v>
      </c>
      <c r="M88" s="33">
        <v>78616.98</v>
      </c>
      <c r="N88" s="33">
        <v>3567774.63</v>
      </c>
      <c r="O88" s="33">
        <v>669618.35</v>
      </c>
      <c r="P88" s="33">
        <v>9743536.69</v>
      </c>
      <c r="Q88" s="33">
        <v>52612.57</v>
      </c>
      <c r="R88" s="33">
        <v>2004154.89</v>
      </c>
      <c r="S88" s="33">
        <v>91188</v>
      </c>
      <c r="T88" s="33">
        <v>62757.36</v>
      </c>
      <c r="U88" s="33">
        <v>8307124.18</v>
      </c>
      <c r="V88" s="33">
        <v>968330.39</v>
      </c>
      <c r="W88" s="33">
        <v>1471126.31</v>
      </c>
      <c r="X88" s="33">
        <v>334127.1</v>
      </c>
      <c r="Y88" s="33">
        <v>633862.4</v>
      </c>
    </row>
    <row r="89" spans="1:25" ht="12.75">
      <c r="A89" s="34">
        <v>6</v>
      </c>
      <c r="B89" s="34">
        <v>10</v>
      </c>
      <c r="C89" s="34">
        <v>2</v>
      </c>
      <c r="D89" s="35">
        <v>2</v>
      </c>
      <c r="E89" s="36"/>
      <c r="F89" s="31" t="s">
        <v>267</v>
      </c>
      <c r="G89" s="56" t="s">
        <v>343</v>
      </c>
      <c r="H89" s="33">
        <v>18578458.44</v>
      </c>
      <c r="I89" s="33">
        <v>416014.4</v>
      </c>
      <c r="J89" s="33">
        <v>178935.84</v>
      </c>
      <c r="K89" s="33">
        <v>375817.24</v>
      </c>
      <c r="L89" s="33">
        <v>7682.69</v>
      </c>
      <c r="M89" s="33">
        <v>10851.12</v>
      </c>
      <c r="N89" s="33">
        <v>2615453.13</v>
      </c>
      <c r="O89" s="33">
        <v>423984.04</v>
      </c>
      <c r="P89" s="33">
        <v>5900397.6</v>
      </c>
      <c r="Q89" s="33">
        <v>45821.2</v>
      </c>
      <c r="R89" s="33">
        <v>1529930.22</v>
      </c>
      <c r="S89" s="33">
        <v>0</v>
      </c>
      <c r="T89" s="33">
        <v>21133.65</v>
      </c>
      <c r="U89" s="33">
        <v>4421631.11</v>
      </c>
      <c r="V89" s="33">
        <v>1668073.19</v>
      </c>
      <c r="W89" s="33">
        <v>687526.77</v>
      </c>
      <c r="X89" s="33">
        <v>57071.17</v>
      </c>
      <c r="Y89" s="33">
        <v>218135.07</v>
      </c>
    </row>
    <row r="90" spans="1:25" ht="12.75">
      <c r="A90" s="34">
        <v>6</v>
      </c>
      <c r="B90" s="34">
        <v>20</v>
      </c>
      <c r="C90" s="34">
        <v>5</v>
      </c>
      <c r="D90" s="35">
        <v>2</v>
      </c>
      <c r="E90" s="36"/>
      <c r="F90" s="31" t="s">
        <v>267</v>
      </c>
      <c r="G90" s="56" t="s">
        <v>344</v>
      </c>
      <c r="H90" s="33">
        <v>15350732.11</v>
      </c>
      <c r="I90" s="33">
        <v>347456.33</v>
      </c>
      <c r="J90" s="33">
        <v>18149.08</v>
      </c>
      <c r="K90" s="33">
        <v>84284.6</v>
      </c>
      <c r="L90" s="33">
        <v>23402.91</v>
      </c>
      <c r="M90" s="33">
        <v>21575</v>
      </c>
      <c r="N90" s="33">
        <v>1730894.2</v>
      </c>
      <c r="O90" s="33">
        <v>340536.91</v>
      </c>
      <c r="P90" s="33">
        <v>4741547.34</v>
      </c>
      <c r="Q90" s="33">
        <v>36133.81</v>
      </c>
      <c r="R90" s="33">
        <v>1166283.09</v>
      </c>
      <c r="S90" s="33">
        <v>101729.86</v>
      </c>
      <c r="T90" s="33">
        <v>61942.4</v>
      </c>
      <c r="U90" s="33">
        <v>3606253.24</v>
      </c>
      <c r="V90" s="33">
        <v>2679972.52</v>
      </c>
      <c r="W90" s="33">
        <v>219619.81</v>
      </c>
      <c r="X90" s="33">
        <v>81731.51</v>
      </c>
      <c r="Y90" s="33">
        <v>89219.5</v>
      </c>
    </row>
    <row r="91" spans="1:25" ht="12.75">
      <c r="A91" s="34">
        <v>6</v>
      </c>
      <c r="B91" s="34">
        <v>12</v>
      </c>
      <c r="C91" s="34">
        <v>4</v>
      </c>
      <c r="D91" s="35">
        <v>2</v>
      </c>
      <c r="E91" s="36"/>
      <c r="F91" s="31" t="s">
        <v>267</v>
      </c>
      <c r="G91" s="56" t="s">
        <v>345</v>
      </c>
      <c r="H91" s="33">
        <v>11417054.48</v>
      </c>
      <c r="I91" s="33">
        <v>243472.08</v>
      </c>
      <c r="J91" s="33">
        <v>641612.68</v>
      </c>
      <c r="K91" s="33">
        <v>44077.17</v>
      </c>
      <c r="L91" s="33">
        <v>0</v>
      </c>
      <c r="M91" s="33">
        <v>6692.4</v>
      </c>
      <c r="N91" s="33">
        <v>1452009.21</v>
      </c>
      <c r="O91" s="33">
        <v>654877.28</v>
      </c>
      <c r="P91" s="33">
        <v>3565700.79</v>
      </c>
      <c r="Q91" s="33">
        <v>22754.43</v>
      </c>
      <c r="R91" s="33">
        <v>736846.13</v>
      </c>
      <c r="S91" s="33">
        <v>71442</v>
      </c>
      <c r="T91" s="33">
        <v>12461.66</v>
      </c>
      <c r="U91" s="33">
        <v>2862905.38</v>
      </c>
      <c r="V91" s="33">
        <v>582785.58</v>
      </c>
      <c r="W91" s="33">
        <v>450081.81</v>
      </c>
      <c r="X91" s="33">
        <v>47396.04</v>
      </c>
      <c r="Y91" s="33">
        <v>21939.84</v>
      </c>
    </row>
    <row r="92" spans="1:25" ht="12.75">
      <c r="A92" s="34">
        <v>6</v>
      </c>
      <c r="B92" s="34">
        <v>1</v>
      </c>
      <c r="C92" s="34">
        <v>9</v>
      </c>
      <c r="D92" s="35">
        <v>2</v>
      </c>
      <c r="E92" s="36"/>
      <c r="F92" s="31" t="s">
        <v>267</v>
      </c>
      <c r="G92" s="56" t="s">
        <v>346</v>
      </c>
      <c r="H92" s="33">
        <v>13821451.84</v>
      </c>
      <c r="I92" s="33">
        <v>644261.94</v>
      </c>
      <c r="J92" s="33">
        <v>150334.36</v>
      </c>
      <c r="K92" s="33">
        <v>486777.61</v>
      </c>
      <c r="L92" s="33">
        <v>5394.44</v>
      </c>
      <c r="M92" s="33">
        <v>48697.17</v>
      </c>
      <c r="N92" s="33">
        <v>1479484.04</v>
      </c>
      <c r="O92" s="33">
        <v>262493.34</v>
      </c>
      <c r="P92" s="33">
        <v>4222215.11</v>
      </c>
      <c r="Q92" s="33">
        <v>38696.23</v>
      </c>
      <c r="R92" s="33">
        <v>955293.64</v>
      </c>
      <c r="S92" s="33">
        <v>425575.69</v>
      </c>
      <c r="T92" s="33">
        <v>78251</v>
      </c>
      <c r="U92" s="33">
        <v>2883312.84</v>
      </c>
      <c r="V92" s="33">
        <v>648899.13</v>
      </c>
      <c r="W92" s="33">
        <v>1271838.91</v>
      </c>
      <c r="X92" s="33">
        <v>109371.86</v>
      </c>
      <c r="Y92" s="33">
        <v>110554.53</v>
      </c>
    </row>
    <row r="93" spans="1:25" ht="12.75">
      <c r="A93" s="34">
        <v>6</v>
      </c>
      <c r="B93" s="34">
        <v>6</v>
      </c>
      <c r="C93" s="34">
        <v>7</v>
      </c>
      <c r="D93" s="35">
        <v>2</v>
      </c>
      <c r="E93" s="36"/>
      <c r="F93" s="31" t="s">
        <v>267</v>
      </c>
      <c r="G93" s="56" t="s">
        <v>347</v>
      </c>
      <c r="H93" s="33">
        <v>8955499.22</v>
      </c>
      <c r="I93" s="33">
        <v>321608.33</v>
      </c>
      <c r="J93" s="33">
        <v>93343.37</v>
      </c>
      <c r="K93" s="33">
        <v>36322.8</v>
      </c>
      <c r="L93" s="33">
        <v>0</v>
      </c>
      <c r="M93" s="33">
        <v>33448.57</v>
      </c>
      <c r="N93" s="33">
        <v>1450209.11</v>
      </c>
      <c r="O93" s="33">
        <v>167351.1</v>
      </c>
      <c r="P93" s="33">
        <v>2752971</v>
      </c>
      <c r="Q93" s="33">
        <v>11443.75</v>
      </c>
      <c r="R93" s="33">
        <v>894962.93</v>
      </c>
      <c r="S93" s="33">
        <v>17406</v>
      </c>
      <c r="T93" s="33">
        <v>42763.45</v>
      </c>
      <c r="U93" s="33">
        <v>2307089.61</v>
      </c>
      <c r="V93" s="33">
        <v>243551.57</v>
      </c>
      <c r="W93" s="33">
        <v>419072.96</v>
      </c>
      <c r="X93" s="33">
        <v>56721.22</v>
      </c>
      <c r="Y93" s="33">
        <v>107233.45</v>
      </c>
    </row>
    <row r="94" spans="1:25" ht="12.75">
      <c r="A94" s="34">
        <v>6</v>
      </c>
      <c r="B94" s="34">
        <v>2</v>
      </c>
      <c r="C94" s="34">
        <v>9</v>
      </c>
      <c r="D94" s="35">
        <v>2</v>
      </c>
      <c r="E94" s="36"/>
      <c r="F94" s="31" t="s">
        <v>267</v>
      </c>
      <c r="G94" s="56" t="s">
        <v>348</v>
      </c>
      <c r="H94" s="33">
        <v>11276784.04</v>
      </c>
      <c r="I94" s="33">
        <v>603265.76</v>
      </c>
      <c r="J94" s="33">
        <v>7500</v>
      </c>
      <c r="K94" s="33">
        <v>829528.85</v>
      </c>
      <c r="L94" s="33">
        <v>0</v>
      </c>
      <c r="M94" s="33">
        <v>14227.52</v>
      </c>
      <c r="N94" s="33">
        <v>1075254.95</v>
      </c>
      <c r="O94" s="33">
        <v>602996.62</v>
      </c>
      <c r="P94" s="33">
        <v>3313555.75</v>
      </c>
      <c r="Q94" s="33">
        <v>48403.53</v>
      </c>
      <c r="R94" s="33">
        <v>843026.92</v>
      </c>
      <c r="S94" s="33">
        <v>103738.54</v>
      </c>
      <c r="T94" s="33">
        <v>38760.67</v>
      </c>
      <c r="U94" s="33">
        <v>2755606.39</v>
      </c>
      <c r="V94" s="33">
        <v>459765.66</v>
      </c>
      <c r="W94" s="33">
        <v>421925.41</v>
      </c>
      <c r="X94" s="33">
        <v>145395.57</v>
      </c>
      <c r="Y94" s="33">
        <v>13831.9</v>
      </c>
    </row>
    <row r="95" spans="1:25" ht="12.75">
      <c r="A95" s="34">
        <v>6</v>
      </c>
      <c r="B95" s="34">
        <v>11</v>
      </c>
      <c r="C95" s="34">
        <v>5</v>
      </c>
      <c r="D95" s="35">
        <v>2</v>
      </c>
      <c r="E95" s="36"/>
      <c r="F95" s="31" t="s">
        <v>267</v>
      </c>
      <c r="G95" s="56" t="s">
        <v>274</v>
      </c>
      <c r="H95" s="33">
        <v>55814459.78</v>
      </c>
      <c r="I95" s="33">
        <v>7272401.54</v>
      </c>
      <c r="J95" s="33">
        <v>0</v>
      </c>
      <c r="K95" s="33">
        <v>104733.86</v>
      </c>
      <c r="L95" s="33">
        <v>1000</v>
      </c>
      <c r="M95" s="33">
        <v>274019.54</v>
      </c>
      <c r="N95" s="33">
        <v>3929443.95</v>
      </c>
      <c r="O95" s="33">
        <v>863518.65</v>
      </c>
      <c r="P95" s="33">
        <v>19212764.95</v>
      </c>
      <c r="Q95" s="33">
        <v>84147.14</v>
      </c>
      <c r="R95" s="33">
        <v>2977106.08</v>
      </c>
      <c r="S95" s="33">
        <v>99010.1</v>
      </c>
      <c r="T95" s="33">
        <v>130902.54</v>
      </c>
      <c r="U95" s="33">
        <v>15531186.04</v>
      </c>
      <c r="V95" s="33">
        <v>3928291.65</v>
      </c>
      <c r="W95" s="33">
        <v>1047805.19</v>
      </c>
      <c r="X95" s="33">
        <v>146070.34</v>
      </c>
      <c r="Y95" s="33">
        <v>212058.21</v>
      </c>
    </row>
    <row r="96" spans="1:25" ht="12.75">
      <c r="A96" s="34">
        <v>6</v>
      </c>
      <c r="B96" s="34">
        <v>14</v>
      </c>
      <c r="C96" s="34">
        <v>7</v>
      </c>
      <c r="D96" s="35">
        <v>2</v>
      </c>
      <c r="E96" s="36"/>
      <c r="F96" s="31" t="s">
        <v>267</v>
      </c>
      <c r="G96" s="56" t="s">
        <v>349</v>
      </c>
      <c r="H96" s="33">
        <v>8300738.68</v>
      </c>
      <c r="I96" s="33">
        <v>166285.75</v>
      </c>
      <c r="J96" s="33">
        <v>127751.43</v>
      </c>
      <c r="K96" s="33">
        <v>108663.34</v>
      </c>
      <c r="L96" s="33">
        <v>0</v>
      </c>
      <c r="M96" s="33">
        <v>2121.57</v>
      </c>
      <c r="N96" s="33">
        <v>1155592.5</v>
      </c>
      <c r="O96" s="33">
        <v>209123.93</v>
      </c>
      <c r="P96" s="33">
        <v>2613934.8</v>
      </c>
      <c r="Q96" s="33">
        <v>49313.61</v>
      </c>
      <c r="R96" s="33">
        <v>638028.15</v>
      </c>
      <c r="S96" s="33">
        <v>18900</v>
      </c>
      <c r="T96" s="33">
        <v>25839.89</v>
      </c>
      <c r="U96" s="33">
        <v>2304628.16</v>
      </c>
      <c r="V96" s="33">
        <v>673698.26</v>
      </c>
      <c r="W96" s="33">
        <v>155073.05</v>
      </c>
      <c r="X96" s="33">
        <v>0</v>
      </c>
      <c r="Y96" s="33">
        <v>51784.24</v>
      </c>
    </row>
    <row r="97" spans="1:25" ht="12.75">
      <c r="A97" s="34">
        <v>6</v>
      </c>
      <c r="B97" s="34">
        <v>17</v>
      </c>
      <c r="C97" s="34">
        <v>2</v>
      </c>
      <c r="D97" s="35">
        <v>2</v>
      </c>
      <c r="E97" s="36"/>
      <c r="F97" s="31" t="s">
        <v>267</v>
      </c>
      <c r="G97" s="56" t="s">
        <v>350</v>
      </c>
      <c r="H97" s="33">
        <v>24811862.91</v>
      </c>
      <c r="I97" s="33">
        <v>355661.09</v>
      </c>
      <c r="J97" s="33">
        <v>2790420.28</v>
      </c>
      <c r="K97" s="33">
        <v>959910.16</v>
      </c>
      <c r="L97" s="33">
        <v>0</v>
      </c>
      <c r="M97" s="33">
        <v>138848.98</v>
      </c>
      <c r="N97" s="33">
        <v>2162812.82</v>
      </c>
      <c r="O97" s="33">
        <v>575389.72</v>
      </c>
      <c r="P97" s="33">
        <v>6897292.6</v>
      </c>
      <c r="Q97" s="33">
        <v>36552.92</v>
      </c>
      <c r="R97" s="33">
        <v>1326880.59</v>
      </c>
      <c r="S97" s="33">
        <v>185947.5</v>
      </c>
      <c r="T97" s="33">
        <v>28457.1</v>
      </c>
      <c r="U97" s="33">
        <v>6734862.94</v>
      </c>
      <c r="V97" s="33">
        <v>1874165.88</v>
      </c>
      <c r="W97" s="33">
        <v>536817.03</v>
      </c>
      <c r="X97" s="33">
        <v>79960.12</v>
      </c>
      <c r="Y97" s="33">
        <v>127883.18</v>
      </c>
    </row>
    <row r="98" spans="1:25" ht="12.75">
      <c r="A98" s="34">
        <v>6</v>
      </c>
      <c r="B98" s="34">
        <v>20</v>
      </c>
      <c r="C98" s="34">
        <v>6</v>
      </c>
      <c r="D98" s="35">
        <v>2</v>
      </c>
      <c r="E98" s="36"/>
      <c r="F98" s="31" t="s">
        <v>267</v>
      </c>
      <c r="G98" s="56" t="s">
        <v>351</v>
      </c>
      <c r="H98" s="33">
        <v>14692095.44</v>
      </c>
      <c r="I98" s="33">
        <v>796049.96</v>
      </c>
      <c r="J98" s="33">
        <v>6724.71</v>
      </c>
      <c r="K98" s="33">
        <v>328673.54</v>
      </c>
      <c r="L98" s="33">
        <v>122840.49</v>
      </c>
      <c r="M98" s="33">
        <v>38609.58</v>
      </c>
      <c r="N98" s="33">
        <v>1466526.07</v>
      </c>
      <c r="O98" s="33">
        <v>166529.43</v>
      </c>
      <c r="P98" s="33">
        <v>5464783.62</v>
      </c>
      <c r="Q98" s="33">
        <v>23434.87</v>
      </c>
      <c r="R98" s="33">
        <v>1334848.1</v>
      </c>
      <c r="S98" s="33">
        <v>241290.28</v>
      </c>
      <c r="T98" s="33">
        <v>39512.69</v>
      </c>
      <c r="U98" s="33">
        <v>3026530.02</v>
      </c>
      <c r="V98" s="33">
        <v>1370670.52</v>
      </c>
      <c r="W98" s="33">
        <v>83041.13</v>
      </c>
      <c r="X98" s="33">
        <v>111880</v>
      </c>
      <c r="Y98" s="33">
        <v>70150.43</v>
      </c>
    </row>
    <row r="99" spans="1:25" ht="12.75">
      <c r="A99" s="34">
        <v>6</v>
      </c>
      <c r="B99" s="34">
        <v>8</v>
      </c>
      <c r="C99" s="34">
        <v>8</v>
      </c>
      <c r="D99" s="35">
        <v>2</v>
      </c>
      <c r="E99" s="36"/>
      <c r="F99" s="31" t="s">
        <v>267</v>
      </c>
      <c r="G99" s="56" t="s">
        <v>352</v>
      </c>
      <c r="H99" s="33">
        <v>18886899.45</v>
      </c>
      <c r="I99" s="33">
        <v>422656.59</v>
      </c>
      <c r="J99" s="33">
        <v>85245.77</v>
      </c>
      <c r="K99" s="33">
        <v>1176828.27</v>
      </c>
      <c r="L99" s="33">
        <v>0</v>
      </c>
      <c r="M99" s="33">
        <v>11786.63</v>
      </c>
      <c r="N99" s="33">
        <v>2193249.79</v>
      </c>
      <c r="O99" s="33">
        <v>217101.9</v>
      </c>
      <c r="P99" s="33">
        <v>5364258.58</v>
      </c>
      <c r="Q99" s="33">
        <v>36765.71</v>
      </c>
      <c r="R99" s="33">
        <v>1443444.39</v>
      </c>
      <c r="S99" s="33">
        <v>155637.09</v>
      </c>
      <c r="T99" s="33">
        <v>52897</v>
      </c>
      <c r="U99" s="33">
        <v>3471215.65</v>
      </c>
      <c r="V99" s="33">
        <v>3759043.66</v>
      </c>
      <c r="W99" s="33">
        <v>201417.29</v>
      </c>
      <c r="X99" s="33">
        <v>93600</v>
      </c>
      <c r="Y99" s="33">
        <v>201751.13</v>
      </c>
    </row>
    <row r="100" spans="1:25" ht="12.75">
      <c r="A100" s="34">
        <v>6</v>
      </c>
      <c r="B100" s="34">
        <v>1</v>
      </c>
      <c r="C100" s="34">
        <v>10</v>
      </c>
      <c r="D100" s="35">
        <v>2</v>
      </c>
      <c r="E100" s="36"/>
      <c r="F100" s="31" t="s">
        <v>267</v>
      </c>
      <c r="G100" s="56" t="s">
        <v>275</v>
      </c>
      <c r="H100" s="33">
        <v>36677748.94</v>
      </c>
      <c r="I100" s="33">
        <v>3657789.33</v>
      </c>
      <c r="J100" s="33">
        <v>831958.13</v>
      </c>
      <c r="K100" s="33">
        <v>675956.74</v>
      </c>
      <c r="L100" s="33">
        <v>0</v>
      </c>
      <c r="M100" s="33">
        <v>138530.81</v>
      </c>
      <c r="N100" s="33">
        <v>2837589.11</v>
      </c>
      <c r="O100" s="33">
        <v>634078.01</v>
      </c>
      <c r="P100" s="33">
        <v>11525806.85</v>
      </c>
      <c r="Q100" s="33">
        <v>48637.41</v>
      </c>
      <c r="R100" s="33">
        <v>2257087.88</v>
      </c>
      <c r="S100" s="33">
        <v>64475.9</v>
      </c>
      <c r="T100" s="33">
        <v>100720.14</v>
      </c>
      <c r="U100" s="33">
        <v>7460332.15</v>
      </c>
      <c r="V100" s="33">
        <v>2682195.37</v>
      </c>
      <c r="W100" s="33">
        <v>3376267.05</v>
      </c>
      <c r="X100" s="33">
        <v>127775.05</v>
      </c>
      <c r="Y100" s="33">
        <v>258549.01</v>
      </c>
    </row>
    <row r="101" spans="1:25" ht="12.75">
      <c r="A101" s="34">
        <v>6</v>
      </c>
      <c r="B101" s="34">
        <v>13</v>
      </c>
      <c r="C101" s="34">
        <v>3</v>
      </c>
      <c r="D101" s="35">
        <v>2</v>
      </c>
      <c r="E101" s="36"/>
      <c r="F101" s="31" t="s">
        <v>267</v>
      </c>
      <c r="G101" s="56" t="s">
        <v>353</v>
      </c>
      <c r="H101" s="33">
        <v>10681639.35</v>
      </c>
      <c r="I101" s="33">
        <v>752526.41</v>
      </c>
      <c r="J101" s="33">
        <v>0</v>
      </c>
      <c r="K101" s="33">
        <v>77617.74</v>
      </c>
      <c r="L101" s="33">
        <v>0</v>
      </c>
      <c r="M101" s="33">
        <v>30394.7</v>
      </c>
      <c r="N101" s="33">
        <v>1429138.2</v>
      </c>
      <c r="O101" s="33">
        <v>228480.09</v>
      </c>
      <c r="P101" s="33">
        <v>3569971.58</v>
      </c>
      <c r="Q101" s="33">
        <v>19676.87</v>
      </c>
      <c r="R101" s="33">
        <v>933105.1</v>
      </c>
      <c r="S101" s="33">
        <v>38905.8</v>
      </c>
      <c r="T101" s="33">
        <v>76782.47</v>
      </c>
      <c r="U101" s="33">
        <v>2479982.44</v>
      </c>
      <c r="V101" s="33">
        <v>562566.85</v>
      </c>
      <c r="W101" s="33">
        <v>303803.81</v>
      </c>
      <c r="X101" s="33">
        <v>102242.69</v>
      </c>
      <c r="Y101" s="33">
        <v>76444.6</v>
      </c>
    </row>
    <row r="102" spans="1:25" ht="12.75">
      <c r="A102" s="34">
        <v>6</v>
      </c>
      <c r="B102" s="34">
        <v>10</v>
      </c>
      <c r="C102" s="34">
        <v>4</v>
      </c>
      <c r="D102" s="35">
        <v>2</v>
      </c>
      <c r="E102" s="36"/>
      <c r="F102" s="31" t="s">
        <v>267</v>
      </c>
      <c r="G102" s="56" t="s">
        <v>354</v>
      </c>
      <c r="H102" s="33">
        <v>30984968.27</v>
      </c>
      <c r="I102" s="33">
        <v>454418.04</v>
      </c>
      <c r="J102" s="33">
        <v>493836.09</v>
      </c>
      <c r="K102" s="33">
        <v>3089056.14</v>
      </c>
      <c r="L102" s="33">
        <v>0</v>
      </c>
      <c r="M102" s="33">
        <v>1672420.3</v>
      </c>
      <c r="N102" s="33">
        <v>2800200.09</v>
      </c>
      <c r="O102" s="33">
        <v>516248.63</v>
      </c>
      <c r="P102" s="33">
        <v>7659669.99</v>
      </c>
      <c r="Q102" s="33">
        <v>53854.94</v>
      </c>
      <c r="R102" s="33">
        <v>2338839.75</v>
      </c>
      <c r="S102" s="33">
        <v>55645.85</v>
      </c>
      <c r="T102" s="33">
        <v>22089.94</v>
      </c>
      <c r="U102" s="33">
        <v>5853633.1</v>
      </c>
      <c r="V102" s="33">
        <v>4425783.84</v>
      </c>
      <c r="W102" s="33">
        <v>656252.62</v>
      </c>
      <c r="X102" s="33">
        <v>98748.14</v>
      </c>
      <c r="Y102" s="33">
        <v>794270.81</v>
      </c>
    </row>
    <row r="103" spans="1:25" ht="12.75">
      <c r="A103" s="34">
        <v>6</v>
      </c>
      <c r="B103" s="34">
        <v>4</v>
      </c>
      <c r="C103" s="34">
        <v>5</v>
      </c>
      <c r="D103" s="35">
        <v>2</v>
      </c>
      <c r="E103" s="36"/>
      <c r="F103" s="31" t="s">
        <v>267</v>
      </c>
      <c r="G103" s="56" t="s">
        <v>355</v>
      </c>
      <c r="H103" s="33">
        <v>18350853.3</v>
      </c>
      <c r="I103" s="33">
        <v>1072913.76</v>
      </c>
      <c r="J103" s="33">
        <v>0</v>
      </c>
      <c r="K103" s="33">
        <v>2235217.44</v>
      </c>
      <c r="L103" s="33">
        <v>0</v>
      </c>
      <c r="M103" s="33">
        <v>64561.8</v>
      </c>
      <c r="N103" s="33">
        <v>1913402.78</v>
      </c>
      <c r="O103" s="33">
        <v>1035003.71</v>
      </c>
      <c r="P103" s="33">
        <v>5267947.15</v>
      </c>
      <c r="Q103" s="33">
        <v>21039.77</v>
      </c>
      <c r="R103" s="33">
        <v>1918268.71</v>
      </c>
      <c r="S103" s="33">
        <v>43106.44</v>
      </c>
      <c r="T103" s="33">
        <v>37295.06</v>
      </c>
      <c r="U103" s="33">
        <v>3409364.26</v>
      </c>
      <c r="V103" s="33">
        <v>674620.72</v>
      </c>
      <c r="W103" s="33">
        <v>432620.85</v>
      </c>
      <c r="X103" s="33">
        <v>129995.62</v>
      </c>
      <c r="Y103" s="33">
        <v>95495.23</v>
      </c>
    </row>
    <row r="104" spans="1:25" ht="12.75">
      <c r="A104" s="34">
        <v>6</v>
      </c>
      <c r="B104" s="34">
        <v>9</v>
      </c>
      <c r="C104" s="34">
        <v>10</v>
      </c>
      <c r="D104" s="35">
        <v>2</v>
      </c>
      <c r="E104" s="36"/>
      <c r="F104" s="31" t="s">
        <v>267</v>
      </c>
      <c r="G104" s="56" t="s">
        <v>356</v>
      </c>
      <c r="H104" s="33">
        <v>31991180.62</v>
      </c>
      <c r="I104" s="33">
        <v>543262.59</v>
      </c>
      <c r="J104" s="33">
        <v>0</v>
      </c>
      <c r="K104" s="33">
        <v>376410.29</v>
      </c>
      <c r="L104" s="33">
        <v>0</v>
      </c>
      <c r="M104" s="33">
        <v>426071.95</v>
      </c>
      <c r="N104" s="33">
        <v>3025947.78</v>
      </c>
      <c r="O104" s="33">
        <v>794823.36</v>
      </c>
      <c r="P104" s="33">
        <v>12058977.01</v>
      </c>
      <c r="Q104" s="33">
        <v>111899.14</v>
      </c>
      <c r="R104" s="33">
        <v>1696895.41</v>
      </c>
      <c r="S104" s="33">
        <v>84285.29</v>
      </c>
      <c r="T104" s="33">
        <v>44939.43</v>
      </c>
      <c r="U104" s="33">
        <v>9120834.35</v>
      </c>
      <c r="V104" s="33">
        <v>2519653.68</v>
      </c>
      <c r="W104" s="33">
        <v>822378.67</v>
      </c>
      <c r="X104" s="33">
        <v>173000</v>
      </c>
      <c r="Y104" s="33">
        <v>191801.67</v>
      </c>
    </row>
    <row r="105" spans="1:25" ht="12.75">
      <c r="A105" s="34">
        <v>6</v>
      </c>
      <c r="B105" s="34">
        <v>8</v>
      </c>
      <c r="C105" s="34">
        <v>9</v>
      </c>
      <c r="D105" s="35">
        <v>2</v>
      </c>
      <c r="E105" s="36"/>
      <c r="F105" s="31" t="s">
        <v>267</v>
      </c>
      <c r="G105" s="56" t="s">
        <v>357</v>
      </c>
      <c r="H105" s="33">
        <v>15317870.76</v>
      </c>
      <c r="I105" s="33">
        <v>1044976.03</v>
      </c>
      <c r="J105" s="33">
        <v>159186.45</v>
      </c>
      <c r="K105" s="33">
        <v>156220.52</v>
      </c>
      <c r="L105" s="33">
        <v>1822.79</v>
      </c>
      <c r="M105" s="33">
        <v>6086.7</v>
      </c>
      <c r="N105" s="33">
        <v>1904445.8</v>
      </c>
      <c r="O105" s="33">
        <v>188542.12</v>
      </c>
      <c r="P105" s="33">
        <v>5255895.16</v>
      </c>
      <c r="Q105" s="33">
        <v>46936.5</v>
      </c>
      <c r="R105" s="33">
        <v>1198086.19</v>
      </c>
      <c r="S105" s="33">
        <v>96759.12</v>
      </c>
      <c r="T105" s="33">
        <v>27242.8</v>
      </c>
      <c r="U105" s="33">
        <v>4046453.44</v>
      </c>
      <c r="V105" s="33">
        <v>530136.16</v>
      </c>
      <c r="W105" s="33">
        <v>405728.24</v>
      </c>
      <c r="X105" s="33">
        <v>126335.89</v>
      </c>
      <c r="Y105" s="33">
        <v>123016.85</v>
      </c>
    </row>
    <row r="106" spans="1:25" ht="12.75">
      <c r="A106" s="34">
        <v>6</v>
      </c>
      <c r="B106" s="34">
        <v>20</v>
      </c>
      <c r="C106" s="34">
        <v>7</v>
      </c>
      <c r="D106" s="35">
        <v>2</v>
      </c>
      <c r="E106" s="36"/>
      <c r="F106" s="31" t="s">
        <v>267</v>
      </c>
      <c r="G106" s="56" t="s">
        <v>358</v>
      </c>
      <c r="H106" s="33">
        <v>14154645.32</v>
      </c>
      <c r="I106" s="33">
        <v>620176.82</v>
      </c>
      <c r="J106" s="33">
        <v>162704.44</v>
      </c>
      <c r="K106" s="33">
        <v>210653</v>
      </c>
      <c r="L106" s="33">
        <v>15692.31</v>
      </c>
      <c r="M106" s="33">
        <v>305072.45</v>
      </c>
      <c r="N106" s="33">
        <v>1735844.76</v>
      </c>
      <c r="O106" s="33">
        <v>338505.87</v>
      </c>
      <c r="P106" s="33">
        <v>4276770.2</v>
      </c>
      <c r="Q106" s="33">
        <v>5661.99</v>
      </c>
      <c r="R106" s="33">
        <v>1302734.85</v>
      </c>
      <c r="S106" s="33">
        <v>570643.73</v>
      </c>
      <c r="T106" s="33">
        <v>52759</v>
      </c>
      <c r="U106" s="33">
        <v>3217443.41</v>
      </c>
      <c r="V106" s="33">
        <v>507863.93</v>
      </c>
      <c r="W106" s="33">
        <v>420145</v>
      </c>
      <c r="X106" s="33">
        <v>134430.73</v>
      </c>
      <c r="Y106" s="33">
        <v>277542.83</v>
      </c>
    </row>
    <row r="107" spans="1:25" ht="12.75">
      <c r="A107" s="34">
        <v>6</v>
      </c>
      <c r="B107" s="34">
        <v>9</v>
      </c>
      <c r="C107" s="34">
        <v>11</v>
      </c>
      <c r="D107" s="35">
        <v>2</v>
      </c>
      <c r="E107" s="36"/>
      <c r="F107" s="31" t="s">
        <v>267</v>
      </c>
      <c r="G107" s="56" t="s">
        <v>359</v>
      </c>
      <c r="H107" s="33">
        <v>54707357.97</v>
      </c>
      <c r="I107" s="33">
        <v>321342.61</v>
      </c>
      <c r="J107" s="33">
        <v>0</v>
      </c>
      <c r="K107" s="33">
        <v>2214579.55</v>
      </c>
      <c r="L107" s="33">
        <v>0</v>
      </c>
      <c r="M107" s="33">
        <v>3077026.56</v>
      </c>
      <c r="N107" s="33">
        <v>4856603.64</v>
      </c>
      <c r="O107" s="33">
        <v>1416383.09</v>
      </c>
      <c r="P107" s="33">
        <v>16595746.13</v>
      </c>
      <c r="Q107" s="33">
        <v>192391.68</v>
      </c>
      <c r="R107" s="33">
        <v>2760536.7</v>
      </c>
      <c r="S107" s="33">
        <v>234019.5</v>
      </c>
      <c r="T107" s="33">
        <v>43734.59</v>
      </c>
      <c r="U107" s="33">
        <v>14554244.23</v>
      </c>
      <c r="V107" s="33">
        <v>6705434.24</v>
      </c>
      <c r="W107" s="33">
        <v>1185386.47</v>
      </c>
      <c r="X107" s="33">
        <v>220289.84</v>
      </c>
      <c r="Y107" s="33">
        <v>329639.14</v>
      </c>
    </row>
    <row r="108" spans="1:25" ht="12.75">
      <c r="A108" s="34">
        <v>6</v>
      </c>
      <c r="B108" s="34">
        <v>16</v>
      </c>
      <c r="C108" s="34">
        <v>3</v>
      </c>
      <c r="D108" s="35">
        <v>2</v>
      </c>
      <c r="E108" s="36"/>
      <c r="F108" s="31" t="s">
        <v>267</v>
      </c>
      <c r="G108" s="56" t="s">
        <v>360</v>
      </c>
      <c r="H108" s="33">
        <v>12382862.44</v>
      </c>
      <c r="I108" s="33">
        <v>496535.67</v>
      </c>
      <c r="J108" s="33">
        <v>0</v>
      </c>
      <c r="K108" s="33">
        <v>64964.54</v>
      </c>
      <c r="L108" s="33">
        <v>0</v>
      </c>
      <c r="M108" s="33">
        <v>0</v>
      </c>
      <c r="N108" s="33">
        <v>1544486.07</v>
      </c>
      <c r="O108" s="33">
        <v>268630.54</v>
      </c>
      <c r="P108" s="33">
        <v>3499453.58</v>
      </c>
      <c r="Q108" s="33">
        <v>19526.58</v>
      </c>
      <c r="R108" s="33">
        <v>909934.59</v>
      </c>
      <c r="S108" s="33">
        <v>36442</v>
      </c>
      <c r="T108" s="33">
        <v>80088</v>
      </c>
      <c r="U108" s="33">
        <v>3188629.08</v>
      </c>
      <c r="V108" s="33">
        <v>2049143.9</v>
      </c>
      <c r="W108" s="33">
        <v>147848.35</v>
      </c>
      <c r="X108" s="33">
        <v>52049.52</v>
      </c>
      <c r="Y108" s="33">
        <v>25130.02</v>
      </c>
    </row>
    <row r="109" spans="1:25" ht="12.75">
      <c r="A109" s="34">
        <v>6</v>
      </c>
      <c r="B109" s="34">
        <v>2</v>
      </c>
      <c r="C109" s="34">
        <v>10</v>
      </c>
      <c r="D109" s="35">
        <v>2</v>
      </c>
      <c r="E109" s="36"/>
      <c r="F109" s="31" t="s">
        <v>267</v>
      </c>
      <c r="G109" s="56" t="s">
        <v>361</v>
      </c>
      <c r="H109" s="33">
        <v>13336661.13</v>
      </c>
      <c r="I109" s="33">
        <v>501093.82</v>
      </c>
      <c r="J109" s="33">
        <v>0</v>
      </c>
      <c r="K109" s="33">
        <v>357554.84</v>
      </c>
      <c r="L109" s="33">
        <v>0</v>
      </c>
      <c r="M109" s="33">
        <v>1687594.84</v>
      </c>
      <c r="N109" s="33">
        <v>1233903.02</v>
      </c>
      <c r="O109" s="33">
        <v>403815.53</v>
      </c>
      <c r="P109" s="33">
        <v>4402064.95</v>
      </c>
      <c r="Q109" s="33">
        <v>87149.46</v>
      </c>
      <c r="R109" s="33">
        <v>935506.79</v>
      </c>
      <c r="S109" s="33">
        <v>47818</v>
      </c>
      <c r="T109" s="33">
        <v>64217.12</v>
      </c>
      <c r="U109" s="33">
        <v>2601207.83</v>
      </c>
      <c r="V109" s="33">
        <v>335937.2</v>
      </c>
      <c r="W109" s="33">
        <v>403465.09</v>
      </c>
      <c r="X109" s="33">
        <v>9259.17</v>
      </c>
      <c r="Y109" s="33">
        <v>266073.47</v>
      </c>
    </row>
    <row r="110" spans="1:25" ht="12.75">
      <c r="A110" s="34">
        <v>6</v>
      </c>
      <c r="B110" s="34">
        <v>8</v>
      </c>
      <c r="C110" s="34">
        <v>11</v>
      </c>
      <c r="D110" s="35">
        <v>2</v>
      </c>
      <c r="E110" s="36"/>
      <c r="F110" s="31" t="s">
        <v>267</v>
      </c>
      <c r="G110" s="56" t="s">
        <v>362</v>
      </c>
      <c r="H110" s="33">
        <v>11833011.49</v>
      </c>
      <c r="I110" s="33">
        <v>252478.08</v>
      </c>
      <c r="J110" s="33">
        <v>38968.62</v>
      </c>
      <c r="K110" s="33">
        <v>45462.48</v>
      </c>
      <c r="L110" s="33">
        <v>0</v>
      </c>
      <c r="M110" s="33">
        <v>62923.43</v>
      </c>
      <c r="N110" s="33">
        <v>1663752.02</v>
      </c>
      <c r="O110" s="33">
        <v>241775.54</v>
      </c>
      <c r="P110" s="33">
        <v>3854048.73</v>
      </c>
      <c r="Q110" s="33">
        <v>14580</v>
      </c>
      <c r="R110" s="33">
        <v>1269322.71</v>
      </c>
      <c r="S110" s="33">
        <v>11624</v>
      </c>
      <c r="T110" s="33">
        <v>56833.35</v>
      </c>
      <c r="U110" s="33">
        <v>3075151.48</v>
      </c>
      <c r="V110" s="33">
        <v>930730.52</v>
      </c>
      <c r="W110" s="33">
        <v>133500</v>
      </c>
      <c r="X110" s="33">
        <v>16613.18</v>
      </c>
      <c r="Y110" s="33">
        <v>165247.35</v>
      </c>
    </row>
    <row r="111" spans="1:25" ht="12.75">
      <c r="A111" s="34">
        <v>6</v>
      </c>
      <c r="B111" s="34">
        <v>1</v>
      </c>
      <c r="C111" s="34">
        <v>11</v>
      </c>
      <c r="D111" s="35">
        <v>2</v>
      </c>
      <c r="E111" s="36"/>
      <c r="F111" s="31" t="s">
        <v>267</v>
      </c>
      <c r="G111" s="56" t="s">
        <v>363</v>
      </c>
      <c r="H111" s="33">
        <v>21537831.31</v>
      </c>
      <c r="I111" s="33">
        <v>394783.93</v>
      </c>
      <c r="J111" s="33">
        <v>0</v>
      </c>
      <c r="K111" s="33">
        <v>628492.67</v>
      </c>
      <c r="L111" s="33">
        <v>19875.33</v>
      </c>
      <c r="M111" s="33">
        <v>1044702.52</v>
      </c>
      <c r="N111" s="33">
        <v>2093174.71</v>
      </c>
      <c r="O111" s="33">
        <v>419906.2</v>
      </c>
      <c r="P111" s="33">
        <v>7381387.18</v>
      </c>
      <c r="Q111" s="33">
        <v>54712.14</v>
      </c>
      <c r="R111" s="33">
        <v>1334016.88</v>
      </c>
      <c r="S111" s="33">
        <v>189151.61</v>
      </c>
      <c r="T111" s="33">
        <v>1078429.65</v>
      </c>
      <c r="U111" s="33">
        <v>4883875.6</v>
      </c>
      <c r="V111" s="33">
        <v>899656.86</v>
      </c>
      <c r="W111" s="33">
        <v>470238.5</v>
      </c>
      <c r="X111" s="33">
        <v>117176.69</v>
      </c>
      <c r="Y111" s="33">
        <v>528250.84</v>
      </c>
    </row>
    <row r="112" spans="1:25" ht="12.75">
      <c r="A112" s="34">
        <v>6</v>
      </c>
      <c r="B112" s="34">
        <v>13</v>
      </c>
      <c r="C112" s="34">
        <v>5</v>
      </c>
      <c r="D112" s="35">
        <v>2</v>
      </c>
      <c r="E112" s="36"/>
      <c r="F112" s="31" t="s">
        <v>267</v>
      </c>
      <c r="G112" s="56" t="s">
        <v>364</v>
      </c>
      <c r="H112" s="33">
        <v>4381806.58</v>
      </c>
      <c r="I112" s="33">
        <v>671050.38</v>
      </c>
      <c r="J112" s="33">
        <v>0</v>
      </c>
      <c r="K112" s="33">
        <v>5000</v>
      </c>
      <c r="L112" s="33">
        <v>0</v>
      </c>
      <c r="M112" s="33">
        <v>262357.56</v>
      </c>
      <c r="N112" s="33">
        <v>793724.52</v>
      </c>
      <c r="O112" s="33">
        <v>107666.47</v>
      </c>
      <c r="P112" s="33">
        <v>982540.54</v>
      </c>
      <c r="Q112" s="33">
        <v>1309.99</v>
      </c>
      <c r="R112" s="33">
        <v>459139.16</v>
      </c>
      <c r="S112" s="33">
        <v>96337.27</v>
      </c>
      <c r="T112" s="33">
        <v>14820</v>
      </c>
      <c r="U112" s="33">
        <v>778446.93</v>
      </c>
      <c r="V112" s="33">
        <v>93845.85</v>
      </c>
      <c r="W112" s="33">
        <v>69739.56</v>
      </c>
      <c r="X112" s="33">
        <v>0</v>
      </c>
      <c r="Y112" s="33">
        <v>45828.35</v>
      </c>
    </row>
    <row r="113" spans="1:25" ht="12.75">
      <c r="A113" s="34">
        <v>6</v>
      </c>
      <c r="B113" s="34">
        <v>2</v>
      </c>
      <c r="C113" s="34">
        <v>11</v>
      </c>
      <c r="D113" s="35">
        <v>2</v>
      </c>
      <c r="E113" s="36"/>
      <c r="F113" s="31" t="s">
        <v>267</v>
      </c>
      <c r="G113" s="56" t="s">
        <v>365</v>
      </c>
      <c r="H113" s="33">
        <v>14800537.97</v>
      </c>
      <c r="I113" s="33">
        <v>326409.16</v>
      </c>
      <c r="J113" s="33">
        <v>0</v>
      </c>
      <c r="K113" s="33">
        <v>3461916.63</v>
      </c>
      <c r="L113" s="33">
        <v>0</v>
      </c>
      <c r="M113" s="33">
        <v>21181.33</v>
      </c>
      <c r="N113" s="33">
        <v>1458762.94</v>
      </c>
      <c r="O113" s="33">
        <v>240327.57</v>
      </c>
      <c r="P113" s="33">
        <v>4247450.36</v>
      </c>
      <c r="Q113" s="33">
        <v>27081.39</v>
      </c>
      <c r="R113" s="33">
        <v>810778.36</v>
      </c>
      <c r="S113" s="33">
        <v>12298.1</v>
      </c>
      <c r="T113" s="33">
        <v>50410.79</v>
      </c>
      <c r="U113" s="33">
        <v>2966972.21</v>
      </c>
      <c r="V113" s="33">
        <v>536212.86</v>
      </c>
      <c r="W113" s="33">
        <v>282449.19</v>
      </c>
      <c r="X113" s="33">
        <v>35050</v>
      </c>
      <c r="Y113" s="33">
        <v>323237.08</v>
      </c>
    </row>
    <row r="114" spans="1:25" ht="12.75">
      <c r="A114" s="34">
        <v>6</v>
      </c>
      <c r="B114" s="34">
        <v>5</v>
      </c>
      <c r="C114" s="34">
        <v>7</v>
      </c>
      <c r="D114" s="35">
        <v>2</v>
      </c>
      <c r="E114" s="36"/>
      <c r="F114" s="31" t="s">
        <v>267</v>
      </c>
      <c r="G114" s="56" t="s">
        <v>366</v>
      </c>
      <c r="H114" s="33">
        <v>13464711.7</v>
      </c>
      <c r="I114" s="33">
        <v>312745.23</v>
      </c>
      <c r="J114" s="33">
        <v>76689.89</v>
      </c>
      <c r="K114" s="33">
        <v>241831.49</v>
      </c>
      <c r="L114" s="33">
        <v>0</v>
      </c>
      <c r="M114" s="33">
        <v>58616.06</v>
      </c>
      <c r="N114" s="33">
        <v>1513510.96</v>
      </c>
      <c r="O114" s="33">
        <v>211073.66</v>
      </c>
      <c r="P114" s="33">
        <v>3825482.12</v>
      </c>
      <c r="Q114" s="33">
        <v>1401322.91</v>
      </c>
      <c r="R114" s="33">
        <v>1148514.54</v>
      </c>
      <c r="S114" s="33">
        <v>9300</v>
      </c>
      <c r="T114" s="33">
        <v>40680</v>
      </c>
      <c r="U114" s="33">
        <v>2356145.59</v>
      </c>
      <c r="V114" s="33">
        <v>1778545.21</v>
      </c>
      <c r="W114" s="33">
        <v>344039.14</v>
      </c>
      <c r="X114" s="33">
        <v>86047.4</v>
      </c>
      <c r="Y114" s="33">
        <v>60167.5</v>
      </c>
    </row>
    <row r="115" spans="1:25" ht="12.75">
      <c r="A115" s="34">
        <v>6</v>
      </c>
      <c r="B115" s="34">
        <v>10</v>
      </c>
      <c r="C115" s="34">
        <v>5</v>
      </c>
      <c r="D115" s="35">
        <v>2</v>
      </c>
      <c r="E115" s="36"/>
      <c r="F115" s="31" t="s">
        <v>267</v>
      </c>
      <c r="G115" s="56" t="s">
        <v>367</v>
      </c>
      <c r="H115" s="33">
        <v>28269197.56</v>
      </c>
      <c r="I115" s="33">
        <v>1092394.61</v>
      </c>
      <c r="J115" s="33">
        <v>231524</v>
      </c>
      <c r="K115" s="33">
        <v>154289.11</v>
      </c>
      <c r="L115" s="33">
        <v>0</v>
      </c>
      <c r="M115" s="33">
        <v>396957.78</v>
      </c>
      <c r="N115" s="33">
        <v>3354433.12</v>
      </c>
      <c r="O115" s="33">
        <v>605425.93</v>
      </c>
      <c r="P115" s="33">
        <v>10358044.72</v>
      </c>
      <c r="Q115" s="33">
        <v>157787.86</v>
      </c>
      <c r="R115" s="33">
        <v>1074458.76</v>
      </c>
      <c r="S115" s="33">
        <v>345675.37</v>
      </c>
      <c r="T115" s="33">
        <v>20832</v>
      </c>
      <c r="U115" s="33">
        <v>4684400.31</v>
      </c>
      <c r="V115" s="33">
        <v>2424710.74</v>
      </c>
      <c r="W115" s="33">
        <v>1155950.58</v>
      </c>
      <c r="X115" s="33">
        <v>158321.15</v>
      </c>
      <c r="Y115" s="33">
        <v>2053991.52</v>
      </c>
    </row>
    <row r="116" spans="1:25" ht="12.75">
      <c r="A116" s="34">
        <v>6</v>
      </c>
      <c r="B116" s="34">
        <v>14</v>
      </c>
      <c r="C116" s="34">
        <v>9</v>
      </c>
      <c r="D116" s="35">
        <v>2</v>
      </c>
      <c r="E116" s="36"/>
      <c r="F116" s="31" t="s">
        <v>267</v>
      </c>
      <c r="G116" s="56" t="s">
        <v>276</v>
      </c>
      <c r="H116" s="33">
        <v>32793669.42</v>
      </c>
      <c r="I116" s="33">
        <v>216646.49</v>
      </c>
      <c r="J116" s="33">
        <v>607927.39</v>
      </c>
      <c r="K116" s="33">
        <v>1252066.37</v>
      </c>
      <c r="L116" s="33">
        <v>0</v>
      </c>
      <c r="M116" s="33">
        <v>55160.09</v>
      </c>
      <c r="N116" s="33">
        <v>2158013.95</v>
      </c>
      <c r="O116" s="33">
        <v>346739.5</v>
      </c>
      <c r="P116" s="33">
        <v>9843688.98</v>
      </c>
      <c r="Q116" s="33">
        <v>100809.13</v>
      </c>
      <c r="R116" s="33">
        <v>1820434.54</v>
      </c>
      <c r="S116" s="33">
        <v>761253.9</v>
      </c>
      <c r="T116" s="33">
        <v>28104.52</v>
      </c>
      <c r="U116" s="33">
        <v>7429310.62</v>
      </c>
      <c r="V116" s="33">
        <v>7282931.06</v>
      </c>
      <c r="W116" s="33">
        <v>575436.33</v>
      </c>
      <c r="X116" s="33">
        <v>313936.38</v>
      </c>
      <c r="Y116" s="33">
        <v>1210.17</v>
      </c>
    </row>
    <row r="117" spans="1:25" ht="12.75">
      <c r="A117" s="34">
        <v>6</v>
      </c>
      <c r="B117" s="34">
        <v>18</v>
      </c>
      <c r="C117" s="34">
        <v>7</v>
      </c>
      <c r="D117" s="35">
        <v>2</v>
      </c>
      <c r="E117" s="36"/>
      <c r="F117" s="31" t="s">
        <v>267</v>
      </c>
      <c r="G117" s="56" t="s">
        <v>368</v>
      </c>
      <c r="H117" s="33">
        <v>12885679.62</v>
      </c>
      <c r="I117" s="33">
        <v>397508.81</v>
      </c>
      <c r="J117" s="33">
        <v>200770.8</v>
      </c>
      <c r="K117" s="33">
        <v>407529.73</v>
      </c>
      <c r="L117" s="33">
        <v>0</v>
      </c>
      <c r="M117" s="33">
        <v>24108.7</v>
      </c>
      <c r="N117" s="33">
        <v>1699289.93</v>
      </c>
      <c r="O117" s="33">
        <v>371219.18</v>
      </c>
      <c r="P117" s="33">
        <v>3959609.38</v>
      </c>
      <c r="Q117" s="33">
        <v>16148.9</v>
      </c>
      <c r="R117" s="33">
        <v>1170712.98</v>
      </c>
      <c r="S117" s="33">
        <v>156642.64</v>
      </c>
      <c r="T117" s="33">
        <v>42558.11</v>
      </c>
      <c r="U117" s="33">
        <v>2874475.26</v>
      </c>
      <c r="V117" s="33">
        <v>902199.85</v>
      </c>
      <c r="W117" s="33">
        <v>418481.16</v>
      </c>
      <c r="X117" s="33">
        <v>39403.82</v>
      </c>
      <c r="Y117" s="33">
        <v>205020.37</v>
      </c>
    </row>
    <row r="118" spans="1:25" ht="12.75">
      <c r="A118" s="34">
        <v>6</v>
      </c>
      <c r="B118" s="34">
        <v>20</v>
      </c>
      <c r="C118" s="34">
        <v>8</v>
      </c>
      <c r="D118" s="35">
        <v>2</v>
      </c>
      <c r="E118" s="36"/>
      <c r="F118" s="31" t="s">
        <v>267</v>
      </c>
      <c r="G118" s="56" t="s">
        <v>369</v>
      </c>
      <c r="H118" s="33">
        <v>13249816.77</v>
      </c>
      <c r="I118" s="33">
        <v>514517.76</v>
      </c>
      <c r="J118" s="33">
        <v>117705.61</v>
      </c>
      <c r="K118" s="33">
        <v>645924.15</v>
      </c>
      <c r="L118" s="33">
        <v>0</v>
      </c>
      <c r="M118" s="33">
        <v>15800.13</v>
      </c>
      <c r="N118" s="33">
        <v>1976920.18</v>
      </c>
      <c r="O118" s="33">
        <v>390576.15</v>
      </c>
      <c r="P118" s="33">
        <v>3952619.98</v>
      </c>
      <c r="Q118" s="33">
        <v>67975.61</v>
      </c>
      <c r="R118" s="33">
        <v>1046264.83</v>
      </c>
      <c r="S118" s="33">
        <v>51597</v>
      </c>
      <c r="T118" s="33">
        <v>29536.8</v>
      </c>
      <c r="U118" s="33">
        <v>2737214.96</v>
      </c>
      <c r="V118" s="33">
        <v>1370361.87</v>
      </c>
      <c r="W118" s="33">
        <v>289884.22</v>
      </c>
      <c r="X118" s="33">
        <v>1439.1</v>
      </c>
      <c r="Y118" s="33">
        <v>41478.42</v>
      </c>
    </row>
    <row r="119" spans="1:25" ht="12.75">
      <c r="A119" s="34">
        <v>6</v>
      </c>
      <c r="B119" s="34">
        <v>15</v>
      </c>
      <c r="C119" s="34">
        <v>6</v>
      </c>
      <c r="D119" s="35">
        <v>2</v>
      </c>
      <c r="E119" s="36"/>
      <c r="F119" s="31" t="s">
        <v>267</v>
      </c>
      <c r="G119" s="56" t="s">
        <v>277</v>
      </c>
      <c r="H119" s="33">
        <v>22153282.36</v>
      </c>
      <c r="I119" s="33">
        <v>1138562.42</v>
      </c>
      <c r="J119" s="33">
        <v>596166.86</v>
      </c>
      <c r="K119" s="33">
        <v>209043.27</v>
      </c>
      <c r="L119" s="33">
        <v>0</v>
      </c>
      <c r="M119" s="33">
        <v>44680.79</v>
      </c>
      <c r="N119" s="33">
        <v>2185387.28</v>
      </c>
      <c r="O119" s="33">
        <v>354617.71</v>
      </c>
      <c r="P119" s="33">
        <v>7924782.93</v>
      </c>
      <c r="Q119" s="33">
        <v>19158.02</v>
      </c>
      <c r="R119" s="33">
        <v>2079670.27</v>
      </c>
      <c r="S119" s="33">
        <v>32626.07</v>
      </c>
      <c r="T119" s="33">
        <v>164084.7</v>
      </c>
      <c r="U119" s="33">
        <v>5708341.32</v>
      </c>
      <c r="V119" s="33">
        <v>917533.4</v>
      </c>
      <c r="W119" s="33">
        <v>481168.1</v>
      </c>
      <c r="X119" s="33">
        <v>132544.74</v>
      </c>
      <c r="Y119" s="33">
        <v>164914.48</v>
      </c>
    </row>
    <row r="120" spans="1:25" ht="12.75">
      <c r="A120" s="34">
        <v>6</v>
      </c>
      <c r="B120" s="34">
        <v>3</v>
      </c>
      <c r="C120" s="34">
        <v>8</v>
      </c>
      <c r="D120" s="35">
        <v>2</v>
      </c>
      <c r="E120" s="36"/>
      <c r="F120" s="31" t="s">
        <v>267</v>
      </c>
      <c r="G120" s="56" t="s">
        <v>278</v>
      </c>
      <c r="H120" s="33">
        <v>15871577.2</v>
      </c>
      <c r="I120" s="33">
        <v>2094478.92</v>
      </c>
      <c r="J120" s="33">
        <v>102677.21</v>
      </c>
      <c r="K120" s="33">
        <v>2138561.07</v>
      </c>
      <c r="L120" s="33">
        <v>0</v>
      </c>
      <c r="M120" s="33">
        <v>164025.58</v>
      </c>
      <c r="N120" s="33">
        <v>1584253</v>
      </c>
      <c r="O120" s="33">
        <v>399044.6</v>
      </c>
      <c r="P120" s="33">
        <v>4418804.64</v>
      </c>
      <c r="Q120" s="33">
        <v>21178.58</v>
      </c>
      <c r="R120" s="33">
        <v>1038881.85</v>
      </c>
      <c r="S120" s="33">
        <v>0</v>
      </c>
      <c r="T120" s="33">
        <v>14260</v>
      </c>
      <c r="U120" s="33">
        <v>2902098.48</v>
      </c>
      <c r="V120" s="33">
        <v>528610.46</v>
      </c>
      <c r="W120" s="33">
        <v>265930.03</v>
      </c>
      <c r="X120" s="33">
        <v>64466</v>
      </c>
      <c r="Y120" s="33">
        <v>134306.78</v>
      </c>
    </row>
    <row r="121" spans="1:25" ht="12.75">
      <c r="A121" s="34">
        <v>6</v>
      </c>
      <c r="B121" s="34">
        <v>1</v>
      </c>
      <c r="C121" s="34">
        <v>12</v>
      </c>
      <c r="D121" s="35">
        <v>2</v>
      </c>
      <c r="E121" s="36"/>
      <c r="F121" s="31" t="s">
        <v>267</v>
      </c>
      <c r="G121" s="56" t="s">
        <v>370</v>
      </c>
      <c r="H121" s="33">
        <v>9004098.77</v>
      </c>
      <c r="I121" s="33">
        <v>807988.64</v>
      </c>
      <c r="J121" s="33">
        <v>0</v>
      </c>
      <c r="K121" s="33">
        <v>82832.05</v>
      </c>
      <c r="L121" s="33">
        <v>4951.64</v>
      </c>
      <c r="M121" s="33">
        <v>40970.89</v>
      </c>
      <c r="N121" s="33">
        <v>1225618.45</v>
      </c>
      <c r="O121" s="33">
        <v>581508.84</v>
      </c>
      <c r="P121" s="33">
        <v>2705162.7</v>
      </c>
      <c r="Q121" s="33">
        <v>13481.1</v>
      </c>
      <c r="R121" s="33">
        <v>900770.11</v>
      </c>
      <c r="S121" s="33">
        <v>4551</v>
      </c>
      <c r="T121" s="33">
        <v>34346.8</v>
      </c>
      <c r="U121" s="33">
        <v>1953750.03</v>
      </c>
      <c r="V121" s="33">
        <v>312804.22</v>
      </c>
      <c r="W121" s="33">
        <v>291086.37</v>
      </c>
      <c r="X121" s="33">
        <v>19000</v>
      </c>
      <c r="Y121" s="33">
        <v>25275.93</v>
      </c>
    </row>
    <row r="122" spans="1:25" ht="12.75">
      <c r="A122" s="34">
        <v>6</v>
      </c>
      <c r="B122" s="34">
        <v>1</v>
      </c>
      <c r="C122" s="34">
        <v>13</v>
      </c>
      <c r="D122" s="35">
        <v>2</v>
      </c>
      <c r="E122" s="36"/>
      <c r="F122" s="31" t="s">
        <v>267</v>
      </c>
      <c r="G122" s="56" t="s">
        <v>371</v>
      </c>
      <c r="H122" s="33">
        <v>6219448.36</v>
      </c>
      <c r="I122" s="33">
        <v>243846.4</v>
      </c>
      <c r="J122" s="33">
        <v>0</v>
      </c>
      <c r="K122" s="33">
        <v>60576.29</v>
      </c>
      <c r="L122" s="33">
        <v>0</v>
      </c>
      <c r="M122" s="33">
        <v>279599.11</v>
      </c>
      <c r="N122" s="33">
        <v>1529312.57</v>
      </c>
      <c r="O122" s="33">
        <v>83504.71</v>
      </c>
      <c r="P122" s="33">
        <v>1717130.85</v>
      </c>
      <c r="Q122" s="33">
        <v>11626.94</v>
      </c>
      <c r="R122" s="33">
        <v>509664.78</v>
      </c>
      <c r="S122" s="33">
        <v>62421.62</v>
      </c>
      <c r="T122" s="33">
        <v>44660</v>
      </c>
      <c r="U122" s="33">
        <v>1325746.43</v>
      </c>
      <c r="V122" s="33">
        <v>132718.23</v>
      </c>
      <c r="W122" s="33">
        <v>218636.7</v>
      </c>
      <c r="X122" s="33">
        <v>0</v>
      </c>
      <c r="Y122" s="33">
        <v>3.73</v>
      </c>
    </row>
    <row r="123" spans="1:25" ht="12.75">
      <c r="A123" s="34">
        <v>6</v>
      </c>
      <c r="B123" s="34">
        <v>3</v>
      </c>
      <c r="C123" s="34">
        <v>9</v>
      </c>
      <c r="D123" s="35">
        <v>2</v>
      </c>
      <c r="E123" s="36"/>
      <c r="F123" s="31" t="s">
        <v>267</v>
      </c>
      <c r="G123" s="56" t="s">
        <v>372</v>
      </c>
      <c r="H123" s="33">
        <v>10814125.08</v>
      </c>
      <c r="I123" s="33">
        <v>321054.35</v>
      </c>
      <c r="J123" s="33">
        <v>0</v>
      </c>
      <c r="K123" s="33">
        <v>310412.89</v>
      </c>
      <c r="L123" s="33">
        <v>0</v>
      </c>
      <c r="M123" s="33">
        <v>76250.18</v>
      </c>
      <c r="N123" s="33">
        <v>1262879.86</v>
      </c>
      <c r="O123" s="33">
        <v>402031.92</v>
      </c>
      <c r="P123" s="33">
        <v>2750881.32</v>
      </c>
      <c r="Q123" s="33">
        <v>17034</v>
      </c>
      <c r="R123" s="33">
        <v>1500863.74</v>
      </c>
      <c r="S123" s="33">
        <v>40526</v>
      </c>
      <c r="T123" s="33">
        <v>82732.8</v>
      </c>
      <c r="U123" s="33">
        <v>3169166.59</v>
      </c>
      <c r="V123" s="33">
        <v>305197.07</v>
      </c>
      <c r="W123" s="33">
        <v>408817</v>
      </c>
      <c r="X123" s="33">
        <v>93602.11</v>
      </c>
      <c r="Y123" s="33">
        <v>72675.25</v>
      </c>
    </row>
    <row r="124" spans="1:25" ht="12.75">
      <c r="A124" s="34">
        <v>6</v>
      </c>
      <c r="B124" s="34">
        <v>6</v>
      </c>
      <c r="C124" s="34">
        <v>9</v>
      </c>
      <c r="D124" s="35">
        <v>2</v>
      </c>
      <c r="E124" s="36"/>
      <c r="F124" s="31" t="s">
        <v>267</v>
      </c>
      <c r="G124" s="56" t="s">
        <v>373</v>
      </c>
      <c r="H124" s="33">
        <v>7254133.07</v>
      </c>
      <c r="I124" s="33">
        <v>391508.36</v>
      </c>
      <c r="J124" s="33">
        <v>134391.25</v>
      </c>
      <c r="K124" s="33">
        <v>187408.68</v>
      </c>
      <c r="L124" s="33">
        <v>0</v>
      </c>
      <c r="M124" s="33">
        <v>53361.85</v>
      </c>
      <c r="N124" s="33">
        <v>1149397.91</v>
      </c>
      <c r="O124" s="33">
        <v>148679.52</v>
      </c>
      <c r="P124" s="33">
        <v>1833252.82</v>
      </c>
      <c r="Q124" s="33">
        <v>14215.36</v>
      </c>
      <c r="R124" s="33">
        <v>802530.89</v>
      </c>
      <c r="S124" s="33">
        <v>9294</v>
      </c>
      <c r="T124" s="33">
        <v>49536</v>
      </c>
      <c r="U124" s="33">
        <v>1644775.47</v>
      </c>
      <c r="V124" s="33">
        <v>674308.91</v>
      </c>
      <c r="W124" s="33">
        <v>112917.21</v>
      </c>
      <c r="X124" s="33">
        <v>1921.51</v>
      </c>
      <c r="Y124" s="33">
        <v>46633.33</v>
      </c>
    </row>
    <row r="125" spans="1:25" ht="12.75">
      <c r="A125" s="34">
        <v>6</v>
      </c>
      <c r="B125" s="34">
        <v>17</v>
      </c>
      <c r="C125" s="34">
        <v>4</v>
      </c>
      <c r="D125" s="35">
        <v>2</v>
      </c>
      <c r="E125" s="36"/>
      <c r="F125" s="31" t="s">
        <v>267</v>
      </c>
      <c r="G125" s="56" t="s">
        <v>374</v>
      </c>
      <c r="H125" s="33">
        <v>9005596.96</v>
      </c>
      <c r="I125" s="33">
        <v>390410.16</v>
      </c>
      <c r="J125" s="33">
        <v>95309.89</v>
      </c>
      <c r="K125" s="33">
        <v>281569.49</v>
      </c>
      <c r="L125" s="33">
        <v>0</v>
      </c>
      <c r="M125" s="33">
        <v>95715.39</v>
      </c>
      <c r="N125" s="33">
        <v>1599647.39</v>
      </c>
      <c r="O125" s="33">
        <v>386587.07</v>
      </c>
      <c r="P125" s="33">
        <v>2134216.88</v>
      </c>
      <c r="Q125" s="33">
        <v>19087.6</v>
      </c>
      <c r="R125" s="33">
        <v>490908.68</v>
      </c>
      <c r="S125" s="33">
        <v>32742</v>
      </c>
      <c r="T125" s="33">
        <v>10694.4</v>
      </c>
      <c r="U125" s="33">
        <v>2064662.08</v>
      </c>
      <c r="V125" s="33">
        <v>391435.03</v>
      </c>
      <c r="W125" s="33">
        <v>712334.24</v>
      </c>
      <c r="X125" s="33">
        <v>142428.72</v>
      </c>
      <c r="Y125" s="33">
        <v>157847.94</v>
      </c>
    </row>
    <row r="126" spans="1:25" ht="12.75">
      <c r="A126" s="34">
        <v>6</v>
      </c>
      <c r="B126" s="34">
        <v>3</v>
      </c>
      <c r="C126" s="34">
        <v>10</v>
      </c>
      <c r="D126" s="35">
        <v>2</v>
      </c>
      <c r="E126" s="36"/>
      <c r="F126" s="31" t="s">
        <v>267</v>
      </c>
      <c r="G126" s="56" t="s">
        <v>375</v>
      </c>
      <c r="H126" s="33">
        <v>15691600.37</v>
      </c>
      <c r="I126" s="33">
        <v>548059.16</v>
      </c>
      <c r="J126" s="33">
        <v>49821.78</v>
      </c>
      <c r="K126" s="33">
        <v>157679.69</v>
      </c>
      <c r="L126" s="33">
        <v>0</v>
      </c>
      <c r="M126" s="33">
        <v>90619.75</v>
      </c>
      <c r="N126" s="33">
        <v>2153526.75</v>
      </c>
      <c r="O126" s="33">
        <v>508904.43</v>
      </c>
      <c r="P126" s="33">
        <v>5198802.09</v>
      </c>
      <c r="Q126" s="33">
        <v>29191.08</v>
      </c>
      <c r="R126" s="33">
        <v>1697967.97</v>
      </c>
      <c r="S126" s="33">
        <v>295755.72</v>
      </c>
      <c r="T126" s="33">
        <v>129851.39</v>
      </c>
      <c r="U126" s="33">
        <v>3652571.77</v>
      </c>
      <c r="V126" s="33">
        <v>623641.76</v>
      </c>
      <c r="W126" s="33">
        <v>246454.75</v>
      </c>
      <c r="X126" s="33">
        <v>44493.46</v>
      </c>
      <c r="Y126" s="33">
        <v>264258.82</v>
      </c>
    </row>
    <row r="127" spans="1:25" ht="12.75">
      <c r="A127" s="34">
        <v>6</v>
      </c>
      <c r="B127" s="34">
        <v>8</v>
      </c>
      <c r="C127" s="34">
        <v>12</v>
      </c>
      <c r="D127" s="35">
        <v>2</v>
      </c>
      <c r="E127" s="36"/>
      <c r="F127" s="31" t="s">
        <v>267</v>
      </c>
      <c r="G127" s="56" t="s">
        <v>376</v>
      </c>
      <c r="H127" s="33">
        <v>11959201.68</v>
      </c>
      <c r="I127" s="33">
        <v>311728.49</v>
      </c>
      <c r="J127" s="33">
        <v>105201.26</v>
      </c>
      <c r="K127" s="33">
        <v>105270.73</v>
      </c>
      <c r="L127" s="33">
        <v>0</v>
      </c>
      <c r="M127" s="33">
        <v>439330.51</v>
      </c>
      <c r="N127" s="33">
        <v>1665274.24</v>
      </c>
      <c r="O127" s="33">
        <v>293315.38</v>
      </c>
      <c r="P127" s="33">
        <v>3751418.58</v>
      </c>
      <c r="Q127" s="33">
        <v>25097.38</v>
      </c>
      <c r="R127" s="33">
        <v>836458.3</v>
      </c>
      <c r="S127" s="33">
        <v>28276</v>
      </c>
      <c r="T127" s="33">
        <v>36510.84</v>
      </c>
      <c r="U127" s="33">
        <v>3033211.35</v>
      </c>
      <c r="V127" s="33">
        <v>1076789.57</v>
      </c>
      <c r="W127" s="33">
        <v>134331.86</v>
      </c>
      <c r="X127" s="33">
        <v>33567</v>
      </c>
      <c r="Y127" s="33">
        <v>83420.19</v>
      </c>
    </row>
    <row r="128" spans="1:25" ht="12.75">
      <c r="A128" s="34">
        <v>6</v>
      </c>
      <c r="B128" s="34">
        <v>11</v>
      </c>
      <c r="C128" s="34">
        <v>6</v>
      </c>
      <c r="D128" s="35">
        <v>2</v>
      </c>
      <c r="E128" s="36"/>
      <c r="F128" s="31" t="s">
        <v>267</v>
      </c>
      <c r="G128" s="56" t="s">
        <v>377</v>
      </c>
      <c r="H128" s="33">
        <v>13135352.45</v>
      </c>
      <c r="I128" s="33">
        <v>385540.36</v>
      </c>
      <c r="J128" s="33">
        <v>59946.49</v>
      </c>
      <c r="K128" s="33">
        <v>755625.47</v>
      </c>
      <c r="L128" s="33">
        <v>0</v>
      </c>
      <c r="M128" s="33">
        <v>1603.98</v>
      </c>
      <c r="N128" s="33">
        <v>1693211.02</v>
      </c>
      <c r="O128" s="33">
        <v>225003.07</v>
      </c>
      <c r="P128" s="33">
        <v>4407692.39</v>
      </c>
      <c r="Q128" s="33">
        <v>9193.4</v>
      </c>
      <c r="R128" s="33">
        <v>932298.09</v>
      </c>
      <c r="S128" s="33">
        <v>46708.07</v>
      </c>
      <c r="T128" s="33">
        <v>75424</v>
      </c>
      <c r="U128" s="33">
        <v>2830819.3</v>
      </c>
      <c r="V128" s="33">
        <v>1333472.32</v>
      </c>
      <c r="W128" s="33">
        <v>287005.8</v>
      </c>
      <c r="X128" s="33">
        <v>42223.93</v>
      </c>
      <c r="Y128" s="33">
        <v>49584.76</v>
      </c>
    </row>
    <row r="129" spans="1:25" ht="12.75">
      <c r="A129" s="34">
        <v>6</v>
      </c>
      <c r="B129" s="34">
        <v>13</v>
      </c>
      <c r="C129" s="34">
        <v>6</v>
      </c>
      <c r="D129" s="35">
        <v>2</v>
      </c>
      <c r="E129" s="36"/>
      <c r="F129" s="31" t="s">
        <v>267</v>
      </c>
      <c r="G129" s="56" t="s">
        <v>378</v>
      </c>
      <c r="H129" s="33">
        <v>14407052.82</v>
      </c>
      <c r="I129" s="33">
        <v>1558579.64</v>
      </c>
      <c r="J129" s="33">
        <v>0</v>
      </c>
      <c r="K129" s="33">
        <v>47289.98</v>
      </c>
      <c r="L129" s="33">
        <v>0</v>
      </c>
      <c r="M129" s="33">
        <v>44222.43</v>
      </c>
      <c r="N129" s="33">
        <v>1105553.93</v>
      </c>
      <c r="O129" s="33">
        <v>143812.5</v>
      </c>
      <c r="P129" s="33">
        <v>4284024.73</v>
      </c>
      <c r="Q129" s="33">
        <v>12931.3</v>
      </c>
      <c r="R129" s="33">
        <v>1199316.27</v>
      </c>
      <c r="S129" s="33">
        <v>96579.5</v>
      </c>
      <c r="T129" s="33">
        <v>39208.8</v>
      </c>
      <c r="U129" s="33">
        <v>2648721.52</v>
      </c>
      <c r="V129" s="33">
        <v>2645395.27</v>
      </c>
      <c r="W129" s="33">
        <v>575639.55</v>
      </c>
      <c r="X129" s="33">
        <v>21</v>
      </c>
      <c r="Y129" s="33">
        <v>5756.4</v>
      </c>
    </row>
    <row r="130" spans="1:25" ht="12.75">
      <c r="A130" s="34">
        <v>6</v>
      </c>
      <c r="B130" s="34">
        <v>6</v>
      </c>
      <c r="C130" s="34">
        <v>10</v>
      </c>
      <c r="D130" s="35">
        <v>2</v>
      </c>
      <c r="E130" s="36"/>
      <c r="F130" s="31" t="s">
        <v>267</v>
      </c>
      <c r="G130" s="56" t="s">
        <v>379</v>
      </c>
      <c r="H130" s="33">
        <v>12547368.99</v>
      </c>
      <c r="I130" s="33">
        <v>1140938.21</v>
      </c>
      <c r="J130" s="33">
        <v>86558.51</v>
      </c>
      <c r="K130" s="33">
        <v>120441.31</v>
      </c>
      <c r="L130" s="33">
        <v>0</v>
      </c>
      <c r="M130" s="33">
        <v>3081737.36</v>
      </c>
      <c r="N130" s="33">
        <v>1364981.04</v>
      </c>
      <c r="O130" s="33">
        <v>95964.92</v>
      </c>
      <c r="P130" s="33">
        <v>2424711.04</v>
      </c>
      <c r="Q130" s="33">
        <v>24517.51</v>
      </c>
      <c r="R130" s="33">
        <v>760208.33</v>
      </c>
      <c r="S130" s="33">
        <v>205132.77</v>
      </c>
      <c r="T130" s="33">
        <v>15902.32</v>
      </c>
      <c r="U130" s="33">
        <v>2268871.32</v>
      </c>
      <c r="V130" s="33">
        <v>461168.27</v>
      </c>
      <c r="W130" s="33">
        <v>377872.83</v>
      </c>
      <c r="X130" s="33">
        <v>39646.07</v>
      </c>
      <c r="Y130" s="33">
        <v>78717.18</v>
      </c>
    </row>
    <row r="131" spans="1:25" ht="12.75">
      <c r="A131" s="34">
        <v>6</v>
      </c>
      <c r="B131" s="34">
        <v>20</v>
      </c>
      <c r="C131" s="34">
        <v>9</v>
      </c>
      <c r="D131" s="35">
        <v>2</v>
      </c>
      <c r="E131" s="36"/>
      <c r="F131" s="31" t="s">
        <v>267</v>
      </c>
      <c r="G131" s="56" t="s">
        <v>380</v>
      </c>
      <c r="H131" s="33">
        <v>17567837.05</v>
      </c>
      <c r="I131" s="33">
        <v>474357.39</v>
      </c>
      <c r="J131" s="33">
        <v>57958.78</v>
      </c>
      <c r="K131" s="33">
        <v>589504.57</v>
      </c>
      <c r="L131" s="33">
        <v>20250</v>
      </c>
      <c r="M131" s="33">
        <v>25539.21</v>
      </c>
      <c r="N131" s="33">
        <v>1944454.88</v>
      </c>
      <c r="O131" s="33">
        <v>444140.77</v>
      </c>
      <c r="P131" s="33">
        <v>6415533.48</v>
      </c>
      <c r="Q131" s="33">
        <v>16688.02</v>
      </c>
      <c r="R131" s="33">
        <v>1270978.05</v>
      </c>
      <c r="S131" s="33">
        <v>35198.88</v>
      </c>
      <c r="T131" s="33">
        <v>26776.8</v>
      </c>
      <c r="U131" s="33">
        <v>4563699.01</v>
      </c>
      <c r="V131" s="33">
        <v>1051633.05</v>
      </c>
      <c r="W131" s="33">
        <v>400292.43</v>
      </c>
      <c r="X131" s="33">
        <v>79140.82</v>
      </c>
      <c r="Y131" s="33">
        <v>151690.91</v>
      </c>
    </row>
    <row r="132" spans="1:25" ht="12.75">
      <c r="A132" s="34">
        <v>6</v>
      </c>
      <c r="B132" s="34">
        <v>20</v>
      </c>
      <c r="C132" s="34">
        <v>10</v>
      </c>
      <c r="D132" s="35">
        <v>2</v>
      </c>
      <c r="E132" s="36"/>
      <c r="F132" s="31" t="s">
        <v>267</v>
      </c>
      <c r="G132" s="56" t="s">
        <v>381</v>
      </c>
      <c r="H132" s="33">
        <v>13807532.22</v>
      </c>
      <c r="I132" s="33">
        <v>493394.99</v>
      </c>
      <c r="J132" s="33">
        <v>201623.92</v>
      </c>
      <c r="K132" s="33">
        <v>187520.17</v>
      </c>
      <c r="L132" s="33">
        <v>0</v>
      </c>
      <c r="M132" s="33">
        <v>18130.96</v>
      </c>
      <c r="N132" s="33">
        <v>2125303.75</v>
      </c>
      <c r="O132" s="33">
        <v>113736.6</v>
      </c>
      <c r="P132" s="33">
        <v>3435416.53</v>
      </c>
      <c r="Q132" s="33">
        <v>11764.11</v>
      </c>
      <c r="R132" s="33">
        <v>999188.13</v>
      </c>
      <c r="S132" s="33">
        <v>55767.45</v>
      </c>
      <c r="T132" s="33">
        <v>45086.4</v>
      </c>
      <c r="U132" s="33">
        <v>2991989.1</v>
      </c>
      <c r="V132" s="33">
        <v>650243.4</v>
      </c>
      <c r="W132" s="33">
        <v>1865686.02</v>
      </c>
      <c r="X132" s="33">
        <v>64893.9</v>
      </c>
      <c r="Y132" s="33">
        <v>547786.79</v>
      </c>
    </row>
    <row r="133" spans="1:25" ht="12.75">
      <c r="A133" s="34">
        <v>6</v>
      </c>
      <c r="B133" s="34">
        <v>1</v>
      </c>
      <c r="C133" s="34">
        <v>14</v>
      </c>
      <c r="D133" s="35">
        <v>2</v>
      </c>
      <c r="E133" s="36"/>
      <c r="F133" s="31" t="s">
        <v>267</v>
      </c>
      <c r="G133" s="56" t="s">
        <v>382</v>
      </c>
      <c r="H133" s="33">
        <v>7150709.01</v>
      </c>
      <c r="I133" s="33">
        <v>346549.96</v>
      </c>
      <c r="J133" s="33">
        <v>43553.77</v>
      </c>
      <c r="K133" s="33">
        <v>83644.71</v>
      </c>
      <c r="L133" s="33">
        <v>4951.64</v>
      </c>
      <c r="M133" s="33">
        <v>13116.96</v>
      </c>
      <c r="N133" s="33">
        <v>1263174.85</v>
      </c>
      <c r="O133" s="33">
        <v>523326.84</v>
      </c>
      <c r="P133" s="33">
        <v>1941934.99</v>
      </c>
      <c r="Q133" s="33">
        <v>18619.76</v>
      </c>
      <c r="R133" s="33">
        <v>967355.6</v>
      </c>
      <c r="S133" s="33">
        <v>64167.12</v>
      </c>
      <c r="T133" s="33">
        <v>51348.74</v>
      </c>
      <c r="U133" s="33">
        <v>1394740.98</v>
      </c>
      <c r="V133" s="33">
        <v>137283.84</v>
      </c>
      <c r="W133" s="33">
        <v>255198.96</v>
      </c>
      <c r="X133" s="33">
        <v>4572.88</v>
      </c>
      <c r="Y133" s="33">
        <v>37167.41</v>
      </c>
    </row>
    <row r="134" spans="1:25" ht="12.75">
      <c r="A134" s="34">
        <v>6</v>
      </c>
      <c r="B134" s="34">
        <v>13</v>
      </c>
      <c r="C134" s="34">
        <v>7</v>
      </c>
      <c r="D134" s="35">
        <v>2</v>
      </c>
      <c r="E134" s="36"/>
      <c r="F134" s="31" t="s">
        <v>267</v>
      </c>
      <c r="G134" s="56" t="s">
        <v>383</v>
      </c>
      <c r="H134" s="33">
        <v>9500700.73</v>
      </c>
      <c r="I134" s="33">
        <v>558931.69</v>
      </c>
      <c r="J134" s="33">
        <v>45080.85</v>
      </c>
      <c r="K134" s="33">
        <v>656788.16</v>
      </c>
      <c r="L134" s="33">
        <v>0</v>
      </c>
      <c r="M134" s="33">
        <v>1222859.71</v>
      </c>
      <c r="N134" s="33">
        <v>1377647.14</v>
      </c>
      <c r="O134" s="33">
        <v>54925.28</v>
      </c>
      <c r="P134" s="33">
        <v>1791006.84</v>
      </c>
      <c r="Q134" s="33">
        <v>25108.01</v>
      </c>
      <c r="R134" s="33">
        <v>971078.99</v>
      </c>
      <c r="S134" s="33">
        <v>599912.6</v>
      </c>
      <c r="T134" s="33">
        <v>38080</v>
      </c>
      <c r="U134" s="33">
        <v>1545336.33</v>
      </c>
      <c r="V134" s="33">
        <v>304130.61</v>
      </c>
      <c r="W134" s="33">
        <v>228046.4</v>
      </c>
      <c r="X134" s="33">
        <v>4000</v>
      </c>
      <c r="Y134" s="33">
        <v>77768.12</v>
      </c>
    </row>
    <row r="135" spans="1:25" ht="12.75">
      <c r="A135" s="34">
        <v>6</v>
      </c>
      <c r="B135" s="34">
        <v>1</v>
      </c>
      <c r="C135" s="34">
        <v>15</v>
      </c>
      <c r="D135" s="35">
        <v>2</v>
      </c>
      <c r="E135" s="36"/>
      <c r="F135" s="31" t="s">
        <v>267</v>
      </c>
      <c r="G135" s="56" t="s">
        <v>384</v>
      </c>
      <c r="H135" s="33">
        <v>6547320.81</v>
      </c>
      <c r="I135" s="33">
        <v>573955.63</v>
      </c>
      <c r="J135" s="33">
        <v>81999.34</v>
      </c>
      <c r="K135" s="33">
        <v>10388</v>
      </c>
      <c r="L135" s="33">
        <v>0</v>
      </c>
      <c r="M135" s="33">
        <v>1228.59</v>
      </c>
      <c r="N135" s="33">
        <v>1108027.51</v>
      </c>
      <c r="O135" s="33">
        <v>148188.92</v>
      </c>
      <c r="P135" s="33">
        <v>2092193.16</v>
      </c>
      <c r="Q135" s="33">
        <v>8186.34</v>
      </c>
      <c r="R135" s="33">
        <v>629973.45</v>
      </c>
      <c r="S135" s="33">
        <v>8354.6</v>
      </c>
      <c r="T135" s="33">
        <v>27590</v>
      </c>
      <c r="U135" s="33">
        <v>1400245.26</v>
      </c>
      <c r="V135" s="33">
        <v>256733.78</v>
      </c>
      <c r="W135" s="33">
        <v>187687.23</v>
      </c>
      <c r="X135" s="33">
        <v>392</v>
      </c>
      <c r="Y135" s="33">
        <v>12177</v>
      </c>
    </row>
    <row r="136" spans="1:25" ht="12.75">
      <c r="A136" s="34">
        <v>6</v>
      </c>
      <c r="B136" s="34">
        <v>10</v>
      </c>
      <c r="C136" s="34">
        <v>6</v>
      </c>
      <c r="D136" s="35">
        <v>2</v>
      </c>
      <c r="E136" s="36"/>
      <c r="F136" s="31" t="s">
        <v>267</v>
      </c>
      <c r="G136" s="56" t="s">
        <v>385</v>
      </c>
      <c r="H136" s="33">
        <v>16657753.07</v>
      </c>
      <c r="I136" s="33">
        <v>269402.54</v>
      </c>
      <c r="J136" s="33">
        <v>0</v>
      </c>
      <c r="K136" s="33">
        <v>327406.59</v>
      </c>
      <c r="L136" s="33">
        <v>0</v>
      </c>
      <c r="M136" s="33">
        <v>46030.52</v>
      </c>
      <c r="N136" s="33">
        <v>1619691.34</v>
      </c>
      <c r="O136" s="33">
        <v>118038.94</v>
      </c>
      <c r="P136" s="33">
        <v>6215541.43</v>
      </c>
      <c r="Q136" s="33">
        <v>12585.66</v>
      </c>
      <c r="R136" s="33">
        <v>957917.29</v>
      </c>
      <c r="S136" s="33">
        <v>481032.21</v>
      </c>
      <c r="T136" s="33">
        <v>47566.34</v>
      </c>
      <c r="U136" s="33">
        <v>4171494.89</v>
      </c>
      <c r="V136" s="33">
        <v>1797131.5</v>
      </c>
      <c r="W136" s="33">
        <v>416137.45</v>
      </c>
      <c r="X136" s="33">
        <v>66773.34</v>
      </c>
      <c r="Y136" s="33">
        <v>111003.03</v>
      </c>
    </row>
    <row r="137" spans="1:25" ht="12.75">
      <c r="A137" s="34">
        <v>6</v>
      </c>
      <c r="B137" s="34">
        <v>11</v>
      </c>
      <c r="C137" s="34">
        <v>7</v>
      </c>
      <c r="D137" s="35">
        <v>2</v>
      </c>
      <c r="E137" s="36"/>
      <c r="F137" s="31" t="s">
        <v>267</v>
      </c>
      <c r="G137" s="56" t="s">
        <v>386</v>
      </c>
      <c r="H137" s="33">
        <v>29524443.74</v>
      </c>
      <c r="I137" s="33">
        <v>961856.65</v>
      </c>
      <c r="J137" s="33">
        <v>187546.89</v>
      </c>
      <c r="K137" s="33">
        <v>887551</v>
      </c>
      <c r="L137" s="33">
        <v>24000</v>
      </c>
      <c r="M137" s="33">
        <v>139850.57</v>
      </c>
      <c r="N137" s="33">
        <v>2910801.83</v>
      </c>
      <c r="O137" s="33">
        <v>298073.84</v>
      </c>
      <c r="P137" s="33">
        <v>9770240.1</v>
      </c>
      <c r="Q137" s="33">
        <v>62539.53</v>
      </c>
      <c r="R137" s="33">
        <v>2433431.83</v>
      </c>
      <c r="S137" s="33">
        <v>27345.91</v>
      </c>
      <c r="T137" s="33">
        <v>178133</v>
      </c>
      <c r="U137" s="33">
        <v>8069910.85</v>
      </c>
      <c r="V137" s="33">
        <v>863400.67</v>
      </c>
      <c r="W137" s="33">
        <v>535262.8</v>
      </c>
      <c r="X137" s="33">
        <v>1988511.2</v>
      </c>
      <c r="Y137" s="33">
        <v>185987.07</v>
      </c>
    </row>
    <row r="138" spans="1:25" ht="12.75">
      <c r="A138" s="34">
        <v>6</v>
      </c>
      <c r="B138" s="34">
        <v>19</v>
      </c>
      <c r="C138" s="34">
        <v>4</v>
      </c>
      <c r="D138" s="35">
        <v>2</v>
      </c>
      <c r="E138" s="36"/>
      <c r="F138" s="31" t="s">
        <v>267</v>
      </c>
      <c r="G138" s="56" t="s">
        <v>387</v>
      </c>
      <c r="H138" s="33">
        <v>5730463.1</v>
      </c>
      <c r="I138" s="33">
        <v>197973.96</v>
      </c>
      <c r="J138" s="33">
        <v>47361.52</v>
      </c>
      <c r="K138" s="33">
        <v>36365.53</v>
      </c>
      <c r="L138" s="33">
        <v>0</v>
      </c>
      <c r="M138" s="33">
        <v>2319</v>
      </c>
      <c r="N138" s="33">
        <v>869843.41</v>
      </c>
      <c r="O138" s="33">
        <v>120047.91</v>
      </c>
      <c r="P138" s="33">
        <v>1620170.48</v>
      </c>
      <c r="Q138" s="33">
        <v>6945.39</v>
      </c>
      <c r="R138" s="33">
        <v>975387.91</v>
      </c>
      <c r="S138" s="33">
        <v>10444.6</v>
      </c>
      <c r="T138" s="33">
        <v>44700</v>
      </c>
      <c r="U138" s="33">
        <v>1601149.38</v>
      </c>
      <c r="V138" s="33">
        <v>54929.77</v>
      </c>
      <c r="W138" s="33">
        <v>103120.68</v>
      </c>
      <c r="X138" s="33">
        <v>1994.88</v>
      </c>
      <c r="Y138" s="33">
        <v>37708.68</v>
      </c>
    </row>
    <row r="139" spans="1:25" ht="12.75">
      <c r="A139" s="34">
        <v>6</v>
      </c>
      <c r="B139" s="34">
        <v>20</v>
      </c>
      <c r="C139" s="34">
        <v>11</v>
      </c>
      <c r="D139" s="35">
        <v>2</v>
      </c>
      <c r="E139" s="36"/>
      <c r="F139" s="31" t="s">
        <v>267</v>
      </c>
      <c r="G139" s="56" t="s">
        <v>388</v>
      </c>
      <c r="H139" s="33">
        <v>13166326.92</v>
      </c>
      <c r="I139" s="33">
        <v>406487.84</v>
      </c>
      <c r="J139" s="33">
        <v>180536.5</v>
      </c>
      <c r="K139" s="33">
        <v>494737.35</v>
      </c>
      <c r="L139" s="33">
        <v>0</v>
      </c>
      <c r="M139" s="33">
        <v>587393.84</v>
      </c>
      <c r="N139" s="33">
        <v>1565985.26</v>
      </c>
      <c r="O139" s="33">
        <v>582384.39</v>
      </c>
      <c r="P139" s="33">
        <v>3119901.06</v>
      </c>
      <c r="Q139" s="33">
        <v>25060.63</v>
      </c>
      <c r="R139" s="33">
        <v>1515986.51</v>
      </c>
      <c r="S139" s="33">
        <v>435252.59</v>
      </c>
      <c r="T139" s="33">
        <v>52488.62</v>
      </c>
      <c r="U139" s="33">
        <v>3180432.09</v>
      </c>
      <c r="V139" s="33">
        <v>488844.23</v>
      </c>
      <c r="W139" s="33">
        <v>293932.13</v>
      </c>
      <c r="X139" s="33">
        <v>96718.24</v>
      </c>
      <c r="Y139" s="33">
        <v>140185.64</v>
      </c>
    </row>
    <row r="140" spans="1:25" ht="12.75">
      <c r="A140" s="34">
        <v>6</v>
      </c>
      <c r="B140" s="34">
        <v>16</v>
      </c>
      <c r="C140" s="34">
        <v>5</v>
      </c>
      <c r="D140" s="35">
        <v>2</v>
      </c>
      <c r="E140" s="36"/>
      <c r="F140" s="31" t="s">
        <v>267</v>
      </c>
      <c r="G140" s="56" t="s">
        <v>389</v>
      </c>
      <c r="H140" s="33">
        <v>14473771.31</v>
      </c>
      <c r="I140" s="33">
        <v>305968.65</v>
      </c>
      <c r="J140" s="33">
        <v>7952.68</v>
      </c>
      <c r="K140" s="33">
        <v>152899.23</v>
      </c>
      <c r="L140" s="33">
        <v>0</v>
      </c>
      <c r="M140" s="33">
        <v>5276</v>
      </c>
      <c r="N140" s="33">
        <v>1218420.88</v>
      </c>
      <c r="O140" s="33">
        <v>440022.42</v>
      </c>
      <c r="P140" s="33">
        <v>5729523.01</v>
      </c>
      <c r="Q140" s="33">
        <v>250616.06</v>
      </c>
      <c r="R140" s="33">
        <v>842703.09</v>
      </c>
      <c r="S140" s="33">
        <v>35106</v>
      </c>
      <c r="T140" s="33">
        <v>12840</v>
      </c>
      <c r="U140" s="33">
        <v>3091634.55</v>
      </c>
      <c r="V140" s="33">
        <v>1676686.76</v>
      </c>
      <c r="W140" s="33">
        <v>303418.48</v>
      </c>
      <c r="X140" s="33">
        <v>111570.19</v>
      </c>
      <c r="Y140" s="33">
        <v>289133.31</v>
      </c>
    </row>
    <row r="141" spans="1:25" ht="12.75">
      <c r="A141" s="34">
        <v>6</v>
      </c>
      <c r="B141" s="34">
        <v>11</v>
      </c>
      <c r="C141" s="34">
        <v>8</v>
      </c>
      <c r="D141" s="35">
        <v>2</v>
      </c>
      <c r="E141" s="36"/>
      <c r="F141" s="31" t="s">
        <v>267</v>
      </c>
      <c r="G141" s="56" t="s">
        <v>279</v>
      </c>
      <c r="H141" s="33">
        <v>23508756.92</v>
      </c>
      <c r="I141" s="33">
        <v>527916.56</v>
      </c>
      <c r="J141" s="33">
        <v>0</v>
      </c>
      <c r="K141" s="33">
        <v>1966124.84</v>
      </c>
      <c r="L141" s="33">
        <v>0</v>
      </c>
      <c r="M141" s="33">
        <v>21289.8</v>
      </c>
      <c r="N141" s="33">
        <v>2143931.65</v>
      </c>
      <c r="O141" s="33">
        <v>318142.7</v>
      </c>
      <c r="P141" s="33">
        <v>7672895.12</v>
      </c>
      <c r="Q141" s="33">
        <v>26091.76</v>
      </c>
      <c r="R141" s="33">
        <v>1346535.49</v>
      </c>
      <c r="S141" s="33">
        <v>20273.88</v>
      </c>
      <c r="T141" s="33">
        <v>76260</v>
      </c>
      <c r="U141" s="33">
        <v>5175745.43</v>
      </c>
      <c r="V141" s="33">
        <v>631982.77</v>
      </c>
      <c r="W141" s="33">
        <v>3421678.43</v>
      </c>
      <c r="X141" s="33">
        <v>36488</v>
      </c>
      <c r="Y141" s="33">
        <v>123400.49</v>
      </c>
    </row>
    <row r="142" spans="1:25" ht="12.75">
      <c r="A142" s="34">
        <v>6</v>
      </c>
      <c r="B142" s="34">
        <v>9</v>
      </c>
      <c r="C142" s="34">
        <v>12</v>
      </c>
      <c r="D142" s="35">
        <v>2</v>
      </c>
      <c r="E142" s="36"/>
      <c r="F142" s="31" t="s">
        <v>267</v>
      </c>
      <c r="G142" s="56" t="s">
        <v>390</v>
      </c>
      <c r="H142" s="33">
        <v>22111880.76</v>
      </c>
      <c r="I142" s="33">
        <v>430474.24</v>
      </c>
      <c r="J142" s="33">
        <v>0</v>
      </c>
      <c r="K142" s="33">
        <v>2318586.7</v>
      </c>
      <c r="L142" s="33">
        <v>0</v>
      </c>
      <c r="M142" s="33">
        <v>6106.24</v>
      </c>
      <c r="N142" s="33">
        <v>2364426.65</v>
      </c>
      <c r="O142" s="33">
        <v>590092.12</v>
      </c>
      <c r="P142" s="33">
        <v>6889284.67</v>
      </c>
      <c r="Q142" s="33">
        <v>35761.71</v>
      </c>
      <c r="R142" s="33">
        <v>1472597.1</v>
      </c>
      <c r="S142" s="33">
        <v>48600</v>
      </c>
      <c r="T142" s="33">
        <v>16960</v>
      </c>
      <c r="U142" s="33">
        <v>5701155.24</v>
      </c>
      <c r="V142" s="33">
        <v>1356922.37</v>
      </c>
      <c r="W142" s="33">
        <v>526057.36</v>
      </c>
      <c r="X142" s="33">
        <v>77426.32</v>
      </c>
      <c r="Y142" s="33">
        <v>277430.04</v>
      </c>
    </row>
    <row r="143" spans="1:25" ht="12.75">
      <c r="A143" s="34">
        <v>6</v>
      </c>
      <c r="B143" s="34">
        <v>20</v>
      </c>
      <c r="C143" s="34">
        <v>12</v>
      </c>
      <c r="D143" s="35">
        <v>2</v>
      </c>
      <c r="E143" s="36"/>
      <c r="F143" s="31" t="s">
        <v>267</v>
      </c>
      <c r="G143" s="56" t="s">
        <v>391</v>
      </c>
      <c r="H143" s="33">
        <v>12520889.72</v>
      </c>
      <c r="I143" s="33">
        <v>1423539.11</v>
      </c>
      <c r="J143" s="33">
        <v>52429.99</v>
      </c>
      <c r="K143" s="33">
        <v>847262.75</v>
      </c>
      <c r="L143" s="33">
        <v>0</v>
      </c>
      <c r="M143" s="33">
        <v>45331.48</v>
      </c>
      <c r="N143" s="33">
        <v>1644025.77</v>
      </c>
      <c r="O143" s="33">
        <v>115713.83</v>
      </c>
      <c r="P143" s="33">
        <v>3379176.72</v>
      </c>
      <c r="Q143" s="33">
        <v>16458.88</v>
      </c>
      <c r="R143" s="33">
        <v>1070826.22</v>
      </c>
      <c r="S143" s="33">
        <v>114752.09</v>
      </c>
      <c r="T143" s="33">
        <v>22096.54</v>
      </c>
      <c r="U143" s="33">
        <v>2591785.75</v>
      </c>
      <c r="V143" s="33">
        <v>699443.87</v>
      </c>
      <c r="W143" s="33">
        <v>280663.96</v>
      </c>
      <c r="X143" s="33">
        <v>38020.41</v>
      </c>
      <c r="Y143" s="33">
        <v>179362.35</v>
      </c>
    </row>
    <row r="144" spans="1:25" ht="12.75">
      <c r="A144" s="34">
        <v>6</v>
      </c>
      <c r="B144" s="34">
        <v>18</v>
      </c>
      <c r="C144" s="34">
        <v>8</v>
      </c>
      <c r="D144" s="35">
        <v>2</v>
      </c>
      <c r="E144" s="36"/>
      <c r="F144" s="31" t="s">
        <v>267</v>
      </c>
      <c r="G144" s="56" t="s">
        <v>392</v>
      </c>
      <c r="H144" s="33">
        <v>17612920.53</v>
      </c>
      <c r="I144" s="33">
        <v>365433.25</v>
      </c>
      <c r="J144" s="33">
        <v>144178.14</v>
      </c>
      <c r="K144" s="33">
        <v>1012540.81</v>
      </c>
      <c r="L144" s="33">
        <v>21481.05</v>
      </c>
      <c r="M144" s="33">
        <v>557367.38</v>
      </c>
      <c r="N144" s="33">
        <v>2149439.6</v>
      </c>
      <c r="O144" s="33">
        <v>674783.28</v>
      </c>
      <c r="P144" s="33">
        <v>4987170.6</v>
      </c>
      <c r="Q144" s="33">
        <v>15722.64</v>
      </c>
      <c r="R144" s="33">
        <v>1712424.42</v>
      </c>
      <c r="S144" s="33">
        <v>101715.77</v>
      </c>
      <c r="T144" s="33">
        <v>41453.44</v>
      </c>
      <c r="U144" s="33">
        <v>4480323.33</v>
      </c>
      <c r="V144" s="33">
        <v>826248.66</v>
      </c>
      <c r="W144" s="33">
        <v>349385.01</v>
      </c>
      <c r="X144" s="33">
        <v>95406.15</v>
      </c>
      <c r="Y144" s="33">
        <v>77847</v>
      </c>
    </row>
    <row r="145" spans="1:25" ht="12.75">
      <c r="A145" s="34">
        <v>6</v>
      </c>
      <c r="B145" s="34">
        <v>7</v>
      </c>
      <c r="C145" s="34">
        <v>6</v>
      </c>
      <c r="D145" s="35">
        <v>2</v>
      </c>
      <c r="E145" s="36"/>
      <c r="F145" s="31" t="s">
        <v>267</v>
      </c>
      <c r="G145" s="56" t="s">
        <v>393</v>
      </c>
      <c r="H145" s="33">
        <v>14787309.52</v>
      </c>
      <c r="I145" s="33">
        <v>366257.6</v>
      </c>
      <c r="J145" s="33">
        <v>125661.53</v>
      </c>
      <c r="K145" s="33">
        <v>54024.16</v>
      </c>
      <c r="L145" s="33">
        <v>0</v>
      </c>
      <c r="M145" s="33">
        <v>66087.28</v>
      </c>
      <c r="N145" s="33">
        <v>1430529.01</v>
      </c>
      <c r="O145" s="33">
        <v>228220.75</v>
      </c>
      <c r="P145" s="33">
        <v>5926575.53</v>
      </c>
      <c r="Q145" s="33">
        <v>50403.78</v>
      </c>
      <c r="R145" s="33">
        <v>1440388.35</v>
      </c>
      <c r="S145" s="33">
        <v>21920</v>
      </c>
      <c r="T145" s="33">
        <v>31329.41</v>
      </c>
      <c r="U145" s="33">
        <v>3909158.88</v>
      </c>
      <c r="V145" s="33">
        <v>724196.47</v>
      </c>
      <c r="W145" s="33">
        <v>283999.98</v>
      </c>
      <c r="X145" s="33">
        <v>39000</v>
      </c>
      <c r="Y145" s="33">
        <v>89556.79</v>
      </c>
    </row>
    <row r="146" spans="1:25" ht="12.75">
      <c r="A146" s="34">
        <v>6</v>
      </c>
      <c r="B146" s="34">
        <v>18</v>
      </c>
      <c r="C146" s="34">
        <v>9</v>
      </c>
      <c r="D146" s="35">
        <v>2</v>
      </c>
      <c r="E146" s="36"/>
      <c r="F146" s="31" t="s">
        <v>267</v>
      </c>
      <c r="G146" s="56" t="s">
        <v>394</v>
      </c>
      <c r="H146" s="33">
        <v>9945305.36</v>
      </c>
      <c r="I146" s="33">
        <v>1037048.94</v>
      </c>
      <c r="J146" s="33">
        <v>55800.9</v>
      </c>
      <c r="K146" s="33">
        <v>108717.65</v>
      </c>
      <c r="L146" s="33">
        <v>0</v>
      </c>
      <c r="M146" s="33">
        <v>14405.19</v>
      </c>
      <c r="N146" s="33">
        <v>1477464.24</v>
      </c>
      <c r="O146" s="33">
        <v>153839.17</v>
      </c>
      <c r="P146" s="33">
        <v>2955453.42</v>
      </c>
      <c r="Q146" s="33">
        <v>10591.48</v>
      </c>
      <c r="R146" s="33">
        <v>857442.25</v>
      </c>
      <c r="S146" s="33">
        <v>16134</v>
      </c>
      <c r="T146" s="33">
        <v>24205</v>
      </c>
      <c r="U146" s="33">
        <v>2556239.21</v>
      </c>
      <c r="V146" s="33">
        <v>438997.78</v>
      </c>
      <c r="W146" s="33">
        <v>92977.52</v>
      </c>
      <c r="X146" s="33">
        <v>24594.89</v>
      </c>
      <c r="Y146" s="33">
        <v>121393.72</v>
      </c>
    </row>
    <row r="147" spans="1:25" ht="12.75">
      <c r="A147" s="34">
        <v>6</v>
      </c>
      <c r="B147" s="34">
        <v>18</v>
      </c>
      <c r="C147" s="34">
        <v>10</v>
      </c>
      <c r="D147" s="35">
        <v>2</v>
      </c>
      <c r="E147" s="36"/>
      <c r="F147" s="31" t="s">
        <v>267</v>
      </c>
      <c r="G147" s="56" t="s">
        <v>395</v>
      </c>
      <c r="H147" s="33">
        <v>9457274.68</v>
      </c>
      <c r="I147" s="33">
        <v>585111.92</v>
      </c>
      <c r="J147" s="33">
        <v>77297.16</v>
      </c>
      <c r="K147" s="33">
        <v>229590.15</v>
      </c>
      <c r="L147" s="33">
        <v>0</v>
      </c>
      <c r="M147" s="33">
        <v>21249.58</v>
      </c>
      <c r="N147" s="33">
        <v>1755054.94</v>
      </c>
      <c r="O147" s="33">
        <v>167974.63</v>
      </c>
      <c r="P147" s="33">
        <v>2574898.3</v>
      </c>
      <c r="Q147" s="33">
        <v>78330.45</v>
      </c>
      <c r="R147" s="33">
        <v>683052.71</v>
      </c>
      <c r="S147" s="33">
        <v>482963.66</v>
      </c>
      <c r="T147" s="33">
        <v>10416</v>
      </c>
      <c r="U147" s="33">
        <v>2186653.81</v>
      </c>
      <c r="V147" s="33">
        <v>359569.16</v>
      </c>
      <c r="W147" s="33">
        <v>190037.33</v>
      </c>
      <c r="X147" s="33">
        <v>17499.96</v>
      </c>
      <c r="Y147" s="33">
        <v>37574.92</v>
      </c>
    </row>
    <row r="148" spans="1:25" ht="12.75">
      <c r="A148" s="34">
        <v>6</v>
      </c>
      <c r="B148" s="34">
        <v>1</v>
      </c>
      <c r="C148" s="34">
        <v>16</v>
      </c>
      <c r="D148" s="35">
        <v>2</v>
      </c>
      <c r="E148" s="36"/>
      <c r="F148" s="31" t="s">
        <v>267</v>
      </c>
      <c r="G148" s="56" t="s">
        <v>281</v>
      </c>
      <c r="H148" s="33">
        <v>15925888.75</v>
      </c>
      <c r="I148" s="33">
        <v>315910.1</v>
      </c>
      <c r="J148" s="33">
        <v>0</v>
      </c>
      <c r="K148" s="33">
        <v>657081.66</v>
      </c>
      <c r="L148" s="33">
        <v>48681.79</v>
      </c>
      <c r="M148" s="33">
        <v>168775.91</v>
      </c>
      <c r="N148" s="33">
        <v>2813980.78</v>
      </c>
      <c r="O148" s="33">
        <v>176441.88</v>
      </c>
      <c r="P148" s="33">
        <v>4764097.98</v>
      </c>
      <c r="Q148" s="33">
        <v>50523.81</v>
      </c>
      <c r="R148" s="33">
        <v>1503803.35</v>
      </c>
      <c r="S148" s="33">
        <v>25489</v>
      </c>
      <c r="T148" s="33">
        <v>39190</v>
      </c>
      <c r="U148" s="33">
        <v>3540452.94</v>
      </c>
      <c r="V148" s="33">
        <v>975564.26</v>
      </c>
      <c r="W148" s="33">
        <v>666080.53</v>
      </c>
      <c r="X148" s="33">
        <v>110000</v>
      </c>
      <c r="Y148" s="33">
        <v>69814.76</v>
      </c>
    </row>
    <row r="149" spans="1:25" ht="12.75">
      <c r="A149" s="34">
        <v>6</v>
      </c>
      <c r="B149" s="34">
        <v>2</v>
      </c>
      <c r="C149" s="34">
        <v>13</v>
      </c>
      <c r="D149" s="35">
        <v>2</v>
      </c>
      <c r="E149" s="36"/>
      <c r="F149" s="31" t="s">
        <v>267</v>
      </c>
      <c r="G149" s="56" t="s">
        <v>396</v>
      </c>
      <c r="H149" s="33">
        <v>9251890.68</v>
      </c>
      <c r="I149" s="33">
        <v>114879.91</v>
      </c>
      <c r="J149" s="33">
        <v>183663.05</v>
      </c>
      <c r="K149" s="33">
        <v>70290.37</v>
      </c>
      <c r="L149" s="33">
        <v>0</v>
      </c>
      <c r="M149" s="33">
        <v>19968.67</v>
      </c>
      <c r="N149" s="33">
        <v>1341439.9</v>
      </c>
      <c r="O149" s="33">
        <v>308028.33</v>
      </c>
      <c r="P149" s="33">
        <v>3341536.74</v>
      </c>
      <c r="Q149" s="33">
        <v>46452.72</v>
      </c>
      <c r="R149" s="33">
        <v>699445.48</v>
      </c>
      <c r="S149" s="33">
        <v>31889.7</v>
      </c>
      <c r="T149" s="33">
        <v>16554</v>
      </c>
      <c r="U149" s="33">
        <v>2478803.65</v>
      </c>
      <c r="V149" s="33">
        <v>311662.54</v>
      </c>
      <c r="W149" s="33">
        <v>161000</v>
      </c>
      <c r="X149" s="33">
        <v>61069.08</v>
      </c>
      <c r="Y149" s="33">
        <v>65206.54</v>
      </c>
    </row>
    <row r="150" spans="1:25" ht="12.75">
      <c r="A150" s="34">
        <v>6</v>
      </c>
      <c r="B150" s="34">
        <v>18</v>
      </c>
      <c r="C150" s="34">
        <v>11</v>
      </c>
      <c r="D150" s="35">
        <v>2</v>
      </c>
      <c r="E150" s="36"/>
      <c r="F150" s="31" t="s">
        <v>267</v>
      </c>
      <c r="G150" s="56" t="s">
        <v>282</v>
      </c>
      <c r="H150" s="33">
        <v>31127295.64</v>
      </c>
      <c r="I150" s="33">
        <v>458317.17</v>
      </c>
      <c r="J150" s="33">
        <v>340186.29</v>
      </c>
      <c r="K150" s="33">
        <v>422180.19</v>
      </c>
      <c r="L150" s="33">
        <v>0</v>
      </c>
      <c r="M150" s="33">
        <v>7020.27</v>
      </c>
      <c r="N150" s="33">
        <v>3011732.57</v>
      </c>
      <c r="O150" s="33">
        <v>793870.68</v>
      </c>
      <c r="P150" s="33">
        <v>10264265.14</v>
      </c>
      <c r="Q150" s="33">
        <v>51471.02</v>
      </c>
      <c r="R150" s="33">
        <v>2514097.36</v>
      </c>
      <c r="S150" s="33">
        <v>203121.97</v>
      </c>
      <c r="T150" s="33">
        <v>95400.33</v>
      </c>
      <c r="U150" s="33">
        <v>7209939.99</v>
      </c>
      <c r="V150" s="33">
        <v>2157839.97</v>
      </c>
      <c r="W150" s="33">
        <v>1616791.68</v>
      </c>
      <c r="X150" s="33">
        <v>1661837.37</v>
      </c>
      <c r="Y150" s="33">
        <v>319223.64</v>
      </c>
    </row>
    <row r="151" spans="1:25" ht="12.75">
      <c r="A151" s="34">
        <v>6</v>
      </c>
      <c r="B151" s="34">
        <v>17</v>
      </c>
      <c r="C151" s="34">
        <v>5</v>
      </c>
      <c r="D151" s="35">
        <v>2</v>
      </c>
      <c r="E151" s="36"/>
      <c r="F151" s="31" t="s">
        <v>267</v>
      </c>
      <c r="G151" s="56" t="s">
        <v>397</v>
      </c>
      <c r="H151" s="33">
        <v>21683031.23</v>
      </c>
      <c r="I151" s="33">
        <v>206103.98</v>
      </c>
      <c r="J151" s="33">
        <v>0</v>
      </c>
      <c r="K151" s="33">
        <v>977949.04</v>
      </c>
      <c r="L151" s="33">
        <v>0</v>
      </c>
      <c r="M151" s="33">
        <v>8186.77</v>
      </c>
      <c r="N151" s="33">
        <v>2573276.94</v>
      </c>
      <c r="O151" s="33">
        <v>423641.34</v>
      </c>
      <c r="P151" s="33">
        <v>6671732.82</v>
      </c>
      <c r="Q151" s="33">
        <v>189063.68</v>
      </c>
      <c r="R151" s="33">
        <v>1643480.26</v>
      </c>
      <c r="S151" s="33">
        <v>124992.45</v>
      </c>
      <c r="T151" s="33">
        <v>19110.17</v>
      </c>
      <c r="U151" s="33">
        <v>5801142.28</v>
      </c>
      <c r="V151" s="33">
        <v>1516441.95</v>
      </c>
      <c r="W151" s="33">
        <v>1030416.16</v>
      </c>
      <c r="X151" s="33">
        <v>79649.83</v>
      </c>
      <c r="Y151" s="33">
        <v>417843.56</v>
      </c>
    </row>
    <row r="152" spans="1:25" ht="12.75">
      <c r="A152" s="34">
        <v>6</v>
      </c>
      <c r="B152" s="34">
        <v>11</v>
      </c>
      <c r="C152" s="34">
        <v>9</v>
      </c>
      <c r="D152" s="35">
        <v>2</v>
      </c>
      <c r="E152" s="36"/>
      <c r="F152" s="31" t="s">
        <v>267</v>
      </c>
      <c r="G152" s="56" t="s">
        <v>398</v>
      </c>
      <c r="H152" s="33">
        <v>21579639.72</v>
      </c>
      <c r="I152" s="33">
        <v>625255.63</v>
      </c>
      <c r="J152" s="33">
        <v>0</v>
      </c>
      <c r="K152" s="33">
        <v>2377790.53</v>
      </c>
      <c r="L152" s="33">
        <v>0</v>
      </c>
      <c r="M152" s="33">
        <v>50515.35</v>
      </c>
      <c r="N152" s="33">
        <v>2081524.07</v>
      </c>
      <c r="O152" s="33">
        <v>541321.5</v>
      </c>
      <c r="P152" s="33">
        <v>7643937.03</v>
      </c>
      <c r="Q152" s="33">
        <v>47932.44</v>
      </c>
      <c r="R152" s="33">
        <v>1086101.85</v>
      </c>
      <c r="S152" s="33">
        <v>49794</v>
      </c>
      <c r="T152" s="33">
        <v>37822.6</v>
      </c>
      <c r="U152" s="33">
        <v>5571311.34</v>
      </c>
      <c r="V152" s="33">
        <v>732610.28</v>
      </c>
      <c r="W152" s="33">
        <v>466845.68</v>
      </c>
      <c r="X152" s="33">
        <v>48599</v>
      </c>
      <c r="Y152" s="33">
        <v>218278.42</v>
      </c>
    </row>
    <row r="153" spans="1:25" ht="12.75">
      <c r="A153" s="34">
        <v>6</v>
      </c>
      <c r="B153" s="34">
        <v>4</v>
      </c>
      <c r="C153" s="34">
        <v>6</v>
      </c>
      <c r="D153" s="35">
        <v>2</v>
      </c>
      <c r="E153" s="36"/>
      <c r="F153" s="31" t="s">
        <v>267</v>
      </c>
      <c r="G153" s="56" t="s">
        <v>399</v>
      </c>
      <c r="H153" s="33">
        <v>9811471.24</v>
      </c>
      <c r="I153" s="33">
        <v>462192.17</v>
      </c>
      <c r="J153" s="33">
        <v>0</v>
      </c>
      <c r="K153" s="33">
        <v>44485.59</v>
      </c>
      <c r="L153" s="33">
        <v>0</v>
      </c>
      <c r="M153" s="33">
        <v>66800.29</v>
      </c>
      <c r="N153" s="33">
        <v>1539586.57</v>
      </c>
      <c r="O153" s="33">
        <v>148080.25</v>
      </c>
      <c r="P153" s="33">
        <v>3182404.53</v>
      </c>
      <c r="Q153" s="33">
        <v>18766.22</v>
      </c>
      <c r="R153" s="33">
        <v>1351173.71</v>
      </c>
      <c r="S153" s="33">
        <v>0</v>
      </c>
      <c r="T153" s="33">
        <v>27991.03</v>
      </c>
      <c r="U153" s="33">
        <v>2256007.72</v>
      </c>
      <c r="V153" s="33">
        <v>491006.7</v>
      </c>
      <c r="W153" s="33">
        <v>205000</v>
      </c>
      <c r="X153" s="33">
        <v>2910.13</v>
      </c>
      <c r="Y153" s="33">
        <v>15066.33</v>
      </c>
    </row>
    <row r="154" spans="1:25" ht="12.75">
      <c r="A154" s="34">
        <v>6</v>
      </c>
      <c r="B154" s="34">
        <v>7</v>
      </c>
      <c r="C154" s="34">
        <v>7</v>
      </c>
      <c r="D154" s="35">
        <v>2</v>
      </c>
      <c r="E154" s="36"/>
      <c r="F154" s="31" t="s">
        <v>267</v>
      </c>
      <c r="G154" s="56" t="s">
        <v>400</v>
      </c>
      <c r="H154" s="33">
        <v>15404032.76</v>
      </c>
      <c r="I154" s="33">
        <v>541051.62</v>
      </c>
      <c r="J154" s="33">
        <v>55993.48</v>
      </c>
      <c r="K154" s="33">
        <v>142495.8</v>
      </c>
      <c r="L154" s="33">
        <v>0</v>
      </c>
      <c r="M154" s="33">
        <v>23124.92</v>
      </c>
      <c r="N154" s="33">
        <v>2021390.33</v>
      </c>
      <c r="O154" s="33">
        <v>403309.29</v>
      </c>
      <c r="P154" s="33">
        <v>5822117.29</v>
      </c>
      <c r="Q154" s="33">
        <v>49151.43</v>
      </c>
      <c r="R154" s="33">
        <v>1108775.06</v>
      </c>
      <c r="S154" s="33">
        <v>29795.04</v>
      </c>
      <c r="T154" s="33">
        <v>47842.97</v>
      </c>
      <c r="U154" s="33">
        <v>3733619.69</v>
      </c>
      <c r="V154" s="33">
        <v>542522.36</v>
      </c>
      <c r="W154" s="33">
        <v>582393.43</v>
      </c>
      <c r="X154" s="33">
        <v>188085.42</v>
      </c>
      <c r="Y154" s="33">
        <v>112364.63</v>
      </c>
    </row>
    <row r="155" spans="1:25" ht="12.75">
      <c r="A155" s="34">
        <v>6</v>
      </c>
      <c r="B155" s="34">
        <v>1</v>
      </c>
      <c r="C155" s="34">
        <v>17</v>
      </c>
      <c r="D155" s="35">
        <v>2</v>
      </c>
      <c r="E155" s="36"/>
      <c r="F155" s="31" t="s">
        <v>267</v>
      </c>
      <c r="G155" s="56" t="s">
        <v>401</v>
      </c>
      <c r="H155" s="33">
        <v>9042506.39</v>
      </c>
      <c r="I155" s="33">
        <v>560071.97</v>
      </c>
      <c r="J155" s="33">
        <v>40808.09</v>
      </c>
      <c r="K155" s="33">
        <v>280911.92</v>
      </c>
      <c r="L155" s="33">
        <v>79827</v>
      </c>
      <c r="M155" s="33">
        <v>48058.23</v>
      </c>
      <c r="N155" s="33">
        <v>1403137.77</v>
      </c>
      <c r="O155" s="33">
        <v>362180.7</v>
      </c>
      <c r="P155" s="33">
        <v>2079743.41</v>
      </c>
      <c r="Q155" s="33">
        <v>21539.32</v>
      </c>
      <c r="R155" s="33">
        <v>1369151.86</v>
      </c>
      <c r="S155" s="33">
        <v>79381.9</v>
      </c>
      <c r="T155" s="33">
        <v>40374.4</v>
      </c>
      <c r="U155" s="33">
        <v>1812152.31</v>
      </c>
      <c r="V155" s="33">
        <v>455546.13</v>
      </c>
      <c r="W155" s="33">
        <v>251607.99</v>
      </c>
      <c r="X155" s="33">
        <v>1430</v>
      </c>
      <c r="Y155" s="33">
        <v>156583.39</v>
      </c>
    </row>
    <row r="156" spans="1:25" ht="12.75">
      <c r="A156" s="34">
        <v>6</v>
      </c>
      <c r="B156" s="34">
        <v>2</v>
      </c>
      <c r="C156" s="34">
        <v>14</v>
      </c>
      <c r="D156" s="35">
        <v>2</v>
      </c>
      <c r="E156" s="36"/>
      <c r="F156" s="31" t="s">
        <v>267</v>
      </c>
      <c r="G156" s="56" t="s">
        <v>402</v>
      </c>
      <c r="H156" s="33">
        <v>14766164.31</v>
      </c>
      <c r="I156" s="33">
        <v>703339.8</v>
      </c>
      <c r="J156" s="33">
        <v>235718.67</v>
      </c>
      <c r="K156" s="33">
        <v>583271.34</v>
      </c>
      <c r="L156" s="33">
        <v>0</v>
      </c>
      <c r="M156" s="33">
        <v>98750.43</v>
      </c>
      <c r="N156" s="33">
        <v>2023413.71</v>
      </c>
      <c r="O156" s="33">
        <v>634906.59</v>
      </c>
      <c r="P156" s="33">
        <v>4331877.38</v>
      </c>
      <c r="Q156" s="33">
        <v>58608.41</v>
      </c>
      <c r="R156" s="33">
        <v>1291651.83</v>
      </c>
      <c r="S156" s="33">
        <v>20100</v>
      </c>
      <c r="T156" s="33">
        <v>44817.4</v>
      </c>
      <c r="U156" s="33">
        <v>3458455.3</v>
      </c>
      <c r="V156" s="33">
        <v>901997.69</v>
      </c>
      <c r="W156" s="33">
        <v>272642.95</v>
      </c>
      <c r="X156" s="33">
        <v>49766.88</v>
      </c>
      <c r="Y156" s="33">
        <v>56845.93</v>
      </c>
    </row>
    <row r="157" spans="1:25" ht="12.75">
      <c r="A157" s="34">
        <v>6</v>
      </c>
      <c r="B157" s="34">
        <v>4</v>
      </c>
      <c r="C157" s="34">
        <v>7</v>
      </c>
      <c r="D157" s="35">
        <v>2</v>
      </c>
      <c r="E157" s="36"/>
      <c r="F157" s="31" t="s">
        <v>267</v>
      </c>
      <c r="G157" s="56" t="s">
        <v>403</v>
      </c>
      <c r="H157" s="33">
        <v>10961187.19</v>
      </c>
      <c r="I157" s="33">
        <v>668764.68</v>
      </c>
      <c r="J157" s="33">
        <v>76045.72</v>
      </c>
      <c r="K157" s="33">
        <v>522947.2</v>
      </c>
      <c r="L157" s="33">
        <v>0</v>
      </c>
      <c r="M157" s="33">
        <v>19989.37</v>
      </c>
      <c r="N157" s="33">
        <v>1455912.21</v>
      </c>
      <c r="O157" s="33">
        <v>301596.18</v>
      </c>
      <c r="P157" s="33">
        <v>2939447.85</v>
      </c>
      <c r="Q157" s="33">
        <v>8704.69</v>
      </c>
      <c r="R157" s="33">
        <v>1360930.78</v>
      </c>
      <c r="S157" s="33">
        <v>21998.5</v>
      </c>
      <c r="T157" s="33">
        <v>46748</v>
      </c>
      <c r="U157" s="33">
        <v>2585122.36</v>
      </c>
      <c r="V157" s="33">
        <v>341820.78</v>
      </c>
      <c r="W157" s="33">
        <v>523375.61</v>
      </c>
      <c r="X157" s="33">
        <v>2757.44</v>
      </c>
      <c r="Y157" s="33">
        <v>85025.82</v>
      </c>
    </row>
    <row r="158" spans="1:25" ht="12.75">
      <c r="A158" s="34">
        <v>6</v>
      </c>
      <c r="B158" s="34">
        <v>15</v>
      </c>
      <c r="C158" s="34">
        <v>7</v>
      </c>
      <c r="D158" s="35">
        <v>2</v>
      </c>
      <c r="E158" s="36"/>
      <c r="F158" s="31" t="s">
        <v>267</v>
      </c>
      <c r="G158" s="56" t="s">
        <v>404</v>
      </c>
      <c r="H158" s="33">
        <v>20976544.59</v>
      </c>
      <c r="I158" s="33">
        <v>601144.79</v>
      </c>
      <c r="J158" s="33">
        <v>0</v>
      </c>
      <c r="K158" s="33">
        <v>1068216.72</v>
      </c>
      <c r="L158" s="33">
        <v>0</v>
      </c>
      <c r="M158" s="33">
        <v>57409.08</v>
      </c>
      <c r="N158" s="33">
        <v>1943083.35</v>
      </c>
      <c r="O158" s="33">
        <v>240557.49</v>
      </c>
      <c r="P158" s="33">
        <v>5830365.84</v>
      </c>
      <c r="Q158" s="33">
        <v>32593.96</v>
      </c>
      <c r="R158" s="33">
        <v>1118767.01</v>
      </c>
      <c r="S158" s="33">
        <v>85695.73</v>
      </c>
      <c r="T158" s="33">
        <v>223865.56</v>
      </c>
      <c r="U158" s="33">
        <v>5081662.85</v>
      </c>
      <c r="V158" s="33">
        <v>3797076.77</v>
      </c>
      <c r="W158" s="33">
        <v>712419.3</v>
      </c>
      <c r="X158" s="33">
        <v>87870.7</v>
      </c>
      <c r="Y158" s="33">
        <v>95815.44</v>
      </c>
    </row>
    <row r="159" spans="1:25" ht="12.75">
      <c r="A159" s="34">
        <v>6</v>
      </c>
      <c r="B159" s="34">
        <v>18</v>
      </c>
      <c r="C159" s="34">
        <v>13</v>
      </c>
      <c r="D159" s="35">
        <v>2</v>
      </c>
      <c r="E159" s="36"/>
      <c r="F159" s="31" t="s">
        <v>267</v>
      </c>
      <c r="G159" s="56" t="s">
        <v>405</v>
      </c>
      <c r="H159" s="33">
        <v>10465140.94</v>
      </c>
      <c r="I159" s="33">
        <v>840588.17</v>
      </c>
      <c r="J159" s="33">
        <v>0</v>
      </c>
      <c r="K159" s="33">
        <v>185058.97</v>
      </c>
      <c r="L159" s="33">
        <v>0</v>
      </c>
      <c r="M159" s="33">
        <v>340.2</v>
      </c>
      <c r="N159" s="33">
        <v>1445551</v>
      </c>
      <c r="O159" s="33">
        <v>246953.33</v>
      </c>
      <c r="P159" s="33">
        <v>2911791.09</v>
      </c>
      <c r="Q159" s="33">
        <v>13284.9</v>
      </c>
      <c r="R159" s="33">
        <v>1020178.97</v>
      </c>
      <c r="S159" s="33">
        <v>25137.98</v>
      </c>
      <c r="T159" s="33">
        <v>37205.51</v>
      </c>
      <c r="U159" s="33">
        <v>2314318.25</v>
      </c>
      <c r="V159" s="33">
        <v>985214.1</v>
      </c>
      <c r="W159" s="33">
        <v>254089.42</v>
      </c>
      <c r="X159" s="33">
        <v>34696.48</v>
      </c>
      <c r="Y159" s="33">
        <v>150732.57</v>
      </c>
    </row>
    <row r="160" spans="1:25" ht="12.75">
      <c r="A160" s="34">
        <v>6</v>
      </c>
      <c r="B160" s="34">
        <v>16</v>
      </c>
      <c r="C160" s="34">
        <v>6</v>
      </c>
      <c r="D160" s="35">
        <v>2</v>
      </c>
      <c r="E160" s="36"/>
      <c r="F160" s="31" t="s">
        <v>267</v>
      </c>
      <c r="G160" s="56" t="s">
        <v>406</v>
      </c>
      <c r="H160" s="33">
        <v>9274161.73</v>
      </c>
      <c r="I160" s="33">
        <v>622841.08</v>
      </c>
      <c r="J160" s="33">
        <v>101169.5</v>
      </c>
      <c r="K160" s="33">
        <v>82895.82</v>
      </c>
      <c r="L160" s="33">
        <v>0</v>
      </c>
      <c r="M160" s="33">
        <v>18500.4</v>
      </c>
      <c r="N160" s="33">
        <v>1404495.83</v>
      </c>
      <c r="O160" s="33">
        <v>207159.66</v>
      </c>
      <c r="P160" s="33">
        <v>2180075.09</v>
      </c>
      <c r="Q160" s="33">
        <v>21594.26</v>
      </c>
      <c r="R160" s="33">
        <v>604962.23</v>
      </c>
      <c r="S160" s="33">
        <v>198385.92</v>
      </c>
      <c r="T160" s="33">
        <v>17356</v>
      </c>
      <c r="U160" s="33">
        <v>1968797.34</v>
      </c>
      <c r="V160" s="33">
        <v>429247.1</v>
      </c>
      <c r="W160" s="33">
        <v>1397839.7</v>
      </c>
      <c r="X160" s="33">
        <v>6841.8</v>
      </c>
      <c r="Y160" s="33">
        <v>12000</v>
      </c>
    </row>
    <row r="161" spans="1:25" ht="12.75">
      <c r="A161" s="34">
        <v>6</v>
      </c>
      <c r="B161" s="34">
        <v>19</v>
      </c>
      <c r="C161" s="34">
        <v>5</v>
      </c>
      <c r="D161" s="35">
        <v>2</v>
      </c>
      <c r="E161" s="36"/>
      <c r="F161" s="31" t="s">
        <v>267</v>
      </c>
      <c r="G161" s="56" t="s">
        <v>407</v>
      </c>
      <c r="H161" s="33">
        <v>16091356.12</v>
      </c>
      <c r="I161" s="33">
        <v>1600428.37</v>
      </c>
      <c r="J161" s="33">
        <v>0</v>
      </c>
      <c r="K161" s="33">
        <v>977733.54</v>
      </c>
      <c r="L161" s="33">
        <v>17255.4</v>
      </c>
      <c r="M161" s="33">
        <v>204374.18</v>
      </c>
      <c r="N161" s="33">
        <v>2801800.39</v>
      </c>
      <c r="O161" s="33">
        <v>434702.81</v>
      </c>
      <c r="P161" s="33">
        <v>4012970.7</v>
      </c>
      <c r="Q161" s="33">
        <v>13486.44</v>
      </c>
      <c r="R161" s="33">
        <v>775412.18</v>
      </c>
      <c r="S161" s="33">
        <v>54347</v>
      </c>
      <c r="T161" s="33">
        <v>31293.1</v>
      </c>
      <c r="U161" s="33">
        <v>3429581.12</v>
      </c>
      <c r="V161" s="33">
        <v>729246.46</v>
      </c>
      <c r="W161" s="33">
        <v>752303.79</v>
      </c>
      <c r="X161" s="33">
        <v>12383.95</v>
      </c>
      <c r="Y161" s="33">
        <v>244036.69</v>
      </c>
    </row>
    <row r="162" spans="1:25" ht="12.75">
      <c r="A162" s="34">
        <v>6</v>
      </c>
      <c r="B162" s="34">
        <v>8</v>
      </c>
      <c r="C162" s="34">
        <v>13</v>
      </c>
      <c r="D162" s="35">
        <v>2</v>
      </c>
      <c r="E162" s="36"/>
      <c r="F162" s="31" t="s">
        <v>267</v>
      </c>
      <c r="G162" s="56" t="s">
        <v>408</v>
      </c>
      <c r="H162" s="33">
        <v>9860857.06</v>
      </c>
      <c r="I162" s="33">
        <v>321325.04</v>
      </c>
      <c r="J162" s="33">
        <v>90384.1</v>
      </c>
      <c r="K162" s="33">
        <v>921052.61</v>
      </c>
      <c r="L162" s="33">
        <v>3000</v>
      </c>
      <c r="M162" s="33">
        <v>47300.68</v>
      </c>
      <c r="N162" s="33">
        <v>1945362.87</v>
      </c>
      <c r="O162" s="33">
        <v>776570.73</v>
      </c>
      <c r="P162" s="33">
        <v>2206962.04</v>
      </c>
      <c r="Q162" s="33">
        <v>22550.83</v>
      </c>
      <c r="R162" s="33">
        <v>688831.83</v>
      </c>
      <c r="S162" s="33">
        <v>0</v>
      </c>
      <c r="T162" s="33">
        <v>18228</v>
      </c>
      <c r="U162" s="33">
        <v>1951966.51</v>
      </c>
      <c r="V162" s="33">
        <v>634280.9</v>
      </c>
      <c r="W162" s="33">
        <v>134078.11</v>
      </c>
      <c r="X162" s="33">
        <v>15017.9</v>
      </c>
      <c r="Y162" s="33">
        <v>83944.91</v>
      </c>
    </row>
    <row r="163" spans="1:25" ht="12.75">
      <c r="A163" s="34">
        <v>6</v>
      </c>
      <c r="B163" s="34">
        <v>14</v>
      </c>
      <c r="C163" s="34">
        <v>10</v>
      </c>
      <c r="D163" s="35">
        <v>2</v>
      </c>
      <c r="E163" s="36"/>
      <c r="F163" s="31" t="s">
        <v>267</v>
      </c>
      <c r="G163" s="56" t="s">
        <v>409</v>
      </c>
      <c r="H163" s="33">
        <v>12468464.09</v>
      </c>
      <c r="I163" s="33">
        <v>688553.11</v>
      </c>
      <c r="J163" s="33">
        <v>0</v>
      </c>
      <c r="K163" s="33">
        <v>30130.06</v>
      </c>
      <c r="L163" s="33">
        <v>0</v>
      </c>
      <c r="M163" s="33">
        <v>341245.33</v>
      </c>
      <c r="N163" s="33">
        <v>1521049.4</v>
      </c>
      <c r="O163" s="33">
        <v>768782.14</v>
      </c>
      <c r="P163" s="33">
        <v>3755090.68</v>
      </c>
      <c r="Q163" s="33">
        <v>2912.79</v>
      </c>
      <c r="R163" s="33">
        <v>838483.27</v>
      </c>
      <c r="S163" s="33">
        <v>77585.48</v>
      </c>
      <c r="T163" s="33">
        <v>24886.8</v>
      </c>
      <c r="U163" s="33">
        <v>3259958.25</v>
      </c>
      <c r="V163" s="33">
        <v>898404.62</v>
      </c>
      <c r="W163" s="33">
        <v>166540</v>
      </c>
      <c r="X163" s="33">
        <v>40000</v>
      </c>
      <c r="Y163" s="33">
        <v>54842.16</v>
      </c>
    </row>
    <row r="164" spans="1:25" ht="12.75">
      <c r="A164" s="34">
        <v>6</v>
      </c>
      <c r="B164" s="34">
        <v>4</v>
      </c>
      <c r="C164" s="34">
        <v>8</v>
      </c>
      <c r="D164" s="35">
        <v>2</v>
      </c>
      <c r="E164" s="36"/>
      <c r="F164" s="31" t="s">
        <v>267</v>
      </c>
      <c r="G164" s="56" t="s">
        <v>410</v>
      </c>
      <c r="H164" s="33">
        <v>22145111.52</v>
      </c>
      <c r="I164" s="33">
        <v>948374.82</v>
      </c>
      <c r="J164" s="33">
        <v>0</v>
      </c>
      <c r="K164" s="33">
        <v>74821.6</v>
      </c>
      <c r="L164" s="33">
        <v>0</v>
      </c>
      <c r="M164" s="33">
        <v>81611.84</v>
      </c>
      <c r="N164" s="33">
        <v>2183087.24</v>
      </c>
      <c r="O164" s="33">
        <v>636933.66</v>
      </c>
      <c r="P164" s="33">
        <v>7237907.85</v>
      </c>
      <c r="Q164" s="33">
        <v>46480.77</v>
      </c>
      <c r="R164" s="33">
        <v>1486466.24</v>
      </c>
      <c r="S164" s="33">
        <v>56074.39</v>
      </c>
      <c r="T164" s="33">
        <v>12152</v>
      </c>
      <c r="U164" s="33">
        <v>5195848.07</v>
      </c>
      <c r="V164" s="33">
        <v>2598091.38</v>
      </c>
      <c r="W164" s="33">
        <v>1081346.34</v>
      </c>
      <c r="X164" s="33">
        <v>355925.78</v>
      </c>
      <c r="Y164" s="33">
        <v>149989.54</v>
      </c>
    </row>
    <row r="165" spans="1:25" ht="12.75">
      <c r="A165" s="34">
        <v>6</v>
      </c>
      <c r="B165" s="34">
        <v>3</v>
      </c>
      <c r="C165" s="34">
        <v>12</v>
      </c>
      <c r="D165" s="35">
        <v>2</v>
      </c>
      <c r="E165" s="36"/>
      <c r="F165" s="31" t="s">
        <v>267</v>
      </c>
      <c r="G165" s="56" t="s">
        <v>411</v>
      </c>
      <c r="H165" s="33">
        <v>16219188.59</v>
      </c>
      <c r="I165" s="33">
        <v>595534.75</v>
      </c>
      <c r="J165" s="33">
        <v>72409.02</v>
      </c>
      <c r="K165" s="33">
        <v>38425.27</v>
      </c>
      <c r="L165" s="33">
        <v>0</v>
      </c>
      <c r="M165" s="33">
        <v>109317.9</v>
      </c>
      <c r="N165" s="33">
        <v>2217823.31</v>
      </c>
      <c r="O165" s="33">
        <v>586893.32</v>
      </c>
      <c r="P165" s="33">
        <v>4840970.34</v>
      </c>
      <c r="Q165" s="33">
        <v>19896.4</v>
      </c>
      <c r="R165" s="33">
        <v>1472249.63</v>
      </c>
      <c r="S165" s="33">
        <v>68408.33</v>
      </c>
      <c r="T165" s="33">
        <v>32005.77</v>
      </c>
      <c r="U165" s="33">
        <v>3643280.98</v>
      </c>
      <c r="V165" s="33">
        <v>2059317.79</v>
      </c>
      <c r="W165" s="33">
        <v>188896.53</v>
      </c>
      <c r="X165" s="33">
        <v>53096.8</v>
      </c>
      <c r="Y165" s="33">
        <v>220662.45</v>
      </c>
    </row>
    <row r="166" spans="1:25" ht="12.75">
      <c r="A166" s="34">
        <v>6</v>
      </c>
      <c r="B166" s="34">
        <v>7</v>
      </c>
      <c r="C166" s="34">
        <v>9</v>
      </c>
      <c r="D166" s="35">
        <v>2</v>
      </c>
      <c r="E166" s="36"/>
      <c r="F166" s="31" t="s">
        <v>267</v>
      </c>
      <c r="G166" s="56" t="s">
        <v>412</v>
      </c>
      <c r="H166" s="33">
        <v>15169074.22</v>
      </c>
      <c r="I166" s="33">
        <v>800053.81</v>
      </c>
      <c r="J166" s="33">
        <v>23838.26</v>
      </c>
      <c r="K166" s="33">
        <v>73698.91</v>
      </c>
      <c r="L166" s="33">
        <v>0</v>
      </c>
      <c r="M166" s="33">
        <v>14245.23</v>
      </c>
      <c r="N166" s="33">
        <v>1435449.11</v>
      </c>
      <c r="O166" s="33">
        <v>593209.03</v>
      </c>
      <c r="P166" s="33">
        <v>6045730.39</v>
      </c>
      <c r="Q166" s="33">
        <v>37018.81</v>
      </c>
      <c r="R166" s="33">
        <v>1030808.62</v>
      </c>
      <c r="S166" s="33">
        <v>28047.1</v>
      </c>
      <c r="T166" s="33">
        <v>32676</v>
      </c>
      <c r="U166" s="33">
        <v>3850743.79</v>
      </c>
      <c r="V166" s="33">
        <v>653335.25</v>
      </c>
      <c r="W166" s="33">
        <v>297527.24</v>
      </c>
      <c r="X166" s="33">
        <v>87791.12</v>
      </c>
      <c r="Y166" s="33">
        <v>164901.55</v>
      </c>
    </row>
    <row r="167" spans="1:25" ht="12.75">
      <c r="A167" s="34">
        <v>6</v>
      </c>
      <c r="B167" s="34">
        <v>12</v>
      </c>
      <c r="C167" s="34">
        <v>7</v>
      </c>
      <c r="D167" s="35">
        <v>2</v>
      </c>
      <c r="E167" s="36"/>
      <c r="F167" s="31" t="s">
        <v>267</v>
      </c>
      <c r="G167" s="56" t="s">
        <v>413</v>
      </c>
      <c r="H167" s="33">
        <v>12415214.95</v>
      </c>
      <c r="I167" s="33">
        <v>244895.39</v>
      </c>
      <c r="J167" s="33">
        <v>123145.2</v>
      </c>
      <c r="K167" s="33">
        <v>86508.32</v>
      </c>
      <c r="L167" s="33">
        <v>0</v>
      </c>
      <c r="M167" s="33">
        <v>568843.25</v>
      </c>
      <c r="N167" s="33">
        <v>1801469.38</v>
      </c>
      <c r="O167" s="33">
        <v>564654.17</v>
      </c>
      <c r="P167" s="33">
        <v>3968749.79</v>
      </c>
      <c r="Q167" s="33">
        <v>31878.7</v>
      </c>
      <c r="R167" s="33">
        <v>941806.75</v>
      </c>
      <c r="S167" s="33">
        <v>63683.78</v>
      </c>
      <c r="T167" s="33">
        <v>67322.57</v>
      </c>
      <c r="U167" s="33">
        <v>3205304.95</v>
      </c>
      <c r="V167" s="33">
        <v>538450.74</v>
      </c>
      <c r="W167" s="33">
        <v>114960</v>
      </c>
      <c r="X167" s="33">
        <v>40716.9</v>
      </c>
      <c r="Y167" s="33">
        <v>52825.06</v>
      </c>
    </row>
    <row r="168" spans="1:25" ht="12.75">
      <c r="A168" s="34">
        <v>6</v>
      </c>
      <c r="B168" s="34">
        <v>1</v>
      </c>
      <c r="C168" s="34">
        <v>18</v>
      </c>
      <c r="D168" s="35">
        <v>2</v>
      </c>
      <c r="E168" s="36"/>
      <c r="F168" s="31" t="s">
        <v>267</v>
      </c>
      <c r="G168" s="56" t="s">
        <v>414</v>
      </c>
      <c r="H168" s="33">
        <v>15147659.81</v>
      </c>
      <c r="I168" s="33">
        <v>560967.92</v>
      </c>
      <c r="J168" s="33">
        <v>4612.5</v>
      </c>
      <c r="K168" s="33">
        <v>178170.72</v>
      </c>
      <c r="L168" s="33">
        <v>0</v>
      </c>
      <c r="M168" s="33">
        <v>1302499.58</v>
      </c>
      <c r="N168" s="33">
        <v>1469523.27</v>
      </c>
      <c r="O168" s="33">
        <v>275257.01</v>
      </c>
      <c r="P168" s="33">
        <v>4245767.42</v>
      </c>
      <c r="Q168" s="33">
        <v>63833.11</v>
      </c>
      <c r="R168" s="33">
        <v>1189664.82</v>
      </c>
      <c r="S168" s="33">
        <v>361370</v>
      </c>
      <c r="T168" s="33">
        <v>64800.1</v>
      </c>
      <c r="U168" s="33">
        <v>2918145.33</v>
      </c>
      <c r="V168" s="33">
        <v>1786689.49</v>
      </c>
      <c r="W168" s="33">
        <v>461904.64</v>
      </c>
      <c r="X168" s="33">
        <v>55000</v>
      </c>
      <c r="Y168" s="33">
        <v>209453.9</v>
      </c>
    </row>
    <row r="169" spans="1:25" ht="12.75">
      <c r="A169" s="34">
        <v>6</v>
      </c>
      <c r="B169" s="34">
        <v>19</v>
      </c>
      <c r="C169" s="34">
        <v>6</v>
      </c>
      <c r="D169" s="35">
        <v>2</v>
      </c>
      <c r="E169" s="36"/>
      <c r="F169" s="31" t="s">
        <v>267</v>
      </c>
      <c r="G169" s="56" t="s">
        <v>283</v>
      </c>
      <c r="H169" s="33">
        <v>15654004.16</v>
      </c>
      <c r="I169" s="33">
        <v>811883.91</v>
      </c>
      <c r="J169" s="33">
        <v>0</v>
      </c>
      <c r="K169" s="33">
        <v>241078.79</v>
      </c>
      <c r="L169" s="33">
        <v>3763.93</v>
      </c>
      <c r="M169" s="33">
        <v>59536.04</v>
      </c>
      <c r="N169" s="33">
        <v>2159285.56</v>
      </c>
      <c r="O169" s="33">
        <v>843759.29</v>
      </c>
      <c r="P169" s="33">
        <v>4044829.68</v>
      </c>
      <c r="Q169" s="33">
        <v>36161.54</v>
      </c>
      <c r="R169" s="33">
        <v>1428696.56</v>
      </c>
      <c r="S169" s="33">
        <v>254528.13</v>
      </c>
      <c r="T169" s="33">
        <v>187306.4</v>
      </c>
      <c r="U169" s="33">
        <v>3784707.83</v>
      </c>
      <c r="V169" s="33">
        <v>1207066.21</v>
      </c>
      <c r="W169" s="33">
        <v>403276.94</v>
      </c>
      <c r="X169" s="33">
        <v>9869.45</v>
      </c>
      <c r="Y169" s="33">
        <v>178253.9</v>
      </c>
    </row>
    <row r="170" spans="1:25" ht="12.75">
      <c r="A170" s="34">
        <v>6</v>
      </c>
      <c r="B170" s="34">
        <v>15</v>
      </c>
      <c r="C170" s="34">
        <v>8</v>
      </c>
      <c r="D170" s="35">
        <v>2</v>
      </c>
      <c r="E170" s="36"/>
      <c r="F170" s="31" t="s">
        <v>267</v>
      </c>
      <c r="G170" s="56" t="s">
        <v>415</v>
      </c>
      <c r="H170" s="33">
        <v>16481384.86</v>
      </c>
      <c r="I170" s="33">
        <v>646821.76</v>
      </c>
      <c r="J170" s="33">
        <v>0</v>
      </c>
      <c r="K170" s="33">
        <v>472434.94</v>
      </c>
      <c r="L170" s="33">
        <v>0</v>
      </c>
      <c r="M170" s="33">
        <v>134187.04</v>
      </c>
      <c r="N170" s="33">
        <v>1733721.03</v>
      </c>
      <c r="O170" s="33">
        <v>170023.71</v>
      </c>
      <c r="P170" s="33">
        <v>5785133.75</v>
      </c>
      <c r="Q170" s="33">
        <v>26491.43</v>
      </c>
      <c r="R170" s="33">
        <v>1751926.16</v>
      </c>
      <c r="S170" s="33">
        <v>6708</v>
      </c>
      <c r="T170" s="33">
        <v>90379.96</v>
      </c>
      <c r="U170" s="33">
        <v>4414574.06</v>
      </c>
      <c r="V170" s="33">
        <v>601589.8</v>
      </c>
      <c r="W170" s="33">
        <v>638232.2</v>
      </c>
      <c r="X170" s="33">
        <v>5276.02</v>
      </c>
      <c r="Y170" s="33">
        <v>3885</v>
      </c>
    </row>
    <row r="171" spans="1:25" ht="12.75">
      <c r="A171" s="34">
        <v>6</v>
      </c>
      <c r="B171" s="34">
        <v>9</v>
      </c>
      <c r="C171" s="34">
        <v>13</v>
      </c>
      <c r="D171" s="35">
        <v>2</v>
      </c>
      <c r="E171" s="36"/>
      <c r="F171" s="31" t="s">
        <v>267</v>
      </c>
      <c r="G171" s="56" t="s">
        <v>416</v>
      </c>
      <c r="H171" s="33">
        <v>20748281</v>
      </c>
      <c r="I171" s="33">
        <v>460986.44</v>
      </c>
      <c r="J171" s="33">
        <v>5284.93</v>
      </c>
      <c r="K171" s="33">
        <v>1070369.29</v>
      </c>
      <c r="L171" s="33">
        <v>0</v>
      </c>
      <c r="M171" s="33">
        <v>1793.97</v>
      </c>
      <c r="N171" s="33">
        <v>1680026.77</v>
      </c>
      <c r="O171" s="33">
        <v>1368581.24</v>
      </c>
      <c r="P171" s="33">
        <v>6568627.38</v>
      </c>
      <c r="Q171" s="33">
        <v>38527.05</v>
      </c>
      <c r="R171" s="33">
        <v>1866098.64</v>
      </c>
      <c r="S171" s="33">
        <v>78181</v>
      </c>
      <c r="T171" s="33">
        <v>61811.15</v>
      </c>
      <c r="U171" s="33">
        <v>4609737.31</v>
      </c>
      <c r="V171" s="33">
        <v>2316655.46</v>
      </c>
      <c r="W171" s="33">
        <v>496150</v>
      </c>
      <c r="X171" s="33">
        <v>34312.3</v>
      </c>
      <c r="Y171" s="33">
        <v>91138.07</v>
      </c>
    </row>
    <row r="172" spans="1:25" ht="12.75">
      <c r="A172" s="34">
        <v>6</v>
      </c>
      <c r="B172" s="34">
        <v>11</v>
      </c>
      <c r="C172" s="34">
        <v>10</v>
      </c>
      <c r="D172" s="35">
        <v>2</v>
      </c>
      <c r="E172" s="36"/>
      <c r="F172" s="31" t="s">
        <v>267</v>
      </c>
      <c r="G172" s="56" t="s">
        <v>417</v>
      </c>
      <c r="H172" s="33">
        <v>24570970.2</v>
      </c>
      <c r="I172" s="33">
        <v>427115.45</v>
      </c>
      <c r="J172" s="33">
        <v>0</v>
      </c>
      <c r="K172" s="33">
        <v>1038190.76</v>
      </c>
      <c r="L172" s="33">
        <v>0</v>
      </c>
      <c r="M172" s="33">
        <v>1312138.86</v>
      </c>
      <c r="N172" s="33">
        <v>2273168.54</v>
      </c>
      <c r="O172" s="33">
        <v>350951.63</v>
      </c>
      <c r="P172" s="33">
        <v>9578915.38</v>
      </c>
      <c r="Q172" s="33">
        <v>32651.3</v>
      </c>
      <c r="R172" s="33">
        <v>1997213.94</v>
      </c>
      <c r="S172" s="33">
        <v>26240</v>
      </c>
      <c r="T172" s="33">
        <v>37500</v>
      </c>
      <c r="U172" s="33">
        <v>5938873.1</v>
      </c>
      <c r="V172" s="33">
        <v>696361.35</v>
      </c>
      <c r="W172" s="33">
        <v>634541.8</v>
      </c>
      <c r="X172" s="33">
        <v>100000</v>
      </c>
      <c r="Y172" s="33">
        <v>127108.09</v>
      </c>
    </row>
    <row r="173" spans="1:25" ht="12.75">
      <c r="A173" s="34">
        <v>6</v>
      </c>
      <c r="B173" s="34">
        <v>3</v>
      </c>
      <c r="C173" s="34">
        <v>13</v>
      </c>
      <c r="D173" s="35">
        <v>2</v>
      </c>
      <c r="E173" s="36"/>
      <c r="F173" s="31" t="s">
        <v>267</v>
      </c>
      <c r="G173" s="56" t="s">
        <v>418</v>
      </c>
      <c r="H173" s="33">
        <v>10938173.55</v>
      </c>
      <c r="I173" s="33">
        <v>447616.37</v>
      </c>
      <c r="J173" s="33">
        <v>114722.82</v>
      </c>
      <c r="K173" s="33">
        <v>288754.71</v>
      </c>
      <c r="L173" s="33">
        <v>440.25</v>
      </c>
      <c r="M173" s="33">
        <v>63236.41</v>
      </c>
      <c r="N173" s="33">
        <v>1881646.09</v>
      </c>
      <c r="O173" s="33">
        <v>576048.44</v>
      </c>
      <c r="P173" s="33">
        <v>2772414.09</v>
      </c>
      <c r="Q173" s="33">
        <v>32786.22</v>
      </c>
      <c r="R173" s="33">
        <v>1015837.46</v>
      </c>
      <c r="S173" s="33">
        <v>212427.94</v>
      </c>
      <c r="T173" s="33">
        <v>23434.14</v>
      </c>
      <c r="U173" s="33">
        <v>2426338.87</v>
      </c>
      <c r="V173" s="33">
        <v>318477.02</v>
      </c>
      <c r="W173" s="33">
        <v>507475.41</v>
      </c>
      <c r="X173" s="33">
        <v>40000</v>
      </c>
      <c r="Y173" s="33">
        <v>216517.31</v>
      </c>
    </row>
    <row r="174" spans="1:25" ht="12.75">
      <c r="A174" s="34">
        <v>6</v>
      </c>
      <c r="B174" s="34">
        <v>11</v>
      </c>
      <c r="C174" s="34">
        <v>11</v>
      </c>
      <c r="D174" s="35">
        <v>2</v>
      </c>
      <c r="E174" s="36"/>
      <c r="F174" s="31" t="s">
        <v>267</v>
      </c>
      <c r="G174" s="56" t="s">
        <v>419</v>
      </c>
      <c r="H174" s="33">
        <v>12988706</v>
      </c>
      <c r="I174" s="33">
        <v>663315.7</v>
      </c>
      <c r="J174" s="33">
        <v>0</v>
      </c>
      <c r="K174" s="33">
        <v>665854.4</v>
      </c>
      <c r="L174" s="33">
        <v>0</v>
      </c>
      <c r="M174" s="33">
        <v>0</v>
      </c>
      <c r="N174" s="33">
        <v>1158451.06</v>
      </c>
      <c r="O174" s="33">
        <v>426399.98</v>
      </c>
      <c r="P174" s="33">
        <v>5025338.37</v>
      </c>
      <c r="Q174" s="33">
        <v>300</v>
      </c>
      <c r="R174" s="33">
        <v>1195556.06</v>
      </c>
      <c r="S174" s="33">
        <v>38071.9</v>
      </c>
      <c r="T174" s="33">
        <v>12052.8</v>
      </c>
      <c r="U174" s="33">
        <v>3104923.04</v>
      </c>
      <c r="V174" s="33">
        <v>461035.65</v>
      </c>
      <c r="W174" s="33">
        <v>190204.47</v>
      </c>
      <c r="X174" s="33">
        <v>0</v>
      </c>
      <c r="Y174" s="33">
        <v>47202.57</v>
      </c>
    </row>
    <row r="175" spans="1:25" ht="12.75">
      <c r="A175" s="34">
        <v>6</v>
      </c>
      <c r="B175" s="34">
        <v>19</v>
      </c>
      <c r="C175" s="34">
        <v>7</v>
      </c>
      <c r="D175" s="35">
        <v>2</v>
      </c>
      <c r="E175" s="36"/>
      <c r="F175" s="31" t="s">
        <v>267</v>
      </c>
      <c r="G175" s="56" t="s">
        <v>420</v>
      </c>
      <c r="H175" s="33">
        <v>8761919.09</v>
      </c>
      <c r="I175" s="33">
        <v>162531.79</v>
      </c>
      <c r="J175" s="33">
        <v>0</v>
      </c>
      <c r="K175" s="33">
        <v>39891.16</v>
      </c>
      <c r="L175" s="33">
        <v>8575</v>
      </c>
      <c r="M175" s="33">
        <v>25820.57</v>
      </c>
      <c r="N175" s="33">
        <v>693491.64</v>
      </c>
      <c r="O175" s="33">
        <v>307327.13</v>
      </c>
      <c r="P175" s="33">
        <v>2830761.75</v>
      </c>
      <c r="Q175" s="33">
        <v>1867.5</v>
      </c>
      <c r="R175" s="33">
        <v>913298.12</v>
      </c>
      <c r="S175" s="33">
        <v>0</v>
      </c>
      <c r="T175" s="33">
        <v>104273.71</v>
      </c>
      <c r="U175" s="33">
        <v>2968459.62</v>
      </c>
      <c r="V175" s="33">
        <v>378040.87</v>
      </c>
      <c r="W175" s="33">
        <v>59819.2</v>
      </c>
      <c r="X175" s="33">
        <v>240201.53</v>
      </c>
      <c r="Y175" s="33">
        <v>27559.5</v>
      </c>
    </row>
    <row r="176" spans="1:25" ht="12.75">
      <c r="A176" s="34">
        <v>6</v>
      </c>
      <c r="B176" s="34">
        <v>9</v>
      </c>
      <c r="C176" s="34">
        <v>14</v>
      </c>
      <c r="D176" s="35">
        <v>2</v>
      </c>
      <c r="E176" s="36"/>
      <c r="F176" s="31" t="s">
        <v>267</v>
      </c>
      <c r="G176" s="56" t="s">
        <v>421</v>
      </c>
      <c r="H176" s="33">
        <v>37989309.79</v>
      </c>
      <c r="I176" s="33">
        <v>1511817.11</v>
      </c>
      <c r="J176" s="33">
        <v>3477.56</v>
      </c>
      <c r="K176" s="33">
        <v>3307602.49</v>
      </c>
      <c r="L176" s="33">
        <v>673.5</v>
      </c>
      <c r="M176" s="33">
        <v>1225374.47</v>
      </c>
      <c r="N176" s="33">
        <v>2812905.99</v>
      </c>
      <c r="O176" s="33">
        <v>413682.96</v>
      </c>
      <c r="P176" s="33">
        <v>10271258.81</v>
      </c>
      <c r="Q176" s="33">
        <v>73366.51</v>
      </c>
      <c r="R176" s="33">
        <v>2398332.85</v>
      </c>
      <c r="S176" s="33">
        <v>364949.28</v>
      </c>
      <c r="T176" s="33">
        <v>14171.56</v>
      </c>
      <c r="U176" s="33">
        <v>9817468.66</v>
      </c>
      <c r="V176" s="33">
        <v>4219684.74</v>
      </c>
      <c r="W176" s="33">
        <v>544095.91</v>
      </c>
      <c r="X176" s="33">
        <v>393140.04</v>
      </c>
      <c r="Y176" s="33">
        <v>617307.35</v>
      </c>
    </row>
    <row r="177" spans="1:25" ht="12.75">
      <c r="A177" s="34">
        <v>6</v>
      </c>
      <c r="B177" s="34">
        <v>19</v>
      </c>
      <c r="C177" s="34">
        <v>8</v>
      </c>
      <c r="D177" s="35">
        <v>2</v>
      </c>
      <c r="E177" s="36"/>
      <c r="F177" s="31" t="s">
        <v>267</v>
      </c>
      <c r="G177" s="56" t="s">
        <v>422</v>
      </c>
      <c r="H177" s="33">
        <v>6710663.48</v>
      </c>
      <c r="I177" s="33">
        <v>323225.46</v>
      </c>
      <c r="J177" s="33">
        <v>33972.51</v>
      </c>
      <c r="K177" s="33">
        <v>37315.65</v>
      </c>
      <c r="L177" s="33">
        <v>0</v>
      </c>
      <c r="M177" s="33">
        <v>111864.04</v>
      </c>
      <c r="N177" s="33">
        <v>982028.57</v>
      </c>
      <c r="O177" s="33">
        <v>157999.31</v>
      </c>
      <c r="P177" s="33">
        <v>2281520.28</v>
      </c>
      <c r="Q177" s="33">
        <v>8443.68</v>
      </c>
      <c r="R177" s="33">
        <v>714631.07</v>
      </c>
      <c r="S177" s="33">
        <v>20730</v>
      </c>
      <c r="T177" s="33">
        <v>43549</v>
      </c>
      <c r="U177" s="33">
        <v>1571570.32</v>
      </c>
      <c r="V177" s="33">
        <v>181074.49</v>
      </c>
      <c r="W177" s="33">
        <v>216813.83</v>
      </c>
      <c r="X177" s="33">
        <v>20000</v>
      </c>
      <c r="Y177" s="33">
        <v>5925.27</v>
      </c>
    </row>
    <row r="178" spans="1:25" ht="12.75">
      <c r="A178" s="34">
        <v>6</v>
      </c>
      <c r="B178" s="34">
        <v>9</v>
      </c>
      <c r="C178" s="34">
        <v>15</v>
      </c>
      <c r="D178" s="35">
        <v>2</v>
      </c>
      <c r="E178" s="36"/>
      <c r="F178" s="31" t="s">
        <v>267</v>
      </c>
      <c r="G178" s="56" t="s">
        <v>423</v>
      </c>
      <c r="H178" s="33">
        <v>11494481.22</v>
      </c>
      <c r="I178" s="33">
        <v>628570.91</v>
      </c>
      <c r="J178" s="33">
        <v>171821.14</v>
      </c>
      <c r="K178" s="33">
        <v>218507.47</v>
      </c>
      <c r="L178" s="33">
        <v>0</v>
      </c>
      <c r="M178" s="33">
        <v>163911.95</v>
      </c>
      <c r="N178" s="33">
        <v>1491398.97</v>
      </c>
      <c r="O178" s="33">
        <v>721983.16</v>
      </c>
      <c r="P178" s="33">
        <v>2938725.66</v>
      </c>
      <c r="Q178" s="33">
        <v>37346.6</v>
      </c>
      <c r="R178" s="33">
        <v>792737.89</v>
      </c>
      <c r="S178" s="33">
        <v>444064.11</v>
      </c>
      <c r="T178" s="33">
        <v>18293.94</v>
      </c>
      <c r="U178" s="33">
        <v>2311102.61</v>
      </c>
      <c r="V178" s="33">
        <v>825264.93</v>
      </c>
      <c r="W178" s="33">
        <v>698506.72</v>
      </c>
      <c r="X178" s="33">
        <v>4786.58</v>
      </c>
      <c r="Y178" s="33">
        <v>27458.58</v>
      </c>
    </row>
    <row r="179" spans="1:25" ht="12.75">
      <c r="A179" s="34">
        <v>6</v>
      </c>
      <c r="B179" s="34">
        <v>9</v>
      </c>
      <c r="C179" s="34">
        <v>16</v>
      </c>
      <c r="D179" s="35">
        <v>2</v>
      </c>
      <c r="E179" s="36"/>
      <c r="F179" s="31" t="s">
        <v>267</v>
      </c>
      <c r="G179" s="56" t="s">
        <v>424</v>
      </c>
      <c r="H179" s="33">
        <v>7581287.54</v>
      </c>
      <c r="I179" s="33">
        <v>340878.75</v>
      </c>
      <c r="J179" s="33">
        <v>56684.01</v>
      </c>
      <c r="K179" s="33">
        <v>28617.8</v>
      </c>
      <c r="L179" s="33">
        <v>0</v>
      </c>
      <c r="M179" s="33">
        <v>1609402.5</v>
      </c>
      <c r="N179" s="33">
        <v>1123573.43</v>
      </c>
      <c r="O179" s="33">
        <v>121954.06</v>
      </c>
      <c r="P179" s="33">
        <v>1740215.85</v>
      </c>
      <c r="Q179" s="33">
        <v>13653.84</v>
      </c>
      <c r="R179" s="33">
        <v>665239.93</v>
      </c>
      <c r="S179" s="33">
        <v>11322</v>
      </c>
      <c r="T179" s="33">
        <v>17967.6</v>
      </c>
      <c r="U179" s="33">
        <v>1560154.05</v>
      </c>
      <c r="V179" s="33">
        <v>166059.76</v>
      </c>
      <c r="W179" s="33">
        <v>125563.96</v>
      </c>
      <c r="X179" s="33">
        <v>0</v>
      </c>
      <c r="Y179" s="33">
        <v>0</v>
      </c>
    </row>
    <row r="180" spans="1:25" ht="12.75">
      <c r="A180" s="34">
        <v>6</v>
      </c>
      <c r="B180" s="34">
        <v>7</v>
      </c>
      <c r="C180" s="34">
        <v>10</v>
      </c>
      <c r="D180" s="35">
        <v>2</v>
      </c>
      <c r="E180" s="36"/>
      <c r="F180" s="31" t="s">
        <v>267</v>
      </c>
      <c r="G180" s="56" t="s">
        <v>425</v>
      </c>
      <c r="H180" s="33">
        <v>18111941.78</v>
      </c>
      <c r="I180" s="33">
        <v>498052.51</v>
      </c>
      <c r="J180" s="33">
        <v>199699.91</v>
      </c>
      <c r="K180" s="33">
        <v>2572723.53</v>
      </c>
      <c r="L180" s="33">
        <v>712.75</v>
      </c>
      <c r="M180" s="33">
        <v>81091.94</v>
      </c>
      <c r="N180" s="33">
        <v>1444122.88</v>
      </c>
      <c r="O180" s="33">
        <v>88857.3</v>
      </c>
      <c r="P180" s="33">
        <v>5640601.09</v>
      </c>
      <c r="Q180" s="33">
        <v>50677.19</v>
      </c>
      <c r="R180" s="33">
        <v>1545230.12</v>
      </c>
      <c r="S180" s="33">
        <v>0</v>
      </c>
      <c r="T180" s="33">
        <v>36990</v>
      </c>
      <c r="U180" s="33">
        <v>4242807.96</v>
      </c>
      <c r="V180" s="33">
        <v>1061414.61</v>
      </c>
      <c r="W180" s="33">
        <v>412626.73</v>
      </c>
      <c r="X180" s="33">
        <v>6354.03</v>
      </c>
      <c r="Y180" s="33">
        <v>229979.23</v>
      </c>
    </row>
    <row r="181" spans="1:25" ht="12.75">
      <c r="A181" s="34">
        <v>6</v>
      </c>
      <c r="B181" s="34">
        <v>1</v>
      </c>
      <c r="C181" s="34">
        <v>19</v>
      </c>
      <c r="D181" s="35">
        <v>2</v>
      </c>
      <c r="E181" s="36"/>
      <c r="F181" s="31" t="s">
        <v>267</v>
      </c>
      <c r="G181" s="56" t="s">
        <v>426</v>
      </c>
      <c r="H181" s="33">
        <v>11878040.27</v>
      </c>
      <c r="I181" s="33">
        <v>324847.83</v>
      </c>
      <c r="J181" s="33">
        <v>0</v>
      </c>
      <c r="K181" s="33">
        <v>657541.6</v>
      </c>
      <c r="L181" s="33">
        <v>8279.39</v>
      </c>
      <c r="M181" s="33">
        <v>107751.35</v>
      </c>
      <c r="N181" s="33">
        <v>1574155.62</v>
      </c>
      <c r="O181" s="33">
        <v>224846.91</v>
      </c>
      <c r="P181" s="33">
        <v>4207313.96</v>
      </c>
      <c r="Q181" s="33">
        <v>20769.82</v>
      </c>
      <c r="R181" s="33">
        <v>982444.6</v>
      </c>
      <c r="S181" s="33">
        <v>58911.5</v>
      </c>
      <c r="T181" s="33">
        <v>31826</v>
      </c>
      <c r="U181" s="33">
        <v>2953667.04</v>
      </c>
      <c r="V181" s="33">
        <v>378608.51</v>
      </c>
      <c r="W181" s="33">
        <v>203301.33</v>
      </c>
      <c r="X181" s="33">
        <v>112455.2</v>
      </c>
      <c r="Y181" s="33">
        <v>31319.61</v>
      </c>
    </row>
    <row r="182" spans="1:25" ht="12.75">
      <c r="A182" s="34">
        <v>6</v>
      </c>
      <c r="B182" s="34">
        <v>20</v>
      </c>
      <c r="C182" s="34">
        <v>14</v>
      </c>
      <c r="D182" s="35">
        <v>2</v>
      </c>
      <c r="E182" s="36"/>
      <c r="F182" s="31" t="s">
        <v>267</v>
      </c>
      <c r="G182" s="56" t="s">
        <v>427</v>
      </c>
      <c r="H182" s="33">
        <v>56011445.96</v>
      </c>
      <c r="I182" s="33">
        <v>1427082.79</v>
      </c>
      <c r="J182" s="33">
        <v>188232.12</v>
      </c>
      <c r="K182" s="33">
        <v>2815688.08</v>
      </c>
      <c r="L182" s="33">
        <v>14914.54</v>
      </c>
      <c r="M182" s="33">
        <v>160211.47</v>
      </c>
      <c r="N182" s="33">
        <v>7031512.77</v>
      </c>
      <c r="O182" s="33">
        <v>1499186.44</v>
      </c>
      <c r="P182" s="33">
        <v>17455309.92</v>
      </c>
      <c r="Q182" s="33">
        <v>89053.58</v>
      </c>
      <c r="R182" s="33">
        <v>3677566.79</v>
      </c>
      <c r="S182" s="33">
        <v>151806.44</v>
      </c>
      <c r="T182" s="33">
        <v>136639.74</v>
      </c>
      <c r="U182" s="33">
        <v>14964666</v>
      </c>
      <c r="V182" s="33">
        <v>3705821.15</v>
      </c>
      <c r="W182" s="33">
        <v>1447149.02</v>
      </c>
      <c r="X182" s="33">
        <v>764516.86</v>
      </c>
      <c r="Y182" s="33">
        <v>482088.25</v>
      </c>
    </row>
    <row r="183" spans="1:25" ht="12.75">
      <c r="A183" s="34">
        <v>6</v>
      </c>
      <c r="B183" s="34">
        <v>3</v>
      </c>
      <c r="C183" s="34">
        <v>14</v>
      </c>
      <c r="D183" s="35">
        <v>2</v>
      </c>
      <c r="E183" s="36"/>
      <c r="F183" s="31" t="s">
        <v>267</v>
      </c>
      <c r="G183" s="56" t="s">
        <v>428</v>
      </c>
      <c r="H183" s="33">
        <v>8772891</v>
      </c>
      <c r="I183" s="33">
        <v>457755.79</v>
      </c>
      <c r="J183" s="33">
        <v>44426.16</v>
      </c>
      <c r="K183" s="33">
        <v>251621.76</v>
      </c>
      <c r="L183" s="33">
        <v>0</v>
      </c>
      <c r="M183" s="33">
        <v>375869.47</v>
      </c>
      <c r="N183" s="33">
        <v>1444788.07</v>
      </c>
      <c r="O183" s="33">
        <v>164444.46</v>
      </c>
      <c r="P183" s="33">
        <v>2085647.4</v>
      </c>
      <c r="Q183" s="33">
        <v>11440</v>
      </c>
      <c r="R183" s="33">
        <v>1484706.13</v>
      </c>
      <c r="S183" s="33">
        <v>10396</v>
      </c>
      <c r="T183" s="33">
        <v>11536</v>
      </c>
      <c r="U183" s="33">
        <v>1845051.43</v>
      </c>
      <c r="V183" s="33">
        <v>257305.71</v>
      </c>
      <c r="W183" s="33">
        <v>195900</v>
      </c>
      <c r="X183" s="33">
        <v>41499.06</v>
      </c>
      <c r="Y183" s="33">
        <v>90503.56</v>
      </c>
    </row>
    <row r="184" spans="1:25" ht="12.75">
      <c r="A184" s="34">
        <v>6</v>
      </c>
      <c r="B184" s="34">
        <v>6</v>
      </c>
      <c r="C184" s="34">
        <v>11</v>
      </c>
      <c r="D184" s="35">
        <v>2</v>
      </c>
      <c r="E184" s="36"/>
      <c r="F184" s="31" t="s">
        <v>267</v>
      </c>
      <c r="G184" s="56" t="s">
        <v>429</v>
      </c>
      <c r="H184" s="33">
        <v>11966436.23</v>
      </c>
      <c r="I184" s="33">
        <v>878601.39</v>
      </c>
      <c r="J184" s="33">
        <v>165118.66</v>
      </c>
      <c r="K184" s="33">
        <v>237452.74</v>
      </c>
      <c r="L184" s="33">
        <v>0</v>
      </c>
      <c r="M184" s="33">
        <v>50312.92</v>
      </c>
      <c r="N184" s="33">
        <v>1610940.65</v>
      </c>
      <c r="O184" s="33">
        <v>398101.73</v>
      </c>
      <c r="P184" s="33">
        <v>3478749.95</v>
      </c>
      <c r="Q184" s="33">
        <v>100215.93</v>
      </c>
      <c r="R184" s="33">
        <v>1226830.68</v>
      </c>
      <c r="S184" s="33">
        <v>112391.73</v>
      </c>
      <c r="T184" s="33">
        <v>61393</v>
      </c>
      <c r="U184" s="33">
        <v>2671929.55</v>
      </c>
      <c r="V184" s="33">
        <v>462068.73</v>
      </c>
      <c r="W184" s="33">
        <v>307000</v>
      </c>
      <c r="X184" s="33">
        <v>60000</v>
      </c>
      <c r="Y184" s="33">
        <v>145328.57</v>
      </c>
    </row>
    <row r="185" spans="1:25" ht="12.75">
      <c r="A185" s="34">
        <v>6</v>
      </c>
      <c r="B185" s="34">
        <v>14</v>
      </c>
      <c r="C185" s="34">
        <v>11</v>
      </c>
      <c r="D185" s="35">
        <v>2</v>
      </c>
      <c r="E185" s="36"/>
      <c r="F185" s="31" t="s">
        <v>267</v>
      </c>
      <c r="G185" s="56" t="s">
        <v>430</v>
      </c>
      <c r="H185" s="33">
        <v>19178154.06</v>
      </c>
      <c r="I185" s="33">
        <v>1042384.56</v>
      </c>
      <c r="J185" s="33">
        <v>45167.86</v>
      </c>
      <c r="K185" s="33">
        <v>1363984.69</v>
      </c>
      <c r="L185" s="33">
        <v>0</v>
      </c>
      <c r="M185" s="33">
        <v>464900.79</v>
      </c>
      <c r="N185" s="33">
        <v>1773529.87</v>
      </c>
      <c r="O185" s="33">
        <v>413874.78</v>
      </c>
      <c r="P185" s="33">
        <v>6040636.57</v>
      </c>
      <c r="Q185" s="33">
        <v>67759.88</v>
      </c>
      <c r="R185" s="33">
        <v>2162225.54</v>
      </c>
      <c r="S185" s="33">
        <v>387988</v>
      </c>
      <c r="T185" s="33">
        <v>19842.95</v>
      </c>
      <c r="U185" s="33">
        <v>4050992.7</v>
      </c>
      <c r="V185" s="33">
        <v>857523.42</v>
      </c>
      <c r="W185" s="33">
        <v>256013.7</v>
      </c>
      <c r="X185" s="33">
        <v>111004.42</v>
      </c>
      <c r="Y185" s="33">
        <v>120324.33</v>
      </c>
    </row>
    <row r="186" spans="1:25" ht="12.75">
      <c r="A186" s="34">
        <v>6</v>
      </c>
      <c r="B186" s="34">
        <v>7</v>
      </c>
      <c r="C186" s="34">
        <v>2</v>
      </c>
      <c r="D186" s="35">
        <v>3</v>
      </c>
      <c r="E186" s="36"/>
      <c r="F186" s="31" t="s">
        <v>267</v>
      </c>
      <c r="G186" s="56" t="s">
        <v>431</v>
      </c>
      <c r="H186" s="33">
        <v>24725710.54</v>
      </c>
      <c r="I186" s="33">
        <v>413216.98</v>
      </c>
      <c r="J186" s="33">
        <v>302849.67</v>
      </c>
      <c r="K186" s="33">
        <v>186433.76</v>
      </c>
      <c r="L186" s="33">
        <v>0</v>
      </c>
      <c r="M186" s="33">
        <v>128366.11</v>
      </c>
      <c r="N186" s="33">
        <v>3668881.09</v>
      </c>
      <c r="O186" s="33">
        <v>226359.81</v>
      </c>
      <c r="P186" s="33">
        <v>8310189.81</v>
      </c>
      <c r="Q186" s="33">
        <v>82576.08</v>
      </c>
      <c r="R186" s="33">
        <v>2744965.11</v>
      </c>
      <c r="S186" s="33">
        <v>298073.9</v>
      </c>
      <c r="T186" s="33">
        <v>12520</v>
      </c>
      <c r="U186" s="33">
        <v>5299650.79</v>
      </c>
      <c r="V186" s="33">
        <v>2109963.01</v>
      </c>
      <c r="W186" s="33">
        <v>609323.05</v>
      </c>
      <c r="X186" s="33">
        <v>74748.4</v>
      </c>
      <c r="Y186" s="33">
        <v>257592.97</v>
      </c>
    </row>
    <row r="187" spans="1:25" ht="12.75">
      <c r="A187" s="34">
        <v>6</v>
      </c>
      <c r="B187" s="34">
        <v>9</v>
      </c>
      <c r="C187" s="34">
        <v>1</v>
      </c>
      <c r="D187" s="35">
        <v>3</v>
      </c>
      <c r="E187" s="36"/>
      <c r="F187" s="31" t="s">
        <v>267</v>
      </c>
      <c r="G187" s="56" t="s">
        <v>432</v>
      </c>
      <c r="H187" s="33">
        <v>35246768.77</v>
      </c>
      <c r="I187" s="33">
        <v>574417.53</v>
      </c>
      <c r="J187" s="33">
        <v>0</v>
      </c>
      <c r="K187" s="33">
        <v>546678.54</v>
      </c>
      <c r="L187" s="33">
        <v>2850</v>
      </c>
      <c r="M187" s="33">
        <v>223368.03</v>
      </c>
      <c r="N187" s="33">
        <v>3117180.05</v>
      </c>
      <c r="O187" s="33">
        <v>655047.68</v>
      </c>
      <c r="P187" s="33">
        <v>11238206.09</v>
      </c>
      <c r="Q187" s="33">
        <v>83546.98</v>
      </c>
      <c r="R187" s="33">
        <v>3857012.9</v>
      </c>
      <c r="S187" s="33">
        <v>164378.07</v>
      </c>
      <c r="T187" s="33">
        <v>104100.6</v>
      </c>
      <c r="U187" s="33">
        <v>9593297.33</v>
      </c>
      <c r="V187" s="33">
        <v>2998041.53</v>
      </c>
      <c r="W187" s="33">
        <v>695000</v>
      </c>
      <c r="X187" s="33">
        <v>941756.24</v>
      </c>
      <c r="Y187" s="33">
        <v>451887.2</v>
      </c>
    </row>
    <row r="188" spans="1:25" ht="12.75">
      <c r="A188" s="34">
        <v>6</v>
      </c>
      <c r="B188" s="34">
        <v>9</v>
      </c>
      <c r="C188" s="34">
        <v>3</v>
      </c>
      <c r="D188" s="35">
        <v>3</v>
      </c>
      <c r="E188" s="36"/>
      <c r="F188" s="31" t="s">
        <v>267</v>
      </c>
      <c r="G188" s="56" t="s">
        <v>433</v>
      </c>
      <c r="H188" s="33">
        <v>28747395.7</v>
      </c>
      <c r="I188" s="33">
        <v>672853.49</v>
      </c>
      <c r="J188" s="33">
        <v>0</v>
      </c>
      <c r="K188" s="33">
        <v>1088968.38</v>
      </c>
      <c r="L188" s="33">
        <v>0</v>
      </c>
      <c r="M188" s="33">
        <v>80940.9</v>
      </c>
      <c r="N188" s="33">
        <v>2606656.36</v>
      </c>
      <c r="O188" s="33">
        <v>462160.32</v>
      </c>
      <c r="P188" s="33">
        <v>9614831.58</v>
      </c>
      <c r="Q188" s="33">
        <v>89573.51</v>
      </c>
      <c r="R188" s="33">
        <v>2572188.23</v>
      </c>
      <c r="S188" s="33">
        <v>47969.99</v>
      </c>
      <c r="T188" s="33">
        <v>90724.72</v>
      </c>
      <c r="U188" s="33">
        <v>6645941.93</v>
      </c>
      <c r="V188" s="33">
        <v>3663649.76</v>
      </c>
      <c r="W188" s="33">
        <v>698206.93</v>
      </c>
      <c r="X188" s="33">
        <v>167679.58</v>
      </c>
      <c r="Y188" s="33">
        <v>245050.02</v>
      </c>
    </row>
    <row r="189" spans="1:25" ht="12.75">
      <c r="A189" s="34">
        <v>6</v>
      </c>
      <c r="B189" s="34">
        <v>2</v>
      </c>
      <c r="C189" s="34">
        <v>5</v>
      </c>
      <c r="D189" s="35">
        <v>3</v>
      </c>
      <c r="E189" s="36"/>
      <c r="F189" s="31" t="s">
        <v>267</v>
      </c>
      <c r="G189" s="56" t="s">
        <v>434</v>
      </c>
      <c r="H189" s="33">
        <v>15931115.49</v>
      </c>
      <c r="I189" s="33">
        <v>1242798.64</v>
      </c>
      <c r="J189" s="33">
        <v>0</v>
      </c>
      <c r="K189" s="33">
        <v>508591.3</v>
      </c>
      <c r="L189" s="33">
        <v>0</v>
      </c>
      <c r="M189" s="33">
        <v>242546.47</v>
      </c>
      <c r="N189" s="33">
        <v>1947975.75</v>
      </c>
      <c r="O189" s="33">
        <v>302558.61</v>
      </c>
      <c r="P189" s="33">
        <v>4771481.48</v>
      </c>
      <c r="Q189" s="33">
        <v>78202.41</v>
      </c>
      <c r="R189" s="33">
        <v>1061742.73</v>
      </c>
      <c r="S189" s="33">
        <v>69634.2</v>
      </c>
      <c r="T189" s="33">
        <v>27753.68</v>
      </c>
      <c r="U189" s="33">
        <v>3846719.5</v>
      </c>
      <c r="V189" s="33">
        <v>1271940.22</v>
      </c>
      <c r="W189" s="33">
        <v>321543.14</v>
      </c>
      <c r="X189" s="33">
        <v>75491.92</v>
      </c>
      <c r="Y189" s="33">
        <v>162135.44</v>
      </c>
    </row>
    <row r="190" spans="1:25" ht="12.75">
      <c r="A190" s="34">
        <v>6</v>
      </c>
      <c r="B190" s="34">
        <v>2</v>
      </c>
      <c r="C190" s="34">
        <v>6</v>
      </c>
      <c r="D190" s="35">
        <v>3</v>
      </c>
      <c r="E190" s="36"/>
      <c r="F190" s="31" t="s">
        <v>267</v>
      </c>
      <c r="G190" s="56" t="s">
        <v>435</v>
      </c>
      <c r="H190" s="33">
        <v>11052287.45</v>
      </c>
      <c r="I190" s="33">
        <v>1277396.38</v>
      </c>
      <c r="J190" s="33">
        <v>85167.46</v>
      </c>
      <c r="K190" s="33">
        <v>908063.86</v>
      </c>
      <c r="L190" s="33">
        <v>500</v>
      </c>
      <c r="M190" s="33">
        <v>40026.66</v>
      </c>
      <c r="N190" s="33">
        <v>1728058.56</v>
      </c>
      <c r="O190" s="33">
        <v>163990.43</v>
      </c>
      <c r="P190" s="33">
        <v>2319831.59</v>
      </c>
      <c r="Q190" s="33">
        <v>31099.47</v>
      </c>
      <c r="R190" s="33">
        <v>770801.92</v>
      </c>
      <c r="S190" s="33">
        <v>143826.15</v>
      </c>
      <c r="T190" s="33">
        <v>35448</v>
      </c>
      <c r="U190" s="33">
        <v>2469902.14</v>
      </c>
      <c r="V190" s="33">
        <v>444077</v>
      </c>
      <c r="W190" s="33">
        <v>380040.96</v>
      </c>
      <c r="X190" s="33">
        <v>225974.74</v>
      </c>
      <c r="Y190" s="33">
        <v>28082.13</v>
      </c>
    </row>
    <row r="191" spans="1:25" ht="12.75">
      <c r="A191" s="34">
        <v>6</v>
      </c>
      <c r="B191" s="34">
        <v>6</v>
      </c>
      <c r="C191" s="34">
        <v>4</v>
      </c>
      <c r="D191" s="35">
        <v>3</v>
      </c>
      <c r="E191" s="36"/>
      <c r="F191" s="31" t="s">
        <v>267</v>
      </c>
      <c r="G191" s="56" t="s">
        <v>436</v>
      </c>
      <c r="H191" s="33">
        <v>23393473.48</v>
      </c>
      <c r="I191" s="33">
        <v>1123321.68</v>
      </c>
      <c r="J191" s="33">
        <v>0</v>
      </c>
      <c r="K191" s="33">
        <v>201174.9</v>
      </c>
      <c r="L191" s="33">
        <v>0</v>
      </c>
      <c r="M191" s="33">
        <v>3002401.5</v>
      </c>
      <c r="N191" s="33">
        <v>2651525.43</v>
      </c>
      <c r="O191" s="33">
        <v>513479.45</v>
      </c>
      <c r="P191" s="33">
        <v>6436581.26</v>
      </c>
      <c r="Q191" s="33">
        <v>63689.42</v>
      </c>
      <c r="R191" s="33">
        <v>2179013.27</v>
      </c>
      <c r="S191" s="33">
        <v>79171.49</v>
      </c>
      <c r="T191" s="33">
        <v>61266</v>
      </c>
      <c r="U191" s="33">
        <v>5441212.65</v>
      </c>
      <c r="V191" s="33">
        <v>753164.55</v>
      </c>
      <c r="W191" s="33">
        <v>517494</v>
      </c>
      <c r="X191" s="33">
        <v>162456.8</v>
      </c>
      <c r="Y191" s="33">
        <v>207521.08</v>
      </c>
    </row>
    <row r="192" spans="1:25" ht="12.75">
      <c r="A192" s="34">
        <v>6</v>
      </c>
      <c r="B192" s="34">
        <v>5</v>
      </c>
      <c r="C192" s="34">
        <v>5</v>
      </c>
      <c r="D192" s="35">
        <v>3</v>
      </c>
      <c r="E192" s="36"/>
      <c r="F192" s="31" t="s">
        <v>267</v>
      </c>
      <c r="G192" s="56" t="s">
        <v>437</v>
      </c>
      <c r="H192" s="33">
        <v>43775138.07</v>
      </c>
      <c r="I192" s="33">
        <v>81308.33</v>
      </c>
      <c r="J192" s="33">
        <v>0</v>
      </c>
      <c r="K192" s="33">
        <v>1247496.68</v>
      </c>
      <c r="L192" s="33">
        <v>84382.52</v>
      </c>
      <c r="M192" s="33">
        <v>3221100.82</v>
      </c>
      <c r="N192" s="33">
        <v>3528893.02</v>
      </c>
      <c r="O192" s="33">
        <v>323940.12</v>
      </c>
      <c r="P192" s="33">
        <v>11732605.86</v>
      </c>
      <c r="Q192" s="33">
        <v>212513.58</v>
      </c>
      <c r="R192" s="33">
        <v>2877606.59</v>
      </c>
      <c r="S192" s="33">
        <v>115295.25</v>
      </c>
      <c r="T192" s="33">
        <v>23544.18</v>
      </c>
      <c r="U192" s="33">
        <v>8996119.72</v>
      </c>
      <c r="V192" s="33">
        <v>9431867.79</v>
      </c>
      <c r="W192" s="33">
        <v>819998.6</v>
      </c>
      <c r="X192" s="33">
        <v>822058.45</v>
      </c>
      <c r="Y192" s="33">
        <v>256406.56</v>
      </c>
    </row>
    <row r="193" spans="1:25" ht="12.75">
      <c r="A193" s="34">
        <v>6</v>
      </c>
      <c r="B193" s="34">
        <v>2</v>
      </c>
      <c r="C193" s="34">
        <v>7</v>
      </c>
      <c r="D193" s="35">
        <v>3</v>
      </c>
      <c r="E193" s="36"/>
      <c r="F193" s="31" t="s">
        <v>267</v>
      </c>
      <c r="G193" s="56" t="s">
        <v>438</v>
      </c>
      <c r="H193" s="33">
        <v>18150519.01</v>
      </c>
      <c r="I193" s="33">
        <v>149534.95</v>
      </c>
      <c r="J193" s="33">
        <v>0</v>
      </c>
      <c r="K193" s="33">
        <v>209937.56</v>
      </c>
      <c r="L193" s="33">
        <v>43086.17</v>
      </c>
      <c r="M193" s="33">
        <v>119182.36</v>
      </c>
      <c r="N193" s="33">
        <v>1965152.71</v>
      </c>
      <c r="O193" s="33">
        <v>1138528.12</v>
      </c>
      <c r="P193" s="33">
        <v>4639583.35</v>
      </c>
      <c r="Q193" s="33">
        <v>99055.32</v>
      </c>
      <c r="R193" s="33">
        <v>2459486.7</v>
      </c>
      <c r="S193" s="33">
        <v>451381.33</v>
      </c>
      <c r="T193" s="33">
        <v>157113.16</v>
      </c>
      <c r="U193" s="33">
        <v>4008516.35</v>
      </c>
      <c r="V193" s="33">
        <v>1659929.35</v>
      </c>
      <c r="W193" s="33">
        <v>646631.12</v>
      </c>
      <c r="X193" s="33">
        <v>114917.82</v>
      </c>
      <c r="Y193" s="33">
        <v>288482.64</v>
      </c>
    </row>
    <row r="194" spans="1:25" ht="12.75">
      <c r="A194" s="34">
        <v>6</v>
      </c>
      <c r="B194" s="34">
        <v>12</v>
      </c>
      <c r="C194" s="34">
        <v>2</v>
      </c>
      <c r="D194" s="35">
        <v>3</v>
      </c>
      <c r="E194" s="36"/>
      <c r="F194" s="31" t="s">
        <v>267</v>
      </c>
      <c r="G194" s="56" t="s">
        <v>439</v>
      </c>
      <c r="H194" s="33">
        <v>17949779.26</v>
      </c>
      <c r="I194" s="33">
        <v>440560.41</v>
      </c>
      <c r="J194" s="33">
        <v>0</v>
      </c>
      <c r="K194" s="33">
        <v>1502924.38</v>
      </c>
      <c r="L194" s="33">
        <v>0</v>
      </c>
      <c r="M194" s="33">
        <v>37421.47</v>
      </c>
      <c r="N194" s="33">
        <v>1740221.05</v>
      </c>
      <c r="O194" s="33">
        <v>345749.74</v>
      </c>
      <c r="P194" s="33">
        <v>5577532.95</v>
      </c>
      <c r="Q194" s="33">
        <v>60074.56</v>
      </c>
      <c r="R194" s="33">
        <v>1335949.49</v>
      </c>
      <c r="S194" s="33">
        <v>598471.68</v>
      </c>
      <c r="T194" s="33">
        <v>19410.77</v>
      </c>
      <c r="U194" s="33">
        <v>4234245.13</v>
      </c>
      <c r="V194" s="33">
        <v>803293.3</v>
      </c>
      <c r="W194" s="33">
        <v>1077551.85</v>
      </c>
      <c r="X194" s="33">
        <v>101892.01</v>
      </c>
      <c r="Y194" s="33">
        <v>74480.47</v>
      </c>
    </row>
    <row r="195" spans="1:25" ht="12.75">
      <c r="A195" s="34">
        <v>6</v>
      </c>
      <c r="B195" s="34">
        <v>8</v>
      </c>
      <c r="C195" s="34">
        <v>5</v>
      </c>
      <c r="D195" s="35">
        <v>3</v>
      </c>
      <c r="E195" s="36"/>
      <c r="F195" s="31" t="s">
        <v>267</v>
      </c>
      <c r="G195" s="56" t="s">
        <v>440</v>
      </c>
      <c r="H195" s="33">
        <v>15932171.23</v>
      </c>
      <c r="I195" s="33">
        <v>279676.36</v>
      </c>
      <c r="J195" s="33">
        <v>245512.86</v>
      </c>
      <c r="K195" s="33">
        <v>359496.16</v>
      </c>
      <c r="L195" s="33">
        <v>0</v>
      </c>
      <c r="M195" s="33">
        <v>9895.5</v>
      </c>
      <c r="N195" s="33">
        <v>2358385.77</v>
      </c>
      <c r="O195" s="33">
        <v>193856.35</v>
      </c>
      <c r="P195" s="33">
        <v>5372719.7</v>
      </c>
      <c r="Q195" s="33">
        <v>49023.85</v>
      </c>
      <c r="R195" s="33">
        <v>1268651.24</v>
      </c>
      <c r="S195" s="33">
        <v>231678.85</v>
      </c>
      <c r="T195" s="33">
        <v>28795</v>
      </c>
      <c r="U195" s="33">
        <v>4065316.31</v>
      </c>
      <c r="V195" s="33">
        <v>732197.12</v>
      </c>
      <c r="W195" s="33">
        <v>471182.51</v>
      </c>
      <c r="X195" s="33">
        <v>77429.39</v>
      </c>
      <c r="Y195" s="33">
        <v>188354.26</v>
      </c>
    </row>
    <row r="196" spans="1:25" ht="12.75">
      <c r="A196" s="34">
        <v>6</v>
      </c>
      <c r="B196" s="34">
        <v>14</v>
      </c>
      <c r="C196" s="34">
        <v>4</v>
      </c>
      <c r="D196" s="35">
        <v>3</v>
      </c>
      <c r="E196" s="36"/>
      <c r="F196" s="31" t="s">
        <v>267</v>
      </c>
      <c r="G196" s="56" t="s">
        <v>441</v>
      </c>
      <c r="H196" s="33">
        <v>20844308.69</v>
      </c>
      <c r="I196" s="33">
        <v>83558.92</v>
      </c>
      <c r="J196" s="33">
        <v>0</v>
      </c>
      <c r="K196" s="33">
        <v>632387.97</v>
      </c>
      <c r="L196" s="33">
        <v>0</v>
      </c>
      <c r="M196" s="33">
        <v>690517.5</v>
      </c>
      <c r="N196" s="33">
        <v>2518274.89</v>
      </c>
      <c r="O196" s="33">
        <v>1461707.25</v>
      </c>
      <c r="P196" s="33">
        <v>5870785.1</v>
      </c>
      <c r="Q196" s="33">
        <v>164388.22</v>
      </c>
      <c r="R196" s="33">
        <v>942932.21</v>
      </c>
      <c r="S196" s="33">
        <v>156595.05</v>
      </c>
      <c r="T196" s="33">
        <v>5454.86</v>
      </c>
      <c r="U196" s="33">
        <v>4325406.13</v>
      </c>
      <c r="V196" s="33">
        <v>3248211.49</v>
      </c>
      <c r="W196" s="33">
        <v>442704.13</v>
      </c>
      <c r="X196" s="33">
        <v>59299</v>
      </c>
      <c r="Y196" s="33">
        <v>242085.97</v>
      </c>
    </row>
    <row r="197" spans="1:25" ht="12.75">
      <c r="A197" s="34">
        <v>6</v>
      </c>
      <c r="B197" s="34">
        <v>8</v>
      </c>
      <c r="C197" s="34">
        <v>6</v>
      </c>
      <c r="D197" s="35">
        <v>3</v>
      </c>
      <c r="E197" s="36"/>
      <c r="F197" s="31" t="s">
        <v>267</v>
      </c>
      <c r="G197" s="56" t="s">
        <v>442</v>
      </c>
      <c r="H197" s="33">
        <v>17457504.06</v>
      </c>
      <c r="I197" s="33">
        <v>915781.64</v>
      </c>
      <c r="J197" s="33">
        <v>87624.37</v>
      </c>
      <c r="K197" s="33">
        <v>191167.2</v>
      </c>
      <c r="L197" s="33">
        <v>0</v>
      </c>
      <c r="M197" s="33">
        <v>1304416.99</v>
      </c>
      <c r="N197" s="33">
        <v>1679444.74</v>
      </c>
      <c r="O197" s="33">
        <v>324173.97</v>
      </c>
      <c r="P197" s="33">
        <v>4596116.35</v>
      </c>
      <c r="Q197" s="33">
        <v>50352.27</v>
      </c>
      <c r="R197" s="33">
        <v>1805739.84</v>
      </c>
      <c r="S197" s="33">
        <v>53483.2</v>
      </c>
      <c r="T197" s="33">
        <v>112510</v>
      </c>
      <c r="U197" s="33">
        <v>4147304.6</v>
      </c>
      <c r="V197" s="33">
        <v>1698033.76</v>
      </c>
      <c r="W197" s="33">
        <v>271569.8</v>
      </c>
      <c r="X197" s="33">
        <v>116474.94</v>
      </c>
      <c r="Y197" s="33">
        <v>103310.39</v>
      </c>
    </row>
    <row r="198" spans="1:25" ht="12.75">
      <c r="A198" s="34">
        <v>6</v>
      </c>
      <c r="B198" s="34">
        <v>20</v>
      </c>
      <c r="C198" s="34">
        <v>4</v>
      </c>
      <c r="D198" s="35">
        <v>3</v>
      </c>
      <c r="E198" s="36"/>
      <c r="F198" s="31" t="s">
        <v>267</v>
      </c>
      <c r="G198" s="56" t="s">
        <v>443</v>
      </c>
      <c r="H198" s="33">
        <v>20228620.93</v>
      </c>
      <c r="I198" s="33">
        <v>180152.74</v>
      </c>
      <c r="J198" s="33">
        <v>0</v>
      </c>
      <c r="K198" s="33">
        <v>1518401.42</v>
      </c>
      <c r="L198" s="33">
        <v>0</v>
      </c>
      <c r="M198" s="33">
        <v>126211.14</v>
      </c>
      <c r="N198" s="33">
        <v>1670710.84</v>
      </c>
      <c r="O198" s="33">
        <v>1389634.26</v>
      </c>
      <c r="P198" s="33">
        <v>6954095.77</v>
      </c>
      <c r="Q198" s="33">
        <v>151704</v>
      </c>
      <c r="R198" s="33">
        <v>1384650.3</v>
      </c>
      <c r="S198" s="33">
        <v>296762.3</v>
      </c>
      <c r="T198" s="33">
        <v>68404</v>
      </c>
      <c r="U198" s="33">
        <v>4390631.97</v>
      </c>
      <c r="V198" s="33">
        <v>1240296.08</v>
      </c>
      <c r="W198" s="33">
        <v>512072.8</v>
      </c>
      <c r="X198" s="33">
        <v>83083.81</v>
      </c>
      <c r="Y198" s="33">
        <v>261809.5</v>
      </c>
    </row>
    <row r="199" spans="1:25" ht="12.75">
      <c r="A199" s="34">
        <v>6</v>
      </c>
      <c r="B199" s="34">
        <v>18</v>
      </c>
      <c r="C199" s="34">
        <v>5</v>
      </c>
      <c r="D199" s="35">
        <v>3</v>
      </c>
      <c r="E199" s="36"/>
      <c r="F199" s="31" t="s">
        <v>267</v>
      </c>
      <c r="G199" s="56" t="s">
        <v>444</v>
      </c>
      <c r="H199" s="33">
        <v>17215474.16</v>
      </c>
      <c r="I199" s="33">
        <v>885231.89</v>
      </c>
      <c r="J199" s="33">
        <v>0</v>
      </c>
      <c r="K199" s="33">
        <v>136979.51</v>
      </c>
      <c r="L199" s="33">
        <v>0</v>
      </c>
      <c r="M199" s="33">
        <v>167839.16</v>
      </c>
      <c r="N199" s="33">
        <v>1883994.94</v>
      </c>
      <c r="O199" s="33">
        <v>1963876.33</v>
      </c>
      <c r="P199" s="33">
        <v>5154787.31</v>
      </c>
      <c r="Q199" s="33">
        <v>51067.54</v>
      </c>
      <c r="R199" s="33">
        <v>1652639.82</v>
      </c>
      <c r="S199" s="33">
        <v>62069.5</v>
      </c>
      <c r="T199" s="33">
        <v>14440</v>
      </c>
      <c r="U199" s="33">
        <v>3646051.07</v>
      </c>
      <c r="V199" s="33">
        <v>644212.64</v>
      </c>
      <c r="W199" s="33">
        <v>449954.68</v>
      </c>
      <c r="X199" s="33">
        <v>148579.04</v>
      </c>
      <c r="Y199" s="33">
        <v>353750.73</v>
      </c>
    </row>
    <row r="200" spans="1:25" ht="12.75">
      <c r="A200" s="34">
        <v>6</v>
      </c>
      <c r="B200" s="34">
        <v>18</v>
      </c>
      <c r="C200" s="34">
        <v>6</v>
      </c>
      <c r="D200" s="35">
        <v>3</v>
      </c>
      <c r="E200" s="36"/>
      <c r="F200" s="31" t="s">
        <v>267</v>
      </c>
      <c r="G200" s="56" t="s">
        <v>445</v>
      </c>
      <c r="H200" s="33">
        <v>16965872.94</v>
      </c>
      <c r="I200" s="33">
        <v>1050426.95</v>
      </c>
      <c r="J200" s="33">
        <v>122193.38</v>
      </c>
      <c r="K200" s="33">
        <v>221788.72</v>
      </c>
      <c r="L200" s="33">
        <v>0</v>
      </c>
      <c r="M200" s="33">
        <v>133438.12</v>
      </c>
      <c r="N200" s="33">
        <v>1890112.12</v>
      </c>
      <c r="O200" s="33">
        <v>357704.46</v>
      </c>
      <c r="P200" s="33">
        <v>5516512.94</v>
      </c>
      <c r="Q200" s="33">
        <v>26901.68</v>
      </c>
      <c r="R200" s="33">
        <v>1131877.55</v>
      </c>
      <c r="S200" s="33">
        <v>86657.99</v>
      </c>
      <c r="T200" s="33">
        <v>20117.76</v>
      </c>
      <c r="U200" s="33">
        <v>3123024.75</v>
      </c>
      <c r="V200" s="33">
        <v>2520183.04</v>
      </c>
      <c r="W200" s="33">
        <v>364461.85</v>
      </c>
      <c r="X200" s="33">
        <v>172833.32</v>
      </c>
      <c r="Y200" s="33">
        <v>227638.31</v>
      </c>
    </row>
    <row r="201" spans="1:25" ht="12.75">
      <c r="A201" s="34">
        <v>6</v>
      </c>
      <c r="B201" s="34">
        <v>10</v>
      </c>
      <c r="C201" s="34">
        <v>3</v>
      </c>
      <c r="D201" s="35">
        <v>3</v>
      </c>
      <c r="E201" s="36"/>
      <c r="F201" s="31" t="s">
        <v>267</v>
      </c>
      <c r="G201" s="56" t="s">
        <v>446</v>
      </c>
      <c r="H201" s="33">
        <v>57565200.93</v>
      </c>
      <c r="I201" s="33">
        <v>203454.8</v>
      </c>
      <c r="J201" s="33">
        <v>0</v>
      </c>
      <c r="K201" s="33">
        <v>2475380.04</v>
      </c>
      <c r="L201" s="33">
        <v>0</v>
      </c>
      <c r="M201" s="33">
        <v>330163.63</v>
      </c>
      <c r="N201" s="33">
        <v>4728847.4</v>
      </c>
      <c r="O201" s="33">
        <v>743917.73</v>
      </c>
      <c r="P201" s="33">
        <v>24624143.66</v>
      </c>
      <c r="Q201" s="33">
        <v>305714.27</v>
      </c>
      <c r="R201" s="33">
        <v>2880814.14</v>
      </c>
      <c r="S201" s="33">
        <v>275780.18</v>
      </c>
      <c r="T201" s="33">
        <v>141990.02</v>
      </c>
      <c r="U201" s="33">
        <v>14472126.79</v>
      </c>
      <c r="V201" s="33">
        <v>5022541.58</v>
      </c>
      <c r="W201" s="33">
        <v>1126111.94</v>
      </c>
      <c r="X201" s="33">
        <v>35795.36</v>
      </c>
      <c r="Y201" s="33">
        <v>198419.39</v>
      </c>
    </row>
    <row r="202" spans="1:25" ht="12.75">
      <c r="A202" s="34">
        <v>6</v>
      </c>
      <c r="B202" s="34">
        <v>5</v>
      </c>
      <c r="C202" s="34">
        <v>6</v>
      </c>
      <c r="D202" s="35">
        <v>3</v>
      </c>
      <c r="E202" s="36"/>
      <c r="F202" s="31" t="s">
        <v>267</v>
      </c>
      <c r="G202" s="56" t="s">
        <v>447</v>
      </c>
      <c r="H202" s="33">
        <v>16074434.94</v>
      </c>
      <c r="I202" s="33">
        <v>300537.85</v>
      </c>
      <c r="J202" s="33">
        <v>0</v>
      </c>
      <c r="K202" s="33">
        <v>737038.77</v>
      </c>
      <c r="L202" s="33">
        <v>0</v>
      </c>
      <c r="M202" s="33">
        <v>21937.69</v>
      </c>
      <c r="N202" s="33">
        <v>1582218.56</v>
      </c>
      <c r="O202" s="33">
        <v>276601.64</v>
      </c>
      <c r="P202" s="33">
        <v>5678197.19</v>
      </c>
      <c r="Q202" s="33">
        <v>19663.79</v>
      </c>
      <c r="R202" s="33">
        <v>1200700.33</v>
      </c>
      <c r="S202" s="33">
        <v>18930</v>
      </c>
      <c r="T202" s="33">
        <v>116300</v>
      </c>
      <c r="U202" s="33">
        <v>4484720.78</v>
      </c>
      <c r="V202" s="33">
        <v>972083.2</v>
      </c>
      <c r="W202" s="33">
        <v>461578.11</v>
      </c>
      <c r="X202" s="33">
        <v>53626.68</v>
      </c>
      <c r="Y202" s="33">
        <v>150300.35</v>
      </c>
    </row>
    <row r="203" spans="1:25" ht="12.75">
      <c r="A203" s="34">
        <v>6</v>
      </c>
      <c r="B203" s="34">
        <v>14</v>
      </c>
      <c r="C203" s="34">
        <v>8</v>
      </c>
      <c r="D203" s="35">
        <v>3</v>
      </c>
      <c r="E203" s="36"/>
      <c r="F203" s="31" t="s">
        <v>267</v>
      </c>
      <c r="G203" s="56" t="s">
        <v>448</v>
      </c>
      <c r="H203" s="33">
        <v>27761557.26</v>
      </c>
      <c r="I203" s="33">
        <v>146763.56</v>
      </c>
      <c r="J203" s="33">
        <v>0</v>
      </c>
      <c r="K203" s="33">
        <v>1958196.48</v>
      </c>
      <c r="L203" s="33">
        <v>92168.51</v>
      </c>
      <c r="M203" s="33">
        <v>255175.58</v>
      </c>
      <c r="N203" s="33">
        <v>2378485.53</v>
      </c>
      <c r="O203" s="33">
        <v>706526.65</v>
      </c>
      <c r="P203" s="33">
        <v>8859865.89</v>
      </c>
      <c r="Q203" s="33">
        <v>78613</v>
      </c>
      <c r="R203" s="33">
        <v>2372688</v>
      </c>
      <c r="S203" s="33">
        <v>164455.1</v>
      </c>
      <c r="T203" s="33">
        <v>7763.64</v>
      </c>
      <c r="U203" s="33">
        <v>5264016.23</v>
      </c>
      <c r="V203" s="33">
        <v>4845857.8</v>
      </c>
      <c r="W203" s="33">
        <v>506395.13</v>
      </c>
      <c r="X203" s="33">
        <v>117079.84</v>
      </c>
      <c r="Y203" s="33">
        <v>7506.32</v>
      </c>
    </row>
    <row r="204" spans="1:25" ht="12.75">
      <c r="A204" s="34">
        <v>6</v>
      </c>
      <c r="B204" s="34">
        <v>12</v>
      </c>
      <c r="C204" s="34">
        <v>5</v>
      </c>
      <c r="D204" s="35">
        <v>3</v>
      </c>
      <c r="E204" s="36"/>
      <c r="F204" s="31" t="s">
        <v>267</v>
      </c>
      <c r="G204" s="56" t="s">
        <v>449</v>
      </c>
      <c r="H204" s="33">
        <v>48783508.54</v>
      </c>
      <c r="I204" s="33">
        <v>360436.02</v>
      </c>
      <c r="J204" s="33">
        <v>0</v>
      </c>
      <c r="K204" s="33">
        <v>548952.64</v>
      </c>
      <c r="L204" s="33">
        <v>0</v>
      </c>
      <c r="M204" s="33">
        <v>3200936.66</v>
      </c>
      <c r="N204" s="33">
        <v>3624789.96</v>
      </c>
      <c r="O204" s="33">
        <v>1001443.32</v>
      </c>
      <c r="P204" s="33">
        <v>16319200.53</v>
      </c>
      <c r="Q204" s="33">
        <v>105086.96</v>
      </c>
      <c r="R204" s="33">
        <v>5004716</v>
      </c>
      <c r="S204" s="33">
        <v>195891.51</v>
      </c>
      <c r="T204" s="33">
        <v>260478.17</v>
      </c>
      <c r="U204" s="33">
        <v>12107235.42</v>
      </c>
      <c r="V204" s="33">
        <v>4156316.93</v>
      </c>
      <c r="W204" s="33">
        <v>865834.77</v>
      </c>
      <c r="X204" s="33">
        <v>308071.35</v>
      </c>
      <c r="Y204" s="33">
        <v>724118.3</v>
      </c>
    </row>
    <row r="205" spans="1:25" ht="12.75">
      <c r="A205" s="34">
        <v>6</v>
      </c>
      <c r="B205" s="34">
        <v>8</v>
      </c>
      <c r="C205" s="34">
        <v>10</v>
      </c>
      <c r="D205" s="35">
        <v>3</v>
      </c>
      <c r="E205" s="36"/>
      <c r="F205" s="31" t="s">
        <v>267</v>
      </c>
      <c r="G205" s="56" t="s">
        <v>450</v>
      </c>
      <c r="H205" s="33">
        <v>13581240.26</v>
      </c>
      <c r="I205" s="33">
        <v>274428.92</v>
      </c>
      <c r="J205" s="33">
        <v>0</v>
      </c>
      <c r="K205" s="33">
        <v>111028.76</v>
      </c>
      <c r="L205" s="33">
        <v>0</v>
      </c>
      <c r="M205" s="33">
        <v>87998.61</v>
      </c>
      <c r="N205" s="33">
        <v>1776736.68</v>
      </c>
      <c r="O205" s="33">
        <v>592628.63</v>
      </c>
      <c r="P205" s="33">
        <v>4581691.07</v>
      </c>
      <c r="Q205" s="33">
        <v>54616.69</v>
      </c>
      <c r="R205" s="33">
        <v>1327450.13</v>
      </c>
      <c r="S205" s="33">
        <v>65858.5</v>
      </c>
      <c r="T205" s="33">
        <v>30044.4</v>
      </c>
      <c r="U205" s="33">
        <v>3525175.34</v>
      </c>
      <c r="V205" s="33">
        <v>531930.46</v>
      </c>
      <c r="W205" s="33">
        <v>307500</v>
      </c>
      <c r="X205" s="33">
        <v>39749.74</v>
      </c>
      <c r="Y205" s="33">
        <v>274402.33</v>
      </c>
    </row>
    <row r="206" spans="1:25" ht="12.75">
      <c r="A206" s="34">
        <v>6</v>
      </c>
      <c r="B206" s="34">
        <v>13</v>
      </c>
      <c r="C206" s="34">
        <v>4</v>
      </c>
      <c r="D206" s="35">
        <v>3</v>
      </c>
      <c r="E206" s="36"/>
      <c r="F206" s="31" t="s">
        <v>267</v>
      </c>
      <c r="G206" s="56" t="s">
        <v>451</v>
      </c>
      <c r="H206" s="33">
        <v>35803885.58</v>
      </c>
      <c r="I206" s="33">
        <v>364147.13</v>
      </c>
      <c r="J206" s="33">
        <v>0</v>
      </c>
      <c r="K206" s="33">
        <v>284785</v>
      </c>
      <c r="L206" s="33">
        <v>0</v>
      </c>
      <c r="M206" s="33">
        <v>83647.25</v>
      </c>
      <c r="N206" s="33">
        <v>3092544.16</v>
      </c>
      <c r="O206" s="33">
        <v>872687.13</v>
      </c>
      <c r="P206" s="33">
        <v>14040941.1</v>
      </c>
      <c r="Q206" s="33">
        <v>207707.28</v>
      </c>
      <c r="R206" s="33">
        <v>3812933.77</v>
      </c>
      <c r="S206" s="33">
        <v>366173.69</v>
      </c>
      <c r="T206" s="33">
        <v>95538.31</v>
      </c>
      <c r="U206" s="33">
        <v>8844199.74</v>
      </c>
      <c r="V206" s="33">
        <v>2124283.7</v>
      </c>
      <c r="W206" s="33">
        <v>739860.52</v>
      </c>
      <c r="X206" s="33">
        <v>505016.13</v>
      </c>
      <c r="Y206" s="33">
        <v>369420.67</v>
      </c>
    </row>
    <row r="207" spans="1:25" ht="12.75">
      <c r="A207" s="34">
        <v>6</v>
      </c>
      <c r="B207" s="34">
        <v>17</v>
      </c>
      <c r="C207" s="34">
        <v>3</v>
      </c>
      <c r="D207" s="35">
        <v>3</v>
      </c>
      <c r="E207" s="36"/>
      <c r="F207" s="31" t="s">
        <v>267</v>
      </c>
      <c r="G207" s="56" t="s">
        <v>452</v>
      </c>
      <c r="H207" s="33">
        <v>26335353.57</v>
      </c>
      <c r="I207" s="33">
        <v>1490896.76</v>
      </c>
      <c r="J207" s="33">
        <v>0</v>
      </c>
      <c r="K207" s="33">
        <v>1220624.51</v>
      </c>
      <c r="L207" s="33">
        <v>0</v>
      </c>
      <c r="M207" s="33">
        <v>0</v>
      </c>
      <c r="N207" s="33">
        <v>2953820.44</v>
      </c>
      <c r="O207" s="33">
        <v>1035741.32</v>
      </c>
      <c r="P207" s="33">
        <v>7062654.65</v>
      </c>
      <c r="Q207" s="33">
        <v>53088.38</v>
      </c>
      <c r="R207" s="33">
        <v>1691393.8</v>
      </c>
      <c r="S207" s="33">
        <v>667666.56</v>
      </c>
      <c r="T207" s="33">
        <v>20906.4</v>
      </c>
      <c r="U207" s="33">
        <v>7270262.16</v>
      </c>
      <c r="V207" s="33">
        <v>1687610.02</v>
      </c>
      <c r="W207" s="33">
        <v>654800</v>
      </c>
      <c r="X207" s="33">
        <v>169000</v>
      </c>
      <c r="Y207" s="33">
        <v>356888.57</v>
      </c>
    </row>
    <row r="208" spans="1:25" ht="12.75">
      <c r="A208" s="34">
        <v>6</v>
      </c>
      <c r="B208" s="34">
        <v>12</v>
      </c>
      <c r="C208" s="34">
        <v>6</v>
      </c>
      <c r="D208" s="35">
        <v>3</v>
      </c>
      <c r="E208" s="36"/>
      <c r="F208" s="31" t="s">
        <v>267</v>
      </c>
      <c r="G208" s="56" t="s">
        <v>453</v>
      </c>
      <c r="H208" s="33">
        <v>36744912.72</v>
      </c>
      <c r="I208" s="33">
        <v>262085.07</v>
      </c>
      <c r="J208" s="33">
        <v>0</v>
      </c>
      <c r="K208" s="33">
        <v>732564.64</v>
      </c>
      <c r="L208" s="33">
        <v>527826.37</v>
      </c>
      <c r="M208" s="33">
        <v>806606.92</v>
      </c>
      <c r="N208" s="33">
        <v>2963223.32</v>
      </c>
      <c r="O208" s="33">
        <v>1057297.68</v>
      </c>
      <c r="P208" s="33">
        <v>11448191.43</v>
      </c>
      <c r="Q208" s="33">
        <v>103531.86</v>
      </c>
      <c r="R208" s="33">
        <v>2378606.76</v>
      </c>
      <c r="S208" s="33">
        <v>78371.02</v>
      </c>
      <c r="T208" s="33">
        <v>66196</v>
      </c>
      <c r="U208" s="33">
        <v>8406907.94</v>
      </c>
      <c r="V208" s="33">
        <v>3396275.97</v>
      </c>
      <c r="W208" s="33">
        <v>1293653.8</v>
      </c>
      <c r="X208" s="33">
        <v>2731670.23</v>
      </c>
      <c r="Y208" s="33">
        <v>491903.71</v>
      </c>
    </row>
    <row r="209" spans="1:25" ht="12.75">
      <c r="A209" s="34">
        <v>6</v>
      </c>
      <c r="B209" s="34">
        <v>3</v>
      </c>
      <c r="C209" s="34">
        <v>15</v>
      </c>
      <c r="D209" s="35">
        <v>3</v>
      </c>
      <c r="E209" s="36"/>
      <c r="F209" s="31" t="s">
        <v>267</v>
      </c>
      <c r="G209" s="56" t="s">
        <v>454</v>
      </c>
      <c r="H209" s="33">
        <v>14002218.58</v>
      </c>
      <c r="I209" s="33">
        <v>349215.07</v>
      </c>
      <c r="J209" s="33">
        <v>207790.97</v>
      </c>
      <c r="K209" s="33">
        <v>202489.92</v>
      </c>
      <c r="L209" s="33">
        <v>0</v>
      </c>
      <c r="M209" s="33">
        <v>70921.36</v>
      </c>
      <c r="N209" s="33">
        <v>2288902.53</v>
      </c>
      <c r="O209" s="33">
        <v>265116.01</v>
      </c>
      <c r="P209" s="33">
        <v>4035653.64</v>
      </c>
      <c r="Q209" s="33">
        <v>58759.05</v>
      </c>
      <c r="R209" s="33">
        <v>1382033.75</v>
      </c>
      <c r="S209" s="33">
        <v>100980</v>
      </c>
      <c r="T209" s="33">
        <v>31829.62</v>
      </c>
      <c r="U209" s="33">
        <v>3658949.23</v>
      </c>
      <c r="V209" s="33">
        <v>723208.3</v>
      </c>
      <c r="W209" s="33">
        <v>492136.11</v>
      </c>
      <c r="X209" s="33">
        <v>48061</v>
      </c>
      <c r="Y209" s="33">
        <v>86172.02</v>
      </c>
    </row>
    <row r="210" spans="1:25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267</v>
      </c>
      <c r="G210" s="56" t="s">
        <v>455</v>
      </c>
      <c r="H210" s="33">
        <v>58857557.28</v>
      </c>
      <c r="I210" s="33">
        <v>450605.44</v>
      </c>
      <c r="J210" s="33">
        <v>0</v>
      </c>
      <c r="K210" s="33">
        <v>3221982.35</v>
      </c>
      <c r="L210" s="33">
        <v>0</v>
      </c>
      <c r="M210" s="33">
        <v>3425103.65</v>
      </c>
      <c r="N210" s="33">
        <v>4477867.77</v>
      </c>
      <c r="O210" s="33">
        <v>1309405.15</v>
      </c>
      <c r="P210" s="33">
        <v>18285866.27</v>
      </c>
      <c r="Q210" s="33">
        <v>159384.5</v>
      </c>
      <c r="R210" s="33">
        <v>3436830.33</v>
      </c>
      <c r="S210" s="33">
        <v>145658.89</v>
      </c>
      <c r="T210" s="33">
        <v>1100087.63</v>
      </c>
      <c r="U210" s="33">
        <v>13353264.42</v>
      </c>
      <c r="V210" s="33">
        <v>3260012.88</v>
      </c>
      <c r="W210" s="33">
        <v>941744.49</v>
      </c>
      <c r="X210" s="33">
        <v>4866961.81</v>
      </c>
      <c r="Y210" s="33">
        <v>422781.7</v>
      </c>
    </row>
    <row r="211" spans="1:25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267</v>
      </c>
      <c r="G211" s="56" t="s">
        <v>456</v>
      </c>
      <c r="H211" s="33">
        <v>19933348.75</v>
      </c>
      <c r="I211" s="33">
        <v>688270.01</v>
      </c>
      <c r="J211" s="33">
        <v>186776.95</v>
      </c>
      <c r="K211" s="33">
        <v>1925003.74</v>
      </c>
      <c r="L211" s="33">
        <v>0</v>
      </c>
      <c r="M211" s="33">
        <v>178520.12</v>
      </c>
      <c r="N211" s="33">
        <v>2849136.83</v>
      </c>
      <c r="O211" s="33">
        <v>426463.61</v>
      </c>
      <c r="P211" s="33">
        <v>5011177.33</v>
      </c>
      <c r="Q211" s="33">
        <v>9101.96</v>
      </c>
      <c r="R211" s="33">
        <v>1839875.4</v>
      </c>
      <c r="S211" s="33">
        <v>262449.91</v>
      </c>
      <c r="T211" s="33">
        <v>39000.72</v>
      </c>
      <c r="U211" s="33">
        <v>5244204.36</v>
      </c>
      <c r="V211" s="33">
        <v>703683.77</v>
      </c>
      <c r="W211" s="33">
        <v>374000</v>
      </c>
      <c r="X211" s="33">
        <v>63568.52</v>
      </c>
      <c r="Y211" s="33">
        <v>132115.52</v>
      </c>
    </row>
    <row r="212" spans="1:25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267</v>
      </c>
      <c r="G212" s="56" t="s">
        <v>457</v>
      </c>
      <c r="H212" s="33">
        <v>29408311.18</v>
      </c>
      <c r="I212" s="33">
        <v>414396.9</v>
      </c>
      <c r="J212" s="33">
        <v>0</v>
      </c>
      <c r="K212" s="33">
        <v>418160.89</v>
      </c>
      <c r="L212" s="33">
        <v>2579.91</v>
      </c>
      <c r="M212" s="33">
        <v>3134859.14</v>
      </c>
      <c r="N212" s="33">
        <v>2722852.35</v>
      </c>
      <c r="O212" s="33">
        <v>481736.6</v>
      </c>
      <c r="P212" s="33">
        <v>7913950.89</v>
      </c>
      <c r="Q212" s="33">
        <v>113006.07</v>
      </c>
      <c r="R212" s="33">
        <v>2583194.52</v>
      </c>
      <c r="S212" s="33">
        <v>202548.6</v>
      </c>
      <c r="T212" s="33">
        <v>46958.62</v>
      </c>
      <c r="U212" s="33">
        <v>7087116.84</v>
      </c>
      <c r="V212" s="33">
        <v>2841237.83</v>
      </c>
      <c r="W212" s="33">
        <v>892684.57</v>
      </c>
      <c r="X212" s="33">
        <v>360783.22</v>
      </c>
      <c r="Y212" s="33">
        <v>192244.23</v>
      </c>
    </row>
    <row r="213" spans="1:25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267</v>
      </c>
      <c r="G213" s="56" t="s">
        <v>458</v>
      </c>
      <c r="H213" s="33">
        <v>18135997.9</v>
      </c>
      <c r="I213" s="33">
        <v>385800.26</v>
      </c>
      <c r="J213" s="33">
        <v>0</v>
      </c>
      <c r="K213" s="33">
        <v>932292.63</v>
      </c>
      <c r="L213" s="33">
        <v>0</v>
      </c>
      <c r="M213" s="33">
        <v>326134.01</v>
      </c>
      <c r="N213" s="33">
        <v>2026567.82</v>
      </c>
      <c r="O213" s="33">
        <v>767419.87</v>
      </c>
      <c r="P213" s="33">
        <v>5798273.78</v>
      </c>
      <c r="Q213" s="33">
        <v>126455.55</v>
      </c>
      <c r="R213" s="33">
        <v>1442044</v>
      </c>
      <c r="S213" s="33">
        <v>115500</v>
      </c>
      <c r="T213" s="33">
        <v>24923.35</v>
      </c>
      <c r="U213" s="33">
        <v>3963900.17</v>
      </c>
      <c r="V213" s="33">
        <v>1214503.61</v>
      </c>
      <c r="W213" s="33">
        <v>656585</v>
      </c>
      <c r="X213" s="33">
        <v>149824.89</v>
      </c>
      <c r="Y213" s="33">
        <v>205772.96</v>
      </c>
    </row>
    <row r="214" spans="1:25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267</v>
      </c>
      <c r="G214" s="56" t="s">
        <v>459</v>
      </c>
      <c r="H214" s="33">
        <v>13470217.71</v>
      </c>
      <c r="I214" s="33">
        <v>589953.51</v>
      </c>
      <c r="J214" s="33">
        <v>183871.31</v>
      </c>
      <c r="K214" s="33">
        <v>24230.14</v>
      </c>
      <c r="L214" s="33">
        <v>0</v>
      </c>
      <c r="M214" s="33">
        <v>6535.62</v>
      </c>
      <c r="N214" s="33">
        <v>1767941.89</v>
      </c>
      <c r="O214" s="33">
        <v>383746.7</v>
      </c>
      <c r="P214" s="33">
        <v>4848133.89</v>
      </c>
      <c r="Q214" s="33">
        <v>28862.71</v>
      </c>
      <c r="R214" s="33">
        <v>859559.33</v>
      </c>
      <c r="S214" s="33">
        <v>28334.18</v>
      </c>
      <c r="T214" s="33">
        <v>23708.8</v>
      </c>
      <c r="U214" s="33">
        <v>3135884.81</v>
      </c>
      <c r="V214" s="33">
        <v>963415.24</v>
      </c>
      <c r="W214" s="33">
        <v>232309.06</v>
      </c>
      <c r="X214" s="33">
        <v>74851.33</v>
      </c>
      <c r="Y214" s="33">
        <v>318879.19</v>
      </c>
    </row>
    <row r="215" spans="1:25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267</v>
      </c>
      <c r="G215" s="56" t="s">
        <v>460</v>
      </c>
      <c r="H215" s="33">
        <v>21699360.44</v>
      </c>
      <c r="I215" s="33">
        <v>463781.84</v>
      </c>
      <c r="J215" s="33">
        <v>0</v>
      </c>
      <c r="K215" s="33">
        <v>335215.94</v>
      </c>
      <c r="L215" s="33">
        <v>1050</v>
      </c>
      <c r="M215" s="33">
        <v>116722.01</v>
      </c>
      <c r="N215" s="33">
        <v>2488819.65</v>
      </c>
      <c r="O215" s="33">
        <v>826204.97</v>
      </c>
      <c r="P215" s="33">
        <v>6958404.7</v>
      </c>
      <c r="Q215" s="33">
        <v>792602.43</v>
      </c>
      <c r="R215" s="33">
        <v>2087111.77</v>
      </c>
      <c r="S215" s="33">
        <v>83434</v>
      </c>
      <c r="T215" s="33">
        <v>39506.4</v>
      </c>
      <c r="U215" s="33">
        <v>4874295.34</v>
      </c>
      <c r="V215" s="33">
        <v>1826050.82</v>
      </c>
      <c r="W215" s="33">
        <v>545000</v>
      </c>
      <c r="X215" s="33">
        <v>105700</v>
      </c>
      <c r="Y215" s="33">
        <v>155460.57</v>
      </c>
    </row>
    <row r="216" spans="1:25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267</v>
      </c>
      <c r="G216" s="56" t="s">
        <v>461</v>
      </c>
      <c r="H216" s="33">
        <v>15196520.96</v>
      </c>
      <c r="I216" s="33">
        <v>63149.49</v>
      </c>
      <c r="J216" s="33">
        <v>0</v>
      </c>
      <c r="K216" s="33">
        <v>97870.19</v>
      </c>
      <c r="L216" s="33">
        <v>15990</v>
      </c>
      <c r="M216" s="33">
        <v>147097.43</v>
      </c>
      <c r="N216" s="33">
        <v>1752027.33</v>
      </c>
      <c r="O216" s="33">
        <v>727167.05</v>
      </c>
      <c r="P216" s="33">
        <v>4947250.18</v>
      </c>
      <c r="Q216" s="33">
        <v>39509.41</v>
      </c>
      <c r="R216" s="33">
        <v>1662936.55</v>
      </c>
      <c r="S216" s="33">
        <v>216090.02</v>
      </c>
      <c r="T216" s="33">
        <v>67685.3</v>
      </c>
      <c r="U216" s="33">
        <v>3364212.42</v>
      </c>
      <c r="V216" s="33">
        <v>1135229.02</v>
      </c>
      <c r="W216" s="33">
        <v>578148.9</v>
      </c>
      <c r="X216" s="33">
        <v>159121.82</v>
      </c>
      <c r="Y216" s="33">
        <v>223035.85</v>
      </c>
    </row>
    <row r="217" spans="1:25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462</v>
      </c>
      <c r="G217" s="56" t="s">
        <v>463</v>
      </c>
      <c r="H217" s="33">
        <v>217469350.69</v>
      </c>
      <c r="I217" s="33">
        <v>11809.68</v>
      </c>
      <c r="J217" s="33">
        <v>0</v>
      </c>
      <c r="K217" s="33">
        <v>10811555.73</v>
      </c>
      <c r="L217" s="33">
        <v>30000</v>
      </c>
      <c r="M217" s="33">
        <v>4699638.57</v>
      </c>
      <c r="N217" s="33">
        <v>9412786.74</v>
      </c>
      <c r="O217" s="33">
        <v>13701021.7</v>
      </c>
      <c r="P217" s="33">
        <v>89868916.76</v>
      </c>
      <c r="Q217" s="33">
        <v>540912.35</v>
      </c>
      <c r="R217" s="33">
        <v>9380336.8</v>
      </c>
      <c r="S217" s="33">
        <v>2168524.89</v>
      </c>
      <c r="T217" s="33">
        <v>3571871.63</v>
      </c>
      <c r="U217" s="33">
        <v>38397850.66</v>
      </c>
      <c r="V217" s="33">
        <v>12320735.51</v>
      </c>
      <c r="W217" s="33">
        <v>5502540.91</v>
      </c>
      <c r="X217" s="33">
        <v>15303361.33</v>
      </c>
      <c r="Y217" s="33">
        <v>1747487.43</v>
      </c>
    </row>
    <row r="218" spans="1:25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462</v>
      </c>
      <c r="G218" s="56" t="s">
        <v>464</v>
      </c>
      <c r="H218" s="33">
        <v>221529263.77</v>
      </c>
      <c r="I218" s="33">
        <v>10367.62</v>
      </c>
      <c r="J218" s="33">
        <v>0</v>
      </c>
      <c r="K218" s="33">
        <v>15461976.02</v>
      </c>
      <c r="L218" s="33">
        <v>16000</v>
      </c>
      <c r="M218" s="33">
        <v>3946774.98</v>
      </c>
      <c r="N218" s="33">
        <v>11851686.71</v>
      </c>
      <c r="O218" s="33">
        <v>10384685.83</v>
      </c>
      <c r="P218" s="33">
        <v>91578567.88</v>
      </c>
      <c r="Q218" s="33">
        <v>2232773.72</v>
      </c>
      <c r="R218" s="33">
        <v>10672104.63</v>
      </c>
      <c r="S218" s="33">
        <v>2018367.7</v>
      </c>
      <c r="T218" s="33">
        <v>9881150.08</v>
      </c>
      <c r="U218" s="33">
        <v>38762721.12</v>
      </c>
      <c r="V218" s="33">
        <v>10609597.37</v>
      </c>
      <c r="W218" s="33">
        <v>3483084.31</v>
      </c>
      <c r="X218" s="33">
        <v>3367523.68</v>
      </c>
      <c r="Y218" s="33">
        <v>7251882.12</v>
      </c>
    </row>
    <row r="219" spans="1:25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462</v>
      </c>
      <c r="G219" s="56" t="s">
        <v>465</v>
      </c>
      <c r="H219" s="33">
        <v>1474174502.9</v>
      </c>
      <c r="I219" s="33">
        <v>54230.48</v>
      </c>
      <c r="J219" s="33">
        <v>0</v>
      </c>
      <c r="K219" s="33">
        <v>272922270.54</v>
      </c>
      <c r="L219" s="33">
        <v>462794.94</v>
      </c>
      <c r="M219" s="33">
        <v>9782550.09</v>
      </c>
      <c r="N219" s="33">
        <v>100890522.47</v>
      </c>
      <c r="O219" s="33">
        <v>42962455.72</v>
      </c>
      <c r="P219" s="33">
        <v>506489623.24</v>
      </c>
      <c r="Q219" s="33">
        <v>10777772.26</v>
      </c>
      <c r="R219" s="33">
        <v>88384000.58</v>
      </c>
      <c r="S219" s="33">
        <v>12001157.08</v>
      </c>
      <c r="T219" s="33">
        <v>29341367.45</v>
      </c>
      <c r="U219" s="33">
        <v>224229563.08</v>
      </c>
      <c r="V219" s="33">
        <v>87503578.94</v>
      </c>
      <c r="W219" s="33">
        <v>27819394.01</v>
      </c>
      <c r="X219" s="33">
        <v>26010814.41</v>
      </c>
      <c r="Y219" s="33">
        <v>34542407.61</v>
      </c>
    </row>
    <row r="220" spans="1:25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462</v>
      </c>
      <c r="G220" s="56" t="s">
        <v>466</v>
      </c>
      <c r="H220" s="33">
        <v>276146769.82</v>
      </c>
      <c r="I220" s="33">
        <v>18225.7</v>
      </c>
      <c r="J220" s="33">
        <v>0</v>
      </c>
      <c r="K220" s="33">
        <v>28831414.92</v>
      </c>
      <c r="L220" s="33">
        <v>166177.04</v>
      </c>
      <c r="M220" s="33">
        <v>8091706.98</v>
      </c>
      <c r="N220" s="33">
        <v>11717940.09</v>
      </c>
      <c r="O220" s="33">
        <v>13241711.76</v>
      </c>
      <c r="P220" s="33">
        <v>106124123.15</v>
      </c>
      <c r="Q220" s="33">
        <v>3695542.31</v>
      </c>
      <c r="R220" s="33">
        <v>15021272.01</v>
      </c>
      <c r="S220" s="33">
        <v>3958720.26</v>
      </c>
      <c r="T220" s="33">
        <v>7399463.82</v>
      </c>
      <c r="U220" s="33">
        <v>38684806.93</v>
      </c>
      <c r="V220" s="33">
        <v>11197375.29</v>
      </c>
      <c r="W220" s="33">
        <v>16439944.38</v>
      </c>
      <c r="X220" s="33">
        <v>5204295.15</v>
      </c>
      <c r="Y220" s="33">
        <v>6354050.03</v>
      </c>
    </row>
    <row r="221" spans="1:25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467</v>
      </c>
      <c r="G221" s="56" t="s">
        <v>468</v>
      </c>
      <c r="H221" s="33">
        <v>61406252.42</v>
      </c>
      <c r="I221" s="33">
        <v>23070.56</v>
      </c>
      <c r="J221" s="33">
        <v>0</v>
      </c>
      <c r="K221" s="33">
        <v>5001333.39</v>
      </c>
      <c r="L221" s="33">
        <v>1600</v>
      </c>
      <c r="M221" s="33">
        <v>775727.55</v>
      </c>
      <c r="N221" s="33">
        <v>8851331.78</v>
      </c>
      <c r="O221" s="33">
        <v>1806048.31</v>
      </c>
      <c r="P221" s="33">
        <v>17288871.01</v>
      </c>
      <c r="Q221" s="33">
        <v>2809203.37</v>
      </c>
      <c r="R221" s="33">
        <v>11154788.38</v>
      </c>
      <c r="S221" s="33">
        <v>3149738.93</v>
      </c>
      <c r="T221" s="33">
        <v>2702621.83</v>
      </c>
      <c r="U221" s="33">
        <v>5467217.4</v>
      </c>
      <c r="V221" s="33">
        <v>307.32</v>
      </c>
      <c r="W221" s="33">
        <v>560256.24</v>
      </c>
      <c r="X221" s="33">
        <v>74987.78</v>
      </c>
      <c r="Y221" s="33">
        <v>1739148.57</v>
      </c>
    </row>
    <row r="222" spans="1:25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467</v>
      </c>
      <c r="G222" s="56" t="s">
        <v>469</v>
      </c>
      <c r="H222" s="33">
        <v>69123945.29</v>
      </c>
      <c r="I222" s="33">
        <v>3000</v>
      </c>
      <c r="J222" s="33">
        <v>0</v>
      </c>
      <c r="K222" s="33">
        <v>4178380.28</v>
      </c>
      <c r="L222" s="33">
        <v>23600</v>
      </c>
      <c r="M222" s="33">
        <v>305816.08</v>
      </c>
      <c r="N222" s="33">
        <v>9918003.22</v>
      </c>
      <c r="O222" s="33">
        <v>5601008.97</v>
      </c>
      <c r="P222" s="33">
        <v>27298428.42</v>
      </c>
      <c r="Q222" s="33">
        <v>1012713.92</v>
      </c>
      <c r="R222" s="33">
        <v>7980110.3</v>
      </c>
      <c r="S222" s="33">
        <v>2765634.08</v>
      </c>
      <c r="T222" s="33">
        <v>3792626.68</v>
      </c>
      <c r="U222" s="33">
        <v>3203741.36</v>
      </c>
      <c r="V222" s="33">
        <v>1578.46</v>
      </c>
      <c r="W222" s="33">
        <v>1039599.65</v>
      </c>
      <c r="X222" s="33">
        <v>70007.51</v>
      </c>
      <c r="Y222" s="33">
        <v>1929696.36</v>
      </c>
    </row>
    <row r="223" spans="1:25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467</v>
      </c>
      <c r="G223" s="56" t="s">
        <v>470</v>
      </c>
      <c r="H223" s="33">
        <v>43966596.15</v>
      </c>
      <c r="I223" s="33">
        <v>384058.11</v>
      </c>
      <c r="J223" s="33">
        <v>0</v>
      </c>
      <c r="K223" s="33">
        <v>2350605.39</v>
      </c>
      <c r="L223" s="33">
        <v>1500</v>
      </c>
      <c r="M223" s="33">
        <v>966022.04</v>
      </c>
      <c r="N223" s="33">
        <v>9096613.4</v>
      </c>
      <c r="O223" s="33">
        <v>5370069.68</v>
      </c>
      <c r="P223" s="33">
        <v>3890422.11</v>
      </c>
      <c r="Q223" s="33">
        <v>2433612.27</v>
      </c>
      <c r="R223" s="33">
        <v>9518775.55</v>
      </c>
      <c r="S223" s="33">
        <v>2080654.15</v>
      </c>
      <c r="T223" s="33">
        <v>3955762.9</v>
      </c>
      <c r="U223" s="33">
        <v>2728158.89</v>
      </c>
      <c r="V223" s="33">
        <v>0</v>
      </c>
      <c r="W223" s="33">
        <v>64655.08</v>
      </c>
      <c r="X223" s="33">
        <v>12299.56</v>
      </c>
      <c r="Y223" s="33">
        <v>1113387.02</v>
      </c>
    </row>
    <row r="224" spans="1:25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467</v>
      </c>
      <c r="G224" s="56" t="s">
        <v>471</v>
      </c>
      <c r="H224" s="33">
        <v>40012785.59</v>
      </c>
      <c r="I224" s="33">
        <v>424782.92</v>
      </c>
      <c r="J224" s="33">
        <v>0</v>
      </c>
      <c r="K224" s="33">
        <v>1453427.9</v>
      </c>
      <c r="L224" s="33">
        <v>0</v>
      </c>
      <c r="M224" s="33">
        <v>186497.71</v>
      </c>
      <c r="N224" s="33">
        <v>6192250.61</v>
      </c>
      <c r="O224" s="33">
        <v>6099972.68</v>
      </c>
      <c r="P224" s="33">
        <v>13111678.01</v>
      </c>
      <c r="Q224" s="33">
        <v>2165707.9</v>
      </c>
      <c r="R224" s="33">
        <v>517378.76</v>
      </c>
      <c r="S224" s="33">
        <v>1515712.07</v>
      </c>
      <c r="T224" s="33">
        <v>4135662.09</v>
      </c>
      <c r="U224" s="33">
        <v>2144079.24</v>
      </c>
      <c r="V224" s="33">
        <v>385977.8</v>
      </c>
      <c r="W224" s="33">
        <v>627531.32</v>
      </c>
      <c r="X224" s="33">
        <v>28723.62</v>
      </c>
      <c r="Y224" s="33">
        <v>1023402.96</v>
      </c>
    </row>
    <row r="225" spans="1:25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467</v>
      </c>
      <c r="G225" s="56" t="s">
        <v>472</v>
      </c>
      <c r="H225" s="33">
        <v>38720316.23</v>
      </c>
      <c r="I225" s="33">
        <v>0</v>
      </c>
      <c r="J225" s="33">
        <v>0</v>
      </c>
      <c r="K225" s="33">
        <v>5178429.86</v>
      </c>
      <c r="L225" s="33">
        <v>0</v>
      </c>
      <c r="M225" s="33">
        <v>131277.13</v>
      </c>
      <c r="N225" s="33">
        <v>4595330.85</v>
      </c>
      <c r="O225" s="33">
        <v>4516883.32</v>
      </c>
      <c r="P225" s="33">
        <v>8945677.72</v>
      </c>
      <c r="Q225" s="33">
        <v>3705659.34</v>
      </c>
      <c r="R225" s="33">
        <v>4358802.7</v>
      </c>
      <c r="S225" s="33">
        <v>1249319.66</v>
      </c>
      <c r="T225" s="33">
        <v>2360973.37</v>
      </c>
      <c r="U225" s="33">
        <v>1645088.71</v>
      </c>
      <c r="V225" s="33">
        <v>77380</v>
      </c>
      <c r="W225" s="33">
        <v>94640.36</v>
      </c>
      <c r="X225" s="33">
        <v>40567.5</v>
      </c>
      <c r="Y225" s="33">
        <v>1820285.71</v>
      </c>
    </row>
    <row r="226" spans="1:25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467</v>
      </c>
      <c r="G226" s="56" t="s">
        <v>473</v>
      </c>
      <c r="H226" s="33">
        <v>55280911.76</v>
      </c>
      <c r="I226" s="33">
        <v>88862.47</v>
      </c>
      <c r="J226" s="33">
        <v>0</v>
      </c>
      <c r="K226" s="33">
        <v>1021385.04</v>
      </c>
      <c r="L226" s="33">
        <v>0</v>
      </c>
      <c r="M226" s="33">
        <v>114575.02</v>
      </c>
      <c r="N226" s="33">
        <v>5262990.11</v>
      </c>
      <c r="O226" s="33">
        <v>5118871.01</v>
      </c>
      <c r="P226" s="33">
        <v>14022788.04</v>
      </c>
      <c r="Q226" s="33">
        <v>6580194.05</v>
      </c>
      <c r="R226" s="33">
        <v>13374313.2</v>
      </c>
      <c r="S226" s="33">
        <v>1575817.21</v>
      </c>
      <c r="T226" s="33">
        <v>2112052.94</v>
      </c>
      <c r="U226" s="33">
        <v>4438660.51</v>
      </c>
      <c r="V226" s="33">
        <v>3127.81</v>
      </c>
      <c r="W226" s="33">
        <v>702084</v>
      </c>
      <c r="X226" s="33">
        <v>34060.64</v>
      </c>
      <c r="Y226" s="33">
        <v>831129.71</v>
      </c>
    </row>
    <row r="227" spans="1:25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467</v>
      </c>
      <c r="G227" s="56" t="s">
        <v>474</v>
      </c>
      <c r="H227" s="33">
        <v>64232620.51</v>
      </c>
      <c r="I227" s="33">
        <v>0</v>
      </c>
      <c r="J227" s="33">
        <v>0</v>
      </c>
      <c r="K227" s="33">
        <v>2419892.53</v>
      </c>
      <c r="L227" s="33">
        <v>14377.27</v>
      </c>
      <c r="M227" s="33">
        <v>56763.93</v>
      </c>
      <c r="N227" s="33">
        <v>8796045.94</v>
      </c>
      <c r="O227" s="33">
        <v>4240170.57</v>
      </c>
      <c r="P227" s="33">
        <v>21238114.88</v>
      </c>
      <c r="Q227" s="33">
        <v>2361563.69</v>
      </c>
      <c r="R227" s="33">
        <v>12100423.63</v>
      </c>
      <c r="S227" s="33">
        <v>3743873.59</v>
      </c>
      <c r="T227" s="33">
        <v>3068683.88</v>
      </c>
      <c r="U227" s="33">
        <v>4542530.94</v>
      </c>
      <c r="V227" s="33">
        <v>30507</v>
      </c>
      <c r="W227" s="33">
        <v>51589.48</v>
      </c>
      <c r="X227" s="33">
        <v>74800</v>
      </c>
      <c r="Y227" s="33">
        <v>1493283.18</v>
      </c>
    </row>
    <row r="228" spans="1:25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467</v>
      </c>
      <c r="G228" s="56" t="s">
        <v>475</v>
      </c>
      <c r="H228" s="33">
        <v>49603493.61</v>
      </c>
      <c r="I228" s="33">
        <v>252003.99</v>
      </c>
      <c r="J228" s="33">
        <v>44251.39</v>
      </c>
      <c r="K228" s="33">
        <v>4374871.25</v>
      </c>
      <c r="L228" s="33">
        <v>0</v>
      </c>
      <c r="M228" s="33">
        <v>327952.2</v>
      </c>
      <c r="N228" s="33">
        <v>7493252.85</v>
      </c>
      <c r="O228" s="33">
        <v>4156995.54</v>
      </c>
      <c r="P228" s="33">
        <v>13953587.83</v>
      </c>
      <c r="Q228" s="33">
        <v>1646920.02</v>
      </c>
      <c r="R228" s="33">
        <v>6119626.46</v>
      </c>
      <c r="S228" s="33">
        <v>2785708.45</v>
      </c>
      <c r="T228" s="33">
        <v>4418050.03</v>
      </c>
      <c r="U228" s="33">
        <v>1631575.76</v>
      </c>
      <c r="V228" s="33">
        <v>0</v>
      </c>
      <c r="W228" s="33">
        <v>53650.29</v>
      </c>
      <c r="X228" s="33">
        <v>30000</v>
      </c>
      <c r="Y228" s="33">
        <v>2315047.55</v>
      </c>
    </row>
    <row r="229" spans="1:25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467</v>
      </c>
      <c r="G229" s="56" t="s">
        <v>476</v>
      </c>
      <c r="H229" s="33">
        <v>70347419</v>
      </c>
      <c r="I229" s="33">
        <v>0</v>
      </c>
      <c r="J229" s="33">
        <v>0</v>
      </c>
      <c r="K229" s="33">
        <v>4111273.89</v>
      </c>
      <c r="L229" s="33">
        <v>0</v>
      </c>
      <c r="M229" s="33">
        <v>467692.85</v>
      </c>
      <c r="N229" s="33">
        <v>14357149.78</v>
      </c>
      <c r="O229" s="33">
        <v>2460653.75</v>
      </c>
      <c r="P229" s="33">
        <v>22721624.38</v>
      </c>
      <c r="Q229" s="33">
        <v>1217426.36</v>
      </c>
      <c r="R229" s="33">
        <v>8134082.6</v>
      </c>
      <c r="S229" s="33">
        <v>2756217.41</v>
      </c>
      <c r="T229" s="33">
        <v>4925610.53</v>
      </c>
      <c r="U229" s="33">
        <v>5231791.68</v>
      </c>
      <c r="V229" s="33">
        <v>868.22</v>
      </c>
      <c r="W229" s="33">
        <v>135000</v>
      </c>
      <c r="X229" s="33">
        <v>74000</v>
      </c>
      <c r="Y229" s="33">
        <v>3754027.55</v>
      </c>
    </row>
    <row r="230" spans="1:25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467</v>
      </c>
      <c r="G230" s="56" t="s">
        <v>477</v>
      </c>
      <c r="H230" s="33">
        <v>39636045.09</v>
      </c>
      <c r="I230" s="33">
        <v>34910.97</v>
      </c>
      <c r="J230" s="33">
        <v>0</v>
      </c>
      <c r="K230" s="33">
        <v>2593959.59</v>
      </c>
      <c r="L230" s="33">
        <v>6000</v>
      </c>
      <c r="M230" s="33">
        <v>2234869.64</v>
      </c>
      <c r="N230" s="33">
        <v>6660688.34</v>
      </c>
      <c r="O230" s="33">
        <v>4257414.56</v>
      </c>
      <c r="P230" s="33">
        <v>10984739.03</v>
      </c>
      <c r="Q230" s="33">
        <v>641958.93</v>
      </c>
      <c r="R230" s="33">
        <v>1644411.98</v>
      </c>
      <c r="S230" s="33">
        <v>1836774.31</v>
      </c>
      <c r="T230" s="33">
        <v>5156791.95</v>
      </c>
      <c r="U230" s="33">
        <v>2433272.43</v>
      </c>
      <c r="V230" s="33">
        <v>500</v>
      </c>
      <c r="W230" s="33">
        <v>178756.28</v>
      </c>
      <c r="X230" s="33">
        <v>15729.11</v>
      </c>
      <c r="Y230" s="33">
        <v>955267.97</v>
      </c>
    </row>
    <row r="231" spans="1:25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467</v>
      </c>
      <c r="G231" s="56" t="s">
        <v>478</v>
      </c>
      <c r="H231" s="33">
        <v>86773212.92</v>
      </c>
      <c r="I231" s="33">
        <v>0</v>
      </c>
      <c r="J231" s="33">
        <v>0</v>
      </c>
      <c r="K231" s="33">
        <v>18675030.78</v>
      </c>
      <c r="L231" s="33">
        <v>20000</v>
      </c>
      <c r="M231" s="33">
        <v>136648.84</v>
      </c>
      <c r="N231" s="33">
        <v>9136938.22</v>
      </c>
      <c r="O231" s="33">
        <v>4659112.9</v>
      </c>
      <c r="P231" s="33">
        <v>27978774.2</v>
      </c>
      <c r="Q231" s="33">
        <v>6039712.37</v>
      </c>
      <c r="R231" s="33">
        <v>5107659.75</v>
      </c>
      <c r="S231" s="33">
        <v>2120038.26</v>
      </c>
      <c r="T231" s="33">
        <v>5682726.95</v>
      </c>
      <c r="U231" s="33">
        <v>3085984.48</v>
      </c>
      <c r="V231" s="33">
        <v>0</v>
      </c>
      <c r="W231" s="33">
        <v>2185272.28</v>
      </c>
      <c r="X231" s="33">
        <v>102692.97</v>
      </c>
      <c r="Y231" s="33">
        <v>1842620.92</v>
      </c>
    </row>
    <row r="232" spans="1:25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467</v>
      </c>
      <c r="G232" s="56" t="s">
        <v>479</v>
      </c>
      <c r="H232" s="33">
        <v>33057594.69</v>
      </c>
      <c r="I232" s="33">
        <v>0</v>
      </c>
      <c r="J232" s="33">
        <v>0</v>
      </c>
      <c r="K232" s="33">
        <v>2245043.29</v>
      </c>
      <c r="L232" s="33">
        <v>385479.33</v>
      </c>
      <c r="M232" s="33">
        <v>148380.37</v>
      </c>
      <c r="N232" s="33">
        <v>4209936.3</v>
      </c>
      <c r="O232" s="33">
        <v>5134102.77</v>
      </c>
      <c r="P232" s="33">
        <v>8904826.12</v>
      </c>
      <c r="Q232" s="33">
        <v>2271459.5</v>
      </c>
      <c r="R232" s="33">
        <v>1303550.46</v>
      </c>
      <c r="S232" s="33">
        <v>1393544.65</v>
      </c>
      <c r="T232" s="33">
        <v>2941360.13</v>
      </c>
      <c r="U232" s="33">
        <v>1520903.55</v>
      </c>
      <c r="V232" s="33">
        <v>0</v>
      </c>
      <c r="W232" s="33">
        <v>187354.4</v>
      </c>
      <c r="X232" s="33">
        <v>754927.52</v>
      </c>
      <c r="Y232" s="33">
        <v>1656726.3</v>
      </c>
    </row>
    <row r="233" spans="1:25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467</v>
      </c>
      <c r="G233" s="56" t="s">
        <v>480</v>
      </c>
      <c r="H233" s="33">
        <v>19832114.52</v>
      </c>
      <c r="I233" s="33">
        <v>44214.14</v>
      </c>
      <c r="J233" s="33">
        <v>0</v>
      </c>
      <c r="K233" s="33">
        <v>455824.26</v>
      </c>
      <c r="L233" s="33">
        <v>0</v>
      </c>
      <c r="M233" s="33">
        <v>46546.49</v>
      </c>
      <c r="N233" s="33">
        <v>3337737.38</v>
      </c>
      <c r="O233" s="33">
        <v>5168230.65</v>
      </c>
      <c r="P233" s="33">
        <v>4375948.21</v>
      </c>
      <c r="Q233" s="33">
        <v>482855.67</v>
      </c>
      <c r="R233" s="33">
        <v>2419744.58</v>
      </c>
      <c r="S233" s="33">
        <v>813639.78</v>
      </c>
      <c r="T233" s="33">
        <v>830794.33</v>
      </c>
      <c r="U233" s="33">
        <v>775469.61</v>
      </c>
      <c r="V233" s="33">
        <v>499</v>
      </c>
      <c r="W233" s="33">
        <v>147000</v>
      </c>
      <c r="X233" s="33">
        <v>0</v>
      </c>
      <c r="Y233" s="33">
        <v>933610.42</v>
      </c>
    </row>
    <row r="234" spans="1:25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467</v>
      </c>
      <c r="G234" s="56" t="s">
        <v>481</v>
      </c>
      <c r="H234" s="33">
        <v>77556848</v>
      </c>
      <c r="I234" s="33">
        <v>0</v>
      </c>
      <c r="J234" s="33">
        <v>0</v>
      </c>
      <c r="K234" s="33">
        <v>1114005.91</v>
      </c>
      <c r="L234" s="33">
        <v>15000</v>
      </c>
      <c r="M234" s="33">
        <v>801503.78</v>
      </c>
      <c r="N234" s="33">
        <v>9773800.86</v>
      </c>
      <c r="O234" s="33">
        <v>9186146.4</v>
      </c>
      <c r="P234" s="33">
        <v>31464633.15</v>
      </c>
      <c r="Q234" s="33">
        <v>1237457.69</v>
      </c>
      <c r="R234" s="33">
        <v>1375100.08</v>
      </c>
      <c r="S234" s="33">
        <v>2105789.12</v>
      </c>
      <c r="T234" s="33">
        <v>14691693.82</v>
      </c>
      <c r="U234" s="33">
        <v>3547247.55</v>
      </c>
      <c r="V234" s="33">
        <v>9530</v>
      </c>
      <c r="W234" s="33">
        <v>239682.72</v>
      </c>
      <c r="X234" s="33">
        <v>84420.93</v>
      </c>
      <c r="Y234" s="33">
        <v>1910835.99</v>
      </c>
    </row>
    <row r="235" spans="1:25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467</v>
      </c>
      <c r="G235" s="56" t="s">
        <v>482</v>
      </c>
      <c r="H235" s="33">
        <v>49322180.62</v>
      </c>
      <c r="I235" s="33">
        <v>0</v>
      </c>
      <c r="J235" s="33">
        <v>0</v>
      </c>
      <c r="K235" s="33">
        <v>14319860.53</v>
      </c>
      <c r="L235" s="33">
        <v>1044.49</v>
      </c>
      <c r="M235" s="33">
        <v>87041.02</v>
      </c>
      <c r="N235" s="33">
        <v>4793760.45</v>
      </c>
      <c r="O235" s="33">
        <v>3623689.29</v>
      </c>
      <c r="P235" s="33">
        <v>15887015.63</v>
      </c>
      <c r="Q235" s="33">
        <v>2788087.66</v>
      </c>
      <c r="R235" s="33">
        <v>399262.01</v>
      </c>
      <c r="S235" s="33">
        <v>1549953.36</v>
      </c>
      <c r="T235" s="33">
        <v>1820445.97</v>
      </c>
      <c r="U235" s="33">
        <v>1968371.93</v>
      </c>
      <c r="V235" s="33">
        <v>1027075.3</v>
      </c>
      <c r="W235" s="33">
        <v>84062</v>
      </c>
      <c r="X235" s="33">
        <v>56885.09</v>
      </c>
      <c r="Y235" s="33">
        <v>915625.89</v>
      </c>
    </row>
    <row r="236" spans="1:25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467</v>
      </c>
      <c r="G236" s="56" t="s">
        <v>483</v>
      </c>
      <c r="H236" s="33">
        <v>40867193.93</v>
      </c>
      <c r="I236" s="33">
        <v>0</v>
      </c>
      <c r="J236" s="33">
        <v>0</v>
      </c>
      <c r="K236" s="33">
        <v>3693420.64</v>
      </c>
      <c r="L236" s="33">
        <v>0</v>
      </c>
      <c r="M236" s="33">
        <v>1115148.28</v>
      </c>
      <c r="N236" s="33">
        <v>4640287.95</v>
      </c>
      <c r="O236" s="33">
        <v>3796131.14</v>
      </c>
      <c r="P236" s="33">
        <v>16679108.7</v>
      </c>
      <c r="Q236" s="33">
        <v>640753.89</v>
      </c>
      <c r="R236" s="33">
        <v>2060782.5</v>
      </c>
      <c r="S236" s="33">
        <v>1174387.17</v>
      </c>
      <c r="T236" s="33">
        <v>2991040.02</v>
      </c>
      <c r="U236" s="33">
        <v>1507259.33</v>
      </c>
      <c r="V236" s="33">
        <v>20197.46</v>
      </c>
      <c r="W236" s="33">
        <v>47301.95</v>
      </c>
      <c r="X236" s="33">
        <v>1186472.17</v>
      </c>
      <c r="Y236" s="33">
        <v>1314902.73</v>
      </c>
    </row>
    <row r="237" spans="1:25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467</v>
      </c>
      <c r="G237" s="56" t="s">
        <v>484</v>
      </c>
      <c r="H237" s="33">
        <v>45585961.66</v>
      </c>
      <c r="I237" s="33">
        <v>0</v>
      </c>
      <c r="J237" s="33">
        <v>0</v>
      </c>
      <c r="K237" s="33">
        <v>1620393.1</v>
      </c>
      <c r="L237" s="33">
        <v>0</v>
      </c>
      <c r="M237" s="33">
        <v>382520.56</v>
      </c>
      <c r="N237" s="33">
        <v>5518864.95</v>
      </c>
      <c r="O237" s="33">
        <v>4404465.48</v>
      </c>
      <c r="P237" s="33">
        <v>13921826.63</v>
      </c>
      <c r="Q237" s="33">
        <v>1397354.97</v>
      </c>
      <c r="R237" s="33">
        <v>7411252.14</v>
      </c>
      <c r="S237" s="33">
        <v>4326149.91</v>
      </c>
      <c r="T237" s="33">
        <v>2949152.49</v>
      </c>
      <c r="U237" s="33">
        <v>2580851.71</v>
      </c>
      <c r="V237" s="33">
        <v>11936.96</v>
      </c>
      <c r="W237" s="33">
        <v>65933.71</v>
      </c>
      <c r="X237" s="33">
        <v>33965.82</v>
      </c>
      <c r="Y237" s="33">
        <v>961293.23</v>
      </c>
    </row>
    <row r="238" spans="1:25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467</v>
      </c>
      <c r="G238" s="56" t="s">
        <v>485</v>
      </c>
      <c r="H238" s="33">
        <v>49877085.51</v>
      </c>
      <c r="I238" s="33">
        <v>2906.92</v>
      </c>
      <c r="J238" s="33">
        <v>0</v>
      </c>
      <c r="K238" s="33">
        <v>3011788.52</v>
      </c>
      <c r="L238" s="33">
        <v>0</v>
      </c>
      <c r="M238" s="33">
        <v>286804.51</v>
      </c>
      <c r="N238" s="33">
        <v>6923521.41</v>
      </c>
      <c r="O238" s="33">
        <v>4995252.55</v>
      </c>
      <c r="P238" s="33">
        <v>17196370.79</v>
      </c>
      <c r="Q238" s="33">
        <v>1290857.76</v>
      </c>
      <c r="R238" s="33">
        <v>5231269.08</v>
      </c>
      <c r="S238" s="33">
        <v>1986569.45</v>
      </c>
      <c r="T238" s="33">
        <v>4720994.37</v>
      </c>
      <c r="U238" s="33">
        <v>1308521.78</v>
      </c>
      <c r="V238" s="33">
        <v>335.75</v>
      </c>
      <c r="W238" s="33">
        <v>744611.12</v>
      </c>
      <c r="X238" s="33">
        <v>118240.33</v>
      </c>
      <c r="Y238" s="33">
        <v>2059041.17</v>
      </c>
    </row>
    <row r="239" spans="1:25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467</v>
      </c>
      <c r="G239" s="56" t="s">
        <v>486</v>
      </c>
      <c r="H239" s="33">
        <v>39708211.82</v>
      </c>
      <c r="I239" s="33">
        <v>444130.97</v>
      </c>
      <c r="J239" s="33">
        <v>0</v>
      </c>
      <c r="K239" s="33">
        <v>2422681.7</v>
      </c>
      <c r="L239" s="33">
        <v>3000</v>
      </c>
      <c r="M239" s="33">
        <v>547434.43</v>
      </c>
      <c r="N239" s="33">
        <v>3656713.27</v>
      </c>
      <c r="O239" s="33">
        <v>6271874.64</v>
      </c>
      <c r="P239" s="33">
        <v>9232515.33</v>
      </c>
      <c r="Q239" s="33">
        <v>959671.14</v>
      </c>
      <c r="R239" s="33">
        <v>7522611.81</v>
      </c>
      <c r="S239" s="33">
        <v>1295910.9</v>
      </c>
      <c r="T239" s="33">
        <v>4093529.16</v>
      </c>
      <c r="U239" s="33">
        <v>1339032.01</v>
      </c>
      <c r="V239" s="33">
        <v>0</v>
      </c>
      <c r="W239" s="33">
        <v>981665.28</v>
      </c>
      <c r="X239" s="33">
        <v>16694.47</v>
      </c>
      <c r="Y239" s="33">
        <v>920746.71</v>
      </c>
    </row>
    <row r="240" spans="1:25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467</v>
      </c>
      <c r="G240" s="56" t="s">
        <v>487</v>
      </c>
      <c r="H240" s="33">
        <v>50271514.8</v>
      </c>
      <c r="I240" s="33">
        <v>23664.57</v>
      </c>
      <c r="J240" s="33">
        <v>0</v>
      </c>
      <c r="K240" s="33">
        <v>14232445.23</v>
      </c>
      <c r="L240" s="33">
        <v>12440</v>
      </c>
      <c r="M240" s="33">
        <v>461788.29</v>
      </c>
      <c r="N240" s="33">
        <v>9118124.09</v>
      </c>
      <c r="O240" s="33">
        <v>3809696.92</v>
      </c>
      <c r="P240" s="33">
        <v>3539746.43</v>
      </c>
      <c r="Q240" s="33">
        <v>1572947.2</v>
      </c>
      <c r="R240" s="33">
        <v>10020342.5</v>
      </c>
      <c r="S240" s="33">
        <v>2395389.39</v>
      </c>
      <c r="T240" s="33">
        <v>1521635.23</v>
      </c>
      <c r="U240" s="33">
        <v>2033855.4</v>
      </c>
      <c r="V240" s="33">
        <v>0</v>
      </c>
      <c r="W240" s="33">
        <v>115827.95</v>
      </c>
      <c r="X240" s="33">
        <v>71764.9</v>
      </c>
      <c r="Y240" s="33">
        <v>1341846.7</v>
      </c>
    </row>
    <row r="241" spans="1:25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488</v>
      </c>
      <c r="G241" s="56" t="s">
        <v>489</v>
      </c>
      <c r="H241" s="33">
        <v>463348273.48</v>
      </c>
      <c r="I241" s="33">
        <v>10448601.29</v>
      </c>
      <c r="J241" s="33">
        <v>0</v>
      </c>
      <c r="K241" s="33">
        <v>156663818.85</v>
      </c>
      <c r="L241" s="33">
        <v>388216.2</v>
      </c>
      <c r="M241" s="33">
        <v>2229263.76</v>
      </c>
      <c r="N241" s="33">
        <v>89332901.11</v>
      </c>
      <c r="O241" s="33">
        <v>4066685.5</v>
      </c>
      <c r="P241" s="33">
        <v>29198857.91</v>
      </c>
      <c r="Q241" s="33">
        <v>44033157.4</v>
      </c>
      <c r="R241" s="33">
        <v>8232657.62</v>
      </c>
      <c r="S241" s="33">
        <v>23426810.45</v>
      </c>
      <c r="T241" s="33">
        <v>1608178.1</v>
      </c>
      <c r="U241" s="33">
        <v>942710.2</v>
      </c>
      <c r="V241" s="33">
        <v>4608431.33</v>
      </c>
      <c r="W241" s="33">
        <v>35318338.92</v>
      </c>
      <c r="X241" s="33">
        <v>4074011.71</v>
      </c>
      <c r="Y241" s="33">
        <v>48775633.13</v>
      </c>
    </row>
    <row r="242" spans="1:25" ht="12.75">
      <c r="A242" s="34">
        <v>6</v>
      </c>
      <c r="B242" s="34">
        <v>8</v>
      </c>
      <c r="C242" s="34">
        <v>1</v>
      </c>
      <c r="D242" s="35" t="s">
        <v>490</v>
      </c>
      <c r="E242" s="36">
        <v>271</v>
      </c>
      <c r="F242" s="31" t="s">
        <v>490</v>
      </c>
      <c r="G242" s="56" t="s">
        <v>491</v>
      </c>
      <c r="H242" s="33">
        <v>232325.43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207414.04</v>
      </c>
      <c r="W242" s="33">
        <v>0</v>
      </c>
      <c r="X242" s="33">
        <v>0</v>
      </c>
      <c r="Y242" s="33">
        <v>24911.39</v>
      </c>
    </row>
    <row r="243" spans="1:25" ht="25.5">
      <c r="A243" s="34">
        <v>6</v>
      </c>
      <c r="B243" s="34">
        <v>19</v>
      </c>
      <c r="C243" s="34">
        <v>1</v>
      </c>
      <c r="D243" s="35" t="s">
        <v>490</v>
      </c>
      <c r="E243" s="36">
        <v>270</v>
      </c>
      <c r="F243" s="31" t="s">
        <v>490</v>
      </c>
      <c r="G243" s="56" t="s">
        <v>492</v>
      </c>
      <c r="H243" s="33">
        <v>2167594.73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2125561.33</v>
      </c>
      <c r="W243" s="33">
        <v>0</v>
      </c>
      <c r="X243" s="33">
        <v>0</v>
      </c>
      <c r="Y243" s="33">
        <v>42033.4</v>
      </c>
    </row>
    <row r="244" spans="1:25" ht="12.75">
      <c r="A244" s="34">
        <v>6</v>
      </c>
      <c r="B244" s="34">
        <v>7</v>
      </c>
      <c r="C244" s="34">
        <v>1</v>
      </c>
      <c r="D244" s="35" t="s">
        <v>490</v>
      </c>
      <c r="E244" s="36">
        <v>187</v>
      </c>
      <c r="F244" s="31" t="s">
        <v>490</v>
      </c>
      <c r="G244" s="56" t="s">
        <v>493</v>
      </c>
      <c r="H244" s="33">
        <v>116991.67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116991.67</v>
      </c>
      <c r="W244" s="33">
        <v>0</v>
      </c>
      <c r="X244" s="33">
        <v>0</v>
      </c>
      <c r="Y244" s="33">
        <v>0</v>
      </c>
    </row>
    <row r="245" spans="1:25" ht="12.75">
      <c r="A245" s="34">
        <v>6</v>
      </c>
      <c r="B245" s="34">
        <v>1</v>
      </c>
      <c r="C245" s="34">
        <v>1</v>
      </c>
      <c r="D245" s="35" t="s">
        <v>490</v>
      </c>
      <c r="E245" s="36">
        <v>188</v>
      </c>
      <c r="F245" s="31" t="s">
        <v>490</v>
      </c>
      <c r="G245" s="56" t="s">
        <v>493</v>
      </c>
      <c r="H245" s="33">
        <v>1161335.92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26748.42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1134587.5</v>
      </c>
      <c r="W245" s="33">
        <v>0</v>
      </c>
      <c r="X245" s="33">
        <v>0</v>
      </c>
      <c r="Y245" s="33">
        <v>0</v>
      </c>
    </row>
    <row r="246" spans="1:25" ht="25.5">
      <c r="A246" s="34">
        <v>6</v>
      </c>
      <c r="B246" s="34">
        <v>13</v>
      </c>
      <c r="C246" s="34">
        <v>4</v>
      </c>
      <c r="D246" s="35" t="s">
        <v>490</v>
      </c>
      <c r="E246" s="36">
        <v>186</v>
      </c>
      <c r="F246" s="31" t="s">
        <v>490</v>
      </c>
      <c r="G246" s="56" t="s">
        <v>494</v>
      </c>
      <c r="H246" s="33">
        <v>60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60</v>
      </c>
      <c r="W246" s="33">
        <v>0</v>
      </c>
      <c r="X246" s="33">
        <v>0</v>
      </c>
      <c r="Y246" s="33">
        <v>0</v>
      </c>
    </row>
    <row r="247" spans="1:25" ht="25.5">
      <c r="A247" s="34">
        <v>6</v>
      </c>
      <c r="B247" s="34">
        <v>4</v>
      </c>
      <c r="C247" s="34">
        <v>3</v>
      </c>
      <c r="D247" s="35" t="s">
        <v>490</v>
      </c>
      <c r="E247" s="36">
        <v>218</v>
      </c>
      <c r="F247" s="31" t="s">
        <v>490</v>
      </c>
      <c r="G247" s="56" t="s">
        <v>495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3">
        <v>0</v>
      </c>
    </row>
    <row r="248" spans="1:25" ht="25.5">
      <c r="A248" s="34">
        <v>6</v>
      </c>
      <c r="B248" s="34">
        <v>15</v>
      </c>
      <c r="C248" s="34">
        <v>0</v>
      </c>
      <c r="D248" s="35" t="s">
        <v>490</v>
      </c>
      <c r="E248" s="36">
        <v>220</v>
      </c>
      <c r="F248" s="31" t="s">
        <v>490</v>
      </c>
      <c r="G248" s="180" t="s">
        <v>498</v>
      </c>
      <c r="H248" s="33">
        <v>292954.54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292954.54</v>
      </c>
      <c r="W248" s="33">
        <v>0</v>
      </c>
      <c r="X248" s="33">
        <v>0</v>
      </c>
      <c r="Y248" s="33">
        <v>0</v>
      </c>
    </row>
    <row r="249" spans="1:25" ht="12.75">
      <c r="A249" s="34">
        <v>6</v>
      </c>
      <c r="B249" s="34">
        <v>9</v>
      </c>
      <c r="C249" s="34">
        <v>1</v>
      </c>
      <c r="D249" s="35" t="s">
        <v>490</v>
      </c>
      <c r="E249" s="36">
        <v>140</v>
      </c>
      <c r="F249" s="31" t="s">
        <v>490</v>
      </c>
      <c r="G249" s="56" t="s">
        <v>496</v>
      </c>
      <c r="H249" s="33">
        <v>34208.16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34208.16</v>
      </c>
      <c r="W249" s="33">
        <v>0</v>
      </c>
      <c r="X249" s="33">
        <v>0</v>
      </c>
      <c r="Y249" s="33">
        <v>0</v>
      </c>
    </row>
    <row r="250" spans="1:25" ht="12.75">
      <c r="A250" s="34">
        <v>6</v>
      </c>
      <c r="B250" s="34">
        <v>8</v>
      </c>
      <c r="C250" s="34">
        <v>1</v>
      </c>
      <c r="D250" s="35" t="s">
        <v>490</v>
      </c>
      <c r="E250" s="36">
        <v>265</v>
      </c>
      <c r="F250" s="31" t="s">
        <v>490</v>
      </c>
      <c r="G250" s="56" t="s">
        <v>497</v>
      </c>
      <c r="H250" s="33">
        <v>15938224.05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15710221.95</v>
      </c>
      <c r="W250" s="33">
        <v>0</v>
      </c>
      <c r="X250" s="33">
        <v>0</v>
      </c>
      <c r="Y250" s="33">
        <v>228002.1</v>
      </c>
    </row>
  </sheetData>
  <sheetProtection/>
  <mergeCells count="11">
    <mergeCell ref="H6:Y6"/>
    <mergeCell ref="F4:G5"/>
    <mergeCell ref="H4:H5"/>
    <mergeCell ref="I4:Y4"/>
    <mergeCell ref="A4:A5"/>
    <mergeCell ref="B4:B5"/>
    <mergeCell ref="C4:C5"/>
    <mergeCell ref="D4:D5"/>
    <mergeCell ref="F7:G7"/>
    <mergeCell ref="E4:E5"/>
    <mergeCell ref="F6:G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200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28125" style="113" bestFit="1" customWidth="1"/>
    <col min="2" max="2" width="8.140625" style="113" bestFit="1" customWidth="1"/>
    <col min="3" max="3" width="54.421875" style="113" bestFit="1" customWidth="1"/>
    <col min="4" max="4" width="15.7109375" style="113" customWidth="1"/>
    <col min="5" max="5" width="46.28125" style="113" customWidth="1"/>
    <col min="6" max="16384" width="9.140625" style="113" customWidth="1"/>
  </cols>
  <sheetData>
    <row r="1" spans="1:5" ht="26.25" customHeight="1" thickBot="1">
      <c r="A1" s="128" t="s">
        <v>81</v>
      </c>
      <c r="B1" s="128"/>
      <c r="C1" s="128"/>
      <c r="D1" s="128"/>
      <c r="E1" s="128"/>
    </row>
    <row r="2" spans="1:5" ht="24.75" thickBot="1">
      <c r="A2" s="114" t="s">
        <v>82</v>
      </c>
      <c r="B2" s="115" t="s">
        <v>83</v>
      </c>
      <c r="C2" s="116" t="s">
        <v>84</v>
      </c>
      <c r="D2" s="115" t="s">
        <v>85</v>
      </c>
      <c r="E2" s="117" t="s">
        <v>249</v>
      </c>
    </row>
    <row r="3" spans="1:5" ht="12.75">
      <c r="A3" s="60">
        <v>1</v>
      </c>
      <c r="B3" s="61">
        <v>7</v>
      </c>
      <c r="C3" s="62" t="s">
        <v>86</v>
      </c>
      <c r="D3" s="61" t="s">
        <v>87</v>
      </c>
      <c r="E3" s="63" t="s">
        <v>88</v>
      </c>
    </row>
    <row r="4" spans="1:5" ht="12.75">
      <c r="A4" s="64">
        <v>1</v>
      </c>
      <c r="B4" s="65">
        <v>8</v>
      </c>
      <c r="C4" s="66" t="s">
        <v>89</v>
      </c>
      <c r="D4" s="65" t="s">
        <v>87</v>
      </c>
      <c r="E4" s="67" t="s">
        <v>90</v>
      </c>
    </row>
    <row r="5" spans="1:5" ht="12.75">
      <c r="A5" s="64">
        <v>1</v>
      </c>
      <c r="B5" s="65">
        <v>9</v>
      </c>
      <c r="C5" s="66" t="s">
        <v>91</v>
      </c>
      <c r="D5" s="65" t="s">
        <v>92</v>
      </c>
      <c r="E5" s="68"/>
    </row>
    <row r="6" spans="1:5" ht="12.75">
      <c r="A6" s="64">
        <v>1</v>
      </c>
      <c r="B6" s="65">
        <v>10</v>
      </c>
      <c r="C6" s="66" t="s">
        <v>93</v>
      </c>
      <c r="D6" s="65" t="s">
        <v>87</v>
      </c>
      <c r="E6" s="67" t="s">
        <v>94</v>
      </c>
    </row>
    <row r="7" spans="1:5" ht="12.75">
      <c r="A7" s="64">
        <v>1</v>
      </c>
      <c r="B7" s="65">
        <v>11</v>
      </c>
      <c r="C7" s="66" t="s">
        <v>95</v>
      </c>
      <c r="D7" s="65" t="s">
        <v>87</v>
      </c>
      <c r="E7" s="67" t="s">
        <v>96</v>
      </c>
    </row>
    <row r="8" spans="1:5" ht="12.75">
      <c r="A8" s="64">
        <v>1</v>
      </c>
      <c r="B8" s="65">
        <v>12</v>
      </c>
      <c r="C8" s="66" t="s">
        <v>97</v>
      </c>
      <c r="D8" s="65" t="s">
        <v>92</v>
      </c>
      <c r="E8" s="67"/>
    </row>
    <row r="9" spans="1:5" ht="12.75">
      <c r="A9" s="64">
        <v>1</v>
      </c>
      <c r="B9" s="65">
        <v>13</v>
      </c>
      <c r="C9" s="66" t="s">
        <v>98</v>
      </c>
      <c r="D9" s="65" t="s">
        <v>87</v>
      </c>
      <c r="E9" s="67" t="s">
        <v>99</v>
      </c>
    </row>
    <row r="10" spans="1:5" ht="12.75">
      <c r="A10" s="64">
        <v>1</v>
      </c>
      <c r="B10" s="65">
        <v>14</v>
      </c>
      <c r="C10" s="66" t="s">
        <v>100</v>
      </c>
      <c r="D10" s="65" t="s">
        <v>87</v>
      </c>
      <c r="E10" s="67" t="s">
        <v>101</v>
      </c>
    </row>
    <row r="11" spans="1:5" ht="13.5" thickBot="1">
      <c r="A11" s="69">
        <v>1</v>
      </c>
      <c r="B11" s="70" t="s">
        <v>102</v>
      </c>
      <c r="C11" s="71" t="s">
        <v>103</v>
      </c>
      <c r="D11" s="70" t="s">
        <v>92</v>
      </c>
      <c r="E11" s="72"/>
    </row>
    <row r="12" spans="1:5" ht="12.75">
      <c r="A12" s="60">
        <v>2</v>
      </c>
      <c r="B12" s="61">
        <v>7</v>
      </c>
      <c r="C12" s="62" t="s">
        <v>86</v>
      </c>
      <c r="D12" s="61" t="s">
        <v>87</v>
      </c>
      <c r="E12" s="63" t="s">
        <v>88</v>
      </c>
    </row>
    <row r="13" spans="1:5" ht="12.75">
      <c r="A13" s="64">
        <v>2</v>
      </c>
      <c r="B13" s="65">
        <v>8</v>
      </c>
      <c r="C13" s="66" t="s">
        <v>105</v>
      </c>
      <c r="D13" s="65" t="s">
        <v>87</v>
      </c>
      <c r="E13" s="67" t="s">
        <v>239</v>
      </c>
    </row>
    <row r="14" spans="1:5" ht="12.75">
      <c r="A14" s="64">
        <v>2</v>
      </c>
      <c r="B14" s="65">
        <v>9</v>
      </c>
      <c r="C14" s="66" t="s">
        <v>106</v>
      </c>
      <c r="D14" s="65" t="s">
        <v>87</v>
      </c>
      <c r="E14" s="67" t="s">
        <v>240</v>
      </c>
    </row>
    <row r="15" spans="1:5" ht="12.75">
      <c r="A15" s="64">
        <v>2</v>
      </c>
      <c r="B15" s="65">
        <v>10</v>
      </c>
      <c r="C15" s="66" t="s">
        <v>89</v>
      </c>
      <c r="D15" s="65" t="s">
        <v>87</v>
      </c>
      <c r="E15" s="67" t="s">
        <v>90</v>
      </c>
    </row>
    <row r="16" spans="1:5" ht="12.75">
      <c r="A16" s="64">
        <v>2</v>
      </c>
      <c r="B16" s="65">
        <v>11</v>
      </c>
      <c r="C16" s="66" t="s">
        <v>107</v>
      </c>
      <c r="D16" s="65" t="s">
        <v>87</v>
      </c>
      <c r="E16" s="67" t="s">
        <v>241</v>
      </c>
    </row>
    <row r="17" spans="1:5" ht="12.75">
      <c r="A17" s="64">
        <v>2</v>
      </c>
      <c r="B17" s="65">
        <v>12</v>
      </c>
      <c r="C17" s="66" t="s">
        <v>108</v>
      </c>
      <c r="D17" s="65" t="s">
        <v>87</v>
      </c>
      <c r="E17" s="67" t="s">
        <v>242</v>
      </c>
    </row>
    <row r="18" spans="1:5" ht="12.75">
      <c r="A18" s="64">
        <v>2</v>
      </c>
      <c r="B18" s="65" t="s">
        <v>109</v>
      </c>
      <c r="C18" s="66" t="s">
        <v>110</v>
      </c>
      <c r="D18" s="65" t="s">
        <v>92</v>
      </c>
      <c r="E18" s="67"/>
    </row>
    <row r="19" spans="1:5" ht="12.75">
      <c r="A19" s="64">
        <v>2</v>
      </c>
      <c r="B19" s="65">
        <v>16</v>
      </c>
      <c r="C19" s="66" t="s">
        <v>93</v>
      </c>
      <c r="D19" s="65" t="s">
        <v>87</v>
      </c>
      <c r="E19" s="67" t="s">
        <v>94</v>
      </c>
    </row>
    <row r="20" spans="1:5" ht="12.75">
      <c r="A20" s="64">
        <v>2</v>
      </c>
      <c r="B20" s="65">
        <v>17</v>
      </c>
      <c r="C20" s="66" t="s">
        <v>112</v>
      </c>
      <c r="D20" s="65" t="s">
        <v>87</v>
      </c>
      <c r="E20" s="67" t="s">
        <v>243</v>
      </c>
    </row>
    <row r="21" spans="1:5" ht="12.75">
      <c r="A21" s="64">
        <v>2</v>
      </c>
      <c r="B21" s="65">
        <v>18</v>
      </c>
      <c r="C21" s="66" t="s">
        <v>113</v>
      </c>
      <c r="D21" s="65" t="s">
        <v>87</v>
      </c>
      <c r="E21" s="67" t="s">
        <v>244</v>
      </c>
    </row>
    <row r="22" spans="1:5" ht="12.75">
      <c r="A22" s="64">
        <v>2</v>
      </c>
      <c r="B22" s="65">
        <v>19</v>
      </c>
      <c r="C22" s="66" t="s">
        <v>114</v>
      </c>
      <c r="D22" s="65" t="s">
        <v>87</v>
      </c>
      <c r="E22" s="67" t="s">
        <v>96</v>
      </c>
    </row>
    <row r="23" spans="1:5" ht="12.75">
      <c r="A23" s="64">
        <v>2</v>
      </c>
      <c r="B23" s="65">
        <v>20</v>
      </c>
      <c r="C23" s="66" t="s">
        <v>115</v>
      </c>
      <c r="D23" s="65" t="s">
        <v>87</v>
      </c>
      <c r="E23" s="67" t="s">
        <v>245</v>
      </c>
    </row>
    <row r="24" spans="1:5" ht="12.75">
      <c r="A24" s="64">
        <v>2</v>
      </c>
      <c r="B24" s="65">
        <v>21</v>
      </c>
      <c r="C24" s="66" t="s">
        <v>116</v>
      </c>
      <c r="D24" s="65" t="s">
        <v>87</v>
      </c>
      <c r="E24" s="67" t="s">
        <v>246</v>
      </c>
    </row>
    <row r="25" spans="1:5" ht="12.75">
      <c r="A25" s="64">
        <v>2</v>
      </c>
      <c r="B25" s="65" t="s">
        <v>117</v>
      </c>
      <c r="C25" s="66" t="s">
        <v>110</v>
      </c>
      <c r="D25" s="65" t="s">
        <v>92</v>
      </c>
      <c r="E25" s="67"/>
    </row>
    <row r="26" spans="1:5" ht="12.75">
      <c r="A26" s="64">
        <v>2</v>
      </c>
      <c r="B26" s="65">
        <v>25</v>
      </c>
      <c r="C26" s="66" t="s">
        <v>166</v>
      </c>
      <c r="D26" s="65" t="s">
        <v>87</v>
      </c>
      <c r="E26" s="67" t="s">
        <v>247</v>
      </c>
    </row>
    <row r="27" spans="1:5" ht="13.5" thickBot="1">
      <c r="A27" s="69">
        <v>2</v>
      </c>
      <c r="B27" s="70">
        <v>26</v>
      </c>
      <c r="C27" s="71" t="s">
        <v>167</v>
      </c>
      <c r="D27" s="70" t="s">
        <v>87</v>
      </c>
      <c r="E27" s="72" t="s">
        <v>248</v>
      </c>
    </row>
    <row r="28" spans="1:5" ht="12.75">
      <c r="A28" s="60">
        <v>3</v>
      </c>
      <c r="B28" s="61">
        <v>7</v>
      </c>
      <c r="C28" s="62" t="s">
        <v>180</v>
      </c>
      <c r="D28" s="61" t="s">
        <v>87</v>
      </c>
      <c r="E28" s="63" t="s">
        <v>209</v>
      </c>
    </row>
    <row r="29" spans="1:5" ht="12.75">
      <c r="A29" s="64">
        <v>3</v>
      </c>
      <c r="B29" s="65">
        <v>8</v>
      </c>
      <c r="C29" s="66" t="s">
        <v>208</v>
      </c>
      <c r="D29" s="65" t="s">
        <v>87</v>
      </c>
      <c r="E29" s="67" t="s">
        <v>210</v>
      </c>
    </row>
    <row r="30" spans="1:5" ht="12.75">
      <c r="A30" s="64">
        <v>3</v>
      </c>
      <c r="B30" s="65">
        <v>9</v>
      </c>
      <c r="C30" s="66" t="s">
        <v>181</v>
      </c>
      <c r="D30" s="65" t="s">
        <v>87</v>
      </c>
      <c r="E30" s="67" t="s">
        <v>211</v>
      </c>
    </row>
    <row r="31" spans="1:5" ht="24">
      <c r="A31" s="64">
        <v>3</v>
      </c>
      <c r="B31" s="65">
        <v>10</v>
      </c>
      <c r="C31" s="66" t="s">
        <v>257</v>
      </c>
      <c r="D31" s="65" t="s">
        <v>87</v>
      </c>
      <c r="E31" s="67" t="s">
        <v>212</v>
      </c>
    </row>
    <row r="32" spans="1:5" ht="12.75">
      <c r="A32" s="64">
        <v>3</v>
      </c>
      <c r="B32" s="65">
        <v>11</v>
      </c>
      <c r="C32" s="66" t="s">
        <v>258</v>
      </c>
      <c r="D32" s="65" t="s">
        <v>87</v>
      </c>
      <c r="E32" s="67" t="s">
        <v>259</v>
      </c>
    </row>
    <row r="33" spans="1:5" ht="12.75">
      <c r="A33" s="64">
        <v>3</v>
      </c>
      <c r="B33" s="65">
        <v>12</v>
      </c>
      <c r="C33" s="66" t="s">
        <v>182</v>
      </c>
      <c r="D33" s="65" t="s">
        <v>87</v>
      </c>
      <c r="E33" s="67" t="s">
        <v>213</v>
      </c>
    </row>
    <row r="34" spans="1:5" ht="12.75">
      <c r="A34" s="64">
        <v>3</v>
      </c>
      <c r="B34" s="65">
        <v>13</v>
      </c>
      <c r="C34" s="66" t="s">
        <v>237</v>
      </c>
      <c r="D34" s="65" t="s">
        <v>87</v>
      </c>
      <c r="E34" s="67" t="s">
        <v>214</v>
      </c>
    </row>
    <row r="35" spans="1:5" ht="12.75">
      <c r="A35" s="64">
        <v>3</v>
      </c>
      <c r="B35" s="65">
        <v>14</v>
      </c>
      <c r="C35" s="66" t="s">
        <v>183</v>
      </c>
      <c r="D35" s="65" t="s">
        <v>87</v>
      </c>
      <c r="E35" s="67" t="s">
        <v>215</v>
      </c>
    </row>
    <row r="36" spans="1:5" ht="12.75">
      <c r="A36" s="64">
        <v>3</v>
      </c>
      <c r="B36" s="65" t="s">
        <v>260</v>
      </c>
      <c r="C36" s="66" t="s">
        <v>184</v>
      </c>
      <c r="D36" s="65" t="s">
        <v>92</v>
      </c>
      <c r="E36" s="67" t="s">
        <v>265</v>
      </c>
    </row>
    <row r="37" spans="1:5" ht="12.75">
      <c r="A37" s="64">
        <v>3</v>
      </c>
      <c r="B37" s="65">
        <v>22</v>
      </c>
      <c r="C37" s="66" t="s">
        <v>185</v>
      </c>
      <c r="D37" s="65" t="s">
        <v>87</v>
      </c>
      <c r="E37" s="67" t="s">
        <v>216</v>
      </c>
    </row>
    <row r="38" spans="1:5" ht="12.75">
      <c r="A38" s="64">
        <v>3</v>
      </c>
      <c r="B38" s="65">
        <v>23</v>
      </c>
      <c r="C38" s="66" t="s">
        <v>236</v>
      </c>
      <c r="D38" s="65" t="s">
        <v>87</v>
      </c>
      <c r="E38" s="67" t="s">
        <v>217</v>
      </c>
    </row>
    <row r="39" spans="1:5" ht="12.75">
      <c r="A39" s="64">
        <v>3</v>
      </c>
      <c r="B39" s="65">
        <v>24</v>
      </c>
      <c r="C39" s="66" t="s">
        <v>186</v>
      </c>
      <c r="D39" s="65" t="s">
        <v>87</v>
      </c>
      <c r="E39" s="67" t="s">
        <v>218</v>
      </c>
    </row>
    <row r="40" spans="1:5" ht="24">
      <c r="A40" s="64">
        <v>3</v>
      </c>
      <c r="B40" s="65">
        <v>25</v>
      </c>
      <c r="C40" s="66" t="s">
        <v>261</v>
      </c>
      <c r="D40" s="65" t="s">
        <v>87</v>
      </c>
      <c r="E40" s="67" t="s">
        <v>219</v>
      </c>
    </row>
    <row r="41" spans="1:5" ht="12.75">
      <c r="A41" s="64">
        <v>3</v>
      </c>
      <c r="B41" s="65">
        <v>26</v>
      </c>
      <c r="C41" s="66" t="s">
        <v>262</v>
      </c>
      <c r="D41" s="65" t="s">
        <v>87</v>
      </c>
      <c r="E41" s="67" t="s">
        <v>263</v>
      </c>
    </row>
    <row r="42" spans="1:5" ht="12.75">
      <c r="A42" s="64">
        <v>3</v>
      </c>
      <c r="B42" s="65">
        <v>27</v>
      </c>
      <c r="C42" s="66" t="s">
        <v>187</v>
      </c>
      <c r="D42" s="65" t="s">
        <v>87</v>
      </c>
      <c r="E42" s="67" t="s">
        <v>220</v>
      </c>
    </row>
    <row r="43" spans="1:5" ht="12.75">
      <c r="A43" s="64">
        <v>3</v>
      </c>
      <c r="B43" s="65">
        <v>28</v>
      </c>
      <c r="C43" s="66" t="s">
        <v>238</v>
      </c>
      <c r="D43" s="65" t="s">
        <v>87</v>
      </c>
      <c r="E43" s="67" t="s">
        <v>221</v>
      </c>
    </row>
    <row r="44" spans="1:5" ht="12.75">
      <c r="A44" s="64">
        <v>3</v>
      </c>
      <c r="B44" s="65">
        <v>29</v>
      </c>
      <c r="C44" s="66" t="s">
        <v>188</v>
      </c>
      <c r="D44" s="65" t="s">
        <v>87</v>
      </c>
      <c r="E44" s="67" t="s">
        <v>222</v>
      </c>
    </row>
    <row r="45" spans="1:5" ht="13.5" thickBot="1">
      <c r="A45" s="102">
        <v>3</v>
      </c>
      <c r="B45" s="112" t="s">
        <v>264</v>
      </c>
      <c r="C45" s="111" t="s">
        <v>189</v>
      </c>
      <c r="D45" s="112" t="s">
        <v>92</v>
      </c>
      <c r="E45" s="103" t="s">
        <v>266</v>
      </c>
    </row>
    <row r="46" spans="1:5" ht="12.75">
      <c r="A46" s="60">
        <v>4</v>
      </c>
      <c r="B46" s="61">
        <v>7</v>
      </c>
      <c r="C46" s="62" t="s">
        <v>195</v>
      </c>
      <c r="D46" s="61" t="s">
        <v>87</v>
      </c>
      <c r="E46" s="63" t="s">
        <v>226</v>
      </c>
    </row>
    <row r="47" spans="1:5" ht="12.75">
      <c r="A47" s="102">
        <v>4</v>
      </c>
      <c r="B47" s="65">
        <v>8</v>
      </c>
      <c r="C47" s="66" t="s">
        <v>223</v>
      </c>
      <c r="D47" s="65" t="s">
        <v>87</v>
      </c>
      <c r="E47" s="67" t="s">
        <v>227</v>
      </c>
    </row>
    <row r="48" spans="1:5" ht="12.75">
      <c r="A48" s="102">
        <v>4</v>
      </c>
      <c r="B48" s="65">
        <v>9</v>
      </c>
      <c r="C48" s="66" t="s">
        <v>190</v>
      </c>
      <c r="D48" s="65" t="s">
        <v>87</v>
      </c>
      <c r="E48" s="67" t="s">
        <v>228</v>
      </c>
    </row>
    <row r="49" spans="1:5" ht="12.75">
      <c r="A49" s="102">
        <v>4</v>
      </c>
      <c r="B49" s="65">
        <v>10</v>
      </c>
      <c r="C49" s="66" t="s">
        <v>191</v>
      </c>
      <c r="D49" s="65" t="s">
        <v>87</v>
      </c>
      <c r="E49" s="67" t="s">
        <v>229</v>
      </c>
    </row>
    <row r="50" spans="1:5" ht="12.75">
      <c r="A50" s="102">
        <v>4</v>
      </c>
      <c r="B50" s="76" t="s">
        <v>168</v>
      </c>
      <c r="C50" s="66" t="s">
        <v>196</v>
      </c>
      <c r="D50" s="65" t="s">
        <v>92</v>
      </c>
      <c r="E50" s="67" t="s">
        <v>230</v>
      </c>
    </row>
    <row r="51" spans="1:5" ht="12.75">
      <c r="A51" s="102">
        <v>4</v>
      </c>
      <c r="B51" s="65">
        <v>14</v>
      </c>
      <c r="C51" s="66" t="s">
        <v>197</v>
      </c>
      <c r="D51" s="65" t="s">
        <v>87</v>
      </c>
      <c r="E51" s="67" t="s">
        <v>231</v>
      </c>
    </row>
    <row r="52" spans="1:5" ht="24">
      <c r="A52" s="102">
        <v>4</v>
      </c>
      <c r="B52" s="65">
        <v>15</v>
      </c>
      <c r="C52" s="66" t="s">
        <v>224</v>
      </c>
      <c r="D52" s="65" t="s">
        <v>87</v>
      </c>
      <c r="E52" s="67" t="s">
        <v>232</v>
      </c>
    </row>
    <row r="53" spans="1:5" ht="12.75">
      <c r="A53" s="102">
        <v>4</v>
      </c>
      <c r="B53" s="65">
        <v>16</v>
      </c>
      <c r="C53" s="66" t="s">
        <v>192</v>
      </c>
      <c r="D53" s="65" t="s">
        <v>87</v>
      </c>
      <c r="E53" s="67" t="s">
        <v>233</v>
      </c>
    </row>
    <row r="54" spans="1:5" ht="12.75">
      <c r="A54" s="102">
        <v>4</v>
      </c>
      <c r="B54" s="65">
        <v>17</v>
      </c>
      <c r="C54" s="66" t="s">
        <v>193</v>
      </c>
      <c r="D54" s="65" t="s">
        <v>87</v>
      </c>
      <c r="E54" s="67" t="s">
        <v>234</v>
      </c>
    </row>
    <row r="55" spans="1:5" ht="13.5" thickBot="1">
      <c r="A55" s="69">
        <v>4</v>
      </c>
      <c r="B55" s="70" t="s">
        <v>225</v>
      </c>
      <c r="C55" s="71" t="s">
        <v>194</v>
      </c>
      <c r="D55" s="70" t="s">
        <v>92</v>
      </c>
      <c r="E55" s="72" t="s">
        <v>235</v>
      </c>
    </row>
    <row r="56" spans="1:5" ht="12.75">
      <c r="A56" s="104">
        <v>5</v>
      </c>
      <c r="B56" s="105">
        <v>7</v>
      </c>
      <c r="C56" s="106" t="s">
        <v>118</v>
      </c>
      <c r="D56" s="105" t="s">
        <v>119</v>
      </c>
      <c r="E56" s="107" t="s">
        <v>120</v>
      </c>
    </row>
    <row r="57" spans="1:5" ht="12.75">
      <c r="A57" s="64">
        <v>5</v>
      </c>
      <c r="B57" s="65">
        <v>8</v>
      </c>
      <c r="C57" s="66" t="s">
        <v>121</v>
      </c>
      <c r="D57" s="65" t="s">
        <v>119</v>
      </c>
      <c r="E57" s="73" t="s">
        <v>122</v>
      </c>
    </row>
    <row r="58" spans="1:5" ht="12.75">
      <c r="A58" s="64">
        <v>5</v>
      </c>
      <c r="B58" s="65">
        <v>9</v>
      </c>
      <c r="C58" s="66" t="s">
        <v>123</v>
      </c>
      <c r="D58" s="65" t="s">
        <v>119</v>
      </c>
      <c r="E58" s="73" t="s">
        <v>124</v>
      </c>
    </row>
    <row r="59" spans="1:5" ht="12.75">
      <c r="A59" s="64">
        <v>5</v>
      </c>
      <c r="B59" s="65">
        <v>10</v>
      </c>
      <c r="C59" s="66" t="s">
        <v>28</v>
      </c>
      <c r="D59" s="65" t="s">
        <v>119</v>
      </c>
      <c r="E59" s="73" t="s">
        <v>125</v>
      </c>
    </row>
    <row r="60" spans="1:5" ht="13.5" thickBot="1">
      <c r="A60" s="64">
        <v>5</v>
      </c>
      <c r="B60" s="93" t="s">
        <v>168</v>
      </c>
      <c r="C60" s="66" t="s">
        <v>126</v>
      </c>
      <c r="D60" s="65" t="s">
        <v>92</v>
      </c>
      <c r="E60" s="73"/>
    </row>
    <row r="61" spans="1:5" ht="12.75">
      <c r="A61" s="60">
        <v>6</v>
      </c>
      <c r="B61" s="61">
        <v>7</v>
      </c>
      <c r="C61" s="62" t="s">
        <v>86</v>
      </c>
      <c r="D61" s="61" t="s">
        <v>104</v>
      </c>
      <c r="E61" s="63" t="s">
        <v>127</v>
      </c>
    </row>
    <row r="62" spans="1:5" ht="12.75">
      <c r="A62" s="64">
        <v>6</v>
      </c>
      <c r="B62" s="65">
        <v>8</v>
      </c>
      <c r="C62" s="66" t="s">
        <v>128</v>
      </c>
      <c r="D62" s="65" t="s">
        <v>104</v>
      </c>
      <c r="E62" s="67" t="s">
        <v>129</v>
      </c>
    </row>
    <row r="63" spans="1:5" ht="48" customHeight="1">
      <c r="A63" s="64">
        <v>6</v>
      </c>
      <c r="B63" s="65">
        <v>9</v>
      </c>
      <c r="C63" s="66" t="s">
        <v>130</v>
      </c>
      <c r="D63" s="65" t="s">
        <v>104</v>
      </c>
      <c r="E63" s="67" t="s">
        <v>199</v>
      </c>
    </row>
    <row r="64" spans="1:5" ht="12.75">
      <c r="A64" s="64">
        <v>6</v>
      </c>
      <c r="B64" s="65">
        <v>10</v>
      </c>
      <c r="C64" s="66" t="s">
        <v>131</v>
      </c>
      <c r="D64" s="65" t="s">
        <v>104</v>
      </c>
      <c r="E64" s="67" t="s">
        <v>132</v>
      </c>
    </row>
    <row r="65" spans="1:5" ht="12.75">
      <c r="A65" s="64">
        <v>6</v>
      </c>
      <c r="B65" s="65">
        <v>11</v>
      </c>
      <c r="C65" s="66" t="s">
        <v>89</v>
      </c>
      <c r="D65" s="65" t="s">
        <v>104</v>
      </c>
      <c r="E65" s="67" t="s">
        <v>127</v>
      </c>
    </row>
    <row r="66" spans="1:5" ht="12.75">
      <c r="A66" s="64">
        <v>6</v>
      </c>
      <c r="B66" s="65">
        <v>12</v>
      </c>
      <c r="C66" s="66" t="s">
        <v>133</v>
      </c>
      <c r="D66" s="65" t="s">
        <v>104</v>
      </c>
      <c r="E66" s="67" t="s">
        <v>134</v>
      </c>
    </row>
    <row r="67" spans="1:5" ht="48" customHeight="1">
      <c r="A67" s="64">
        <v>6</v>
      </c>
      <c r="B67" s="65">
        <v>13</v>
      </c>
      <c r="C67" s="66" t="s">
        <v>135</v>
      </c>
      <c r="D67" s="65" t="s">
        <v>104</v>
      </c>
      <c r="E67" s="67" t="s">
        <v>199</v>
      </c>
    </row>
    <row r="68" spans="1:5" ht="12.75">
      <c r="A68" s="64">
        <v>6</v>
      </c>
      <c r="B68" s="65">
        <v>14</v>
      </c>
      <c r="C68" s="66" t="s">
        <v>136</v>
      </c>
      <c r="D68" s="65" t="s">
        <v>104</v>
      </c>
      <c r="E68" s="67" t="s">
        <v>132</v>
      </c>
    </row>
    <row r="69" spans="1:5" ht="12.75">
      <c r="A69" s="64">
        <v>6</v>
      </c>
      <c r="B69" s="76" t="s">
        <v>137</v>
      </c>
      <c r="C69" s="66" t="s">
        <v>110</v>
      </c>
      <c r="D69" s="65" t="s">
        <v>92</v>
      </c>
      <c r="E69" s="74"/>
    </row>
    <row r="70" spans="1:5" ht="12.75">
      <c r="A70" s="64">
        <v>6</v>
      </c>
      <c r="B70" s="77" t="s">
        <v>138</v>
      </c>
      <c r="C70" s="66" t="s">
        <v>139</v>
      </c>
      <c r="D70" s="65" t="s">
        <v>92</v>
      </c>
      <c r="E70" s="78"/>
    </row>
    <row r="71" spans="1:5" ht="24.75" thickBot="1">
      <c r="A71" s="69">
        <v>6</v>
      </c>
      <c r="B71" s="79" t="s">
        <v>140</v>
      </c>
      <c r="C71" s="71" t="s">
        <v>141</v>
      </c>
      <c r="D71" s="70" t="s">
        <v>92</v>
      </c>
      <c r="E71" s="75"/>
    </row>
    <row r="72" spans="1:5" ht="12.75">
      <c r="A72" s="60">
        <v>7</v>
      </c>
      <c r="B72" s="80">
        <v>7</v>
      </c>
      <c r="C72" s="62" t="s">
        <v>93</v>
      </c>
      <c r="D72" s="61" t="s">
        <v>111</v>
      </c>
      <c r="E72" s="63" t="s">
        <v>142</v>
      </c>
    </row>
    <row r="73" spans="1:5" ht="12.75">
      <c r="A73" s="64">
        <v>7</v>
      </c>
      <c r="B73" s="81">
        <v>8</v>
      </c>
      <c r="C73" s="82" t="s">
        <v>113</v>
      </c>
      <c r="D73" s="81" t="s">
        <v>92</v>
      </c>
      <c r="E73" s="83" t="s">
        <v>143</v>
      </c>
    </row>
    <row r="74" spans="1:5" ht="12.75">
      <c r="A74" s="64">
        <v>7</v>
      </c>
      <c r="B74" s="81">
        <v>9</v>
      </c>
      <c r="C74" s="82" t="s">
        <v>144</v>
      </c>
      <c r="D74" s="81" t="s">
        <v>111</v>
      </c>
      <c r="E74" s="84" t="s">
        <v>250</v>
      </c>
    </row>
    <row r="75" spans="1:5" ht="12.75">
      <c r="A75" s="64">
        <v>7</v>
      </c>
      <c r="B75" s="81">
        <v>10</v>
      </c>
      <c r="C75" s="82" t="s">
        <v>145</v>
      </c>
      <c r="D75" s="81" t="s">
        <v>111</v>
      </c>
      <c r="E75" s="85" t="s">
        <v>251</v>
      </c>
    </row>
    <row r="76" spans="1:5" ht="12.75">
      <c r="A76" s="64">
        <v>7</v>
      </c>
      <c r="B76" s="81">
        <v>11</v>
      </c>
      <c r="C76" s="82" t="s">
        <v>146</v>
      </c>
      <c r="D76" s="81" t="s">
        <v>111</v>
      </c>
      <c r="E76" s="84">
        <v>1810</v>
      </c>
    </row>
    <row r="77" spans="1:5" ht="12.75">
      <c r="A77" s="64">
        <v>7</v>
      </c>
      <c r="B77" s="81">
        <v>12</v>
      </c>
      <c r="C77" s="82" t="s">
        <v>147</v>
      </c>
      <c r="D77" s="81" t="s">
        <v>111</v>
      </c>
      <c r="E77" s="84">
        <v>1800</v>
      </c>
    </row>
    <row r="78" spans="1:5" ht="12.75">
      <c r="A78" s="64">
        <v>7</v>
      </c>
      <c r="B78" s="81">
        <v>13</v>
      </c>
      <c r="C78" s="82" t="s">
        <v>148</v>
      </c>
      <c r="D78" s="81" t="s">
        <v>92</v>
      </c>
      <c r="E78" s="84" t="s">
        <v>149</v>
      </c>
    </row>
    <row r="79" spans="1:5" ht="12.75">
      <c r="A79" s="64">
        <v>7</v>
      </c>
      <c r="B79" s="81">
        <v>14</v>
      </c>
      <c r="C79" s="82" t="s">
        <v>150</v>
      </c>
      <c r="D79" s="81" t="s">
        <v>111</v>
      </c>
      <c r="E79" s="84" t="s">
        <v>252</v>
      </c>
    </row>
    <row r="80" spans="1:5" ht="13.5" thickBot="1">
      <c r="A80" s="69">
        <v>7</v>
      </c>
      <c r="B80" s="70">
        <v>15</v>
      </c>
      <c r="C80" s="86" t="s">
        <v>151</v>
      </c>
      <c r="D80" s="87" t="s">
        <v>111</v>
      </c>
      <c r="E80" s="88" t="s">
        <v>253</v>
      </c>
    </row>
    <row r="81" spans="1:5" ht="12.75">
      <c r="A81" s="60">
        <v>8</v>
      </c>
      <c r="B81" s="80">
        <v>7</v>
      </c>
      <c r="C81" s="62" t="s">
        <v>95</v>
      </c>
      <c r="D81" s="61" t="s">
        <v>111</v>
      </c>
      <c r="E81" s="63" t="s">
        <v>142</v>
      </c>
    </row>
    <row r="82" spans="1:5" ht="12.75">
      <c r="A82" s="64">
        <v>8</v>
      </c>
      <c r="B82" s="81">
        <v>8</v>
      </c>
      <c r="C82" s="82" t="s">
        <v>116</v>
      </c>
      <c r="D82" s="81" t="s">
        <v>92</v>
      </c>
      <c r="E82" s="83" t="s">
        <v>143</v>
      </c>
    </row>
    <row r="83" spans="1:5" ht="12.75">
      <c r="A83" s="64">
        <v>8</v>
      </c>
      <c r="B83" s="81">
        <v>9</v>
      </c>
      <c r="C83" s="82" t="s">
        <v>152</v>
      </c>
      <c r="D83" s="81" t="s">
        <v>111</v>
      </c>
      <c r="E83" s="84" t="s">
        <v>250</v>
      </c>
    </row>
    <row r="84" spans="1:5" ht="12.75">
      <c r="A84" s="64">
        <v>8</v>
      </c>
      <c r="B84" s="81">
        <v>10</v>
      </c>
      <c r="C84" s="82" t="s">
        <v>153</v>
      </c>
      <c r="D84" s="81" t="s">
        <v>111</v>
      </c>
      <c r="E84" s="85" t="s">
        <v>251</v>
      </c>
    </row>
    <row r="85" spans="1:5" ht="12.75">
      <c r="A85" s="64">
        <v>8</v>
      </c>
      <c r="B85" s="81">
        <v>11</v>
      </c>
      <c r="C85" s="82" t="s">
        <v>154</v>
      </c>
      <c r="D85" s="81" t="s">
        <v>111</v>
      </c>
      <c r="E85" s="84">
        <v>1810</v>
      </c>
    </row>
    <row r="86" spans="1:5" ht="12.75">
      <c r="A86" s="64">
        <v>8</v>
      </c>
      <c r="B86" s="81">
        <v>12</v>
      </c>
      <c r="C86" s="82" t="s">
        <v>155</v>
      </c>
      <c r="D86" s="81" t="s">
        <v>111</v>
      </c>
      <c r="E86" s="84">
        <v>1800</v>
      </c>
    </row>
    <row r="87" spans="1:5" ht="12.75">
      <c r="A87" s="64">
        <v>8</v>
      </c>
      <c r="B87" s="81">
        <v>13</v>
      </c>
      <c r="C87" s="82" t="s">
        <v>156</v>
      </c>
      <c r="D87" s="81" t="s">
        <v>92</v>
      </c>
      <c r="E87" s="84" t="s">
        <v>149</v>
      </c>
    </row>
    <row r="88" spans="1:5" ht="12.75">
      <c r="A88" s="64">
        <v>8</v>
      </c>
      <c r="B88" s="81">
        <v>14</v>
      </c>
      <c r="C88" s="82" t="s">
        <v>157</v>
      </c>
      <c r="D88" s="81" t="s">
        <v>111</v>
      </c>
      <c r="E88" s="84" t="s">
        <v>252</v>
      </c>
    </row>
    <row r="89" spans="1:5" ht="13.5" thickBot="1">
      <c r="A89" s="69">
        <v>8</v>
      </c>
      <c r="B89" s="70">
        <v>15</v>
      </c>
      <c r="C89" s="86" t="s">
        <v>158</v>
      </c>
      <c r="D89" s="87" t="s">
        <v>111</v>
      </c>
      <c r="E89" s="88" t="s">
        <v>253</v>
      </c>
    </row>
    <row r="90" spans="1:5" ht="12.75">
      <c r="A90" s="60">
        <v>9</v>
      </c>
      <c r="B90" s="80">
        <v>7</v>
      </c>
      <c r="C90" s="89" t="s">
        <v>93</v>
      </c>
      <c r="D90" s="90" t="s">
        <v>111</v>
      </c>
      <c r="E90" s="91" t="s">
        <v>159</v>
      </c>
    </row>
    <row r="91" spans="1:5" ht="26.25" customHeight="1">
      <c r="A91" s="64">
        <v>9</v>
      </c>
      <c r="B91" s="77" t="s">
        <v>201</v>
      </c>
      <c r="C91" s="82" t="s">
        <v>160</v>
      </c>
      <c r="D91" s="81" t="s">
        <v>111</v>
      </c>
      <c r="E91" s="92" t="s">
        <v>161</v>
      </c>
    </row>
    <row r="92" spans="1:5" ht="13.5" thickBot="1">
      <c r="A92" s="69">
        <v>9</v>
      </c>
      <c r="B92" s="70">
        <v>24</v>
      </c>
      <c r="C92" s="86" t="s">
        <v>162</v>
      </c>
      <c r="D92" s="87" t="s">
        <v>111</v>
      </c>
      <c r="E92" s="88" t="s">
        <v>202</v>
      </c>
    </row>
    <row r="93" spans="1:5" ht="12.75">
      <c r="A93" s="60">
        <v>10</v>
      </c>
      <c r="B93" s="80">
        <v>7</v>
      </c>
      <c r="C93" s="89" t="s">
        <v>95</v>
      </c>
      <c r="D93" s="90" t="s">
        <v>111</v>
      </c>
      <c r="E93" s="91" t="s">
        <v>159</v>
      </c>
    </row>
    <row r="94" spans="1:5" ht="26.25" customHeight="1">
      <c r="A94" s="64">
        <v>10</v>
      </c>
      <c r="B94" s="77" t="s">
        <v>201</v>
      </c>
      <c r="C94" s="82" t="s">
        <v>163</v>
      </c>
      <c r="D94" s="81" t="s">
        <v>111</v>
      </c>
      <c r="E94" s="92" t="s">
        <v>164</v>
      </c>
    </row>
    <row r="95" spans="1:5" ht="13.5" thickBot="1">
      <c r="A95" s="69">
        <v>10</v>
      </c>
      <c r="B95" s="70">
        <v>24</v>
      </c>
      <c r="C95" s="86" t="s">
        <v>165</v>
      </c>
      <c r="D95" s="87" t="s">
        <v>111</v>
      </c>
      <c r="E95" s="88" t="s">
        <v>202</v>
      </c>
    </row>
    <row r="96" spans="1:5" ht="12.75">
      <c r="A96" s="109"/>
      <c r="B96" s="109"/>
      <c r="C96" s="108"/>
      <c r="D96" s="109"/>
      <c r="E96" s="110"/>
    </row>
    <row r="97" spans="1:5" ht="12.75">
      <c r="A97" s="109"/>
      <c r="B97" s="109"/>
      <c r="C97" s="108"/>
      <c r="D97" s="109"/>
      <c r="E97" s="110"/>
    </row>
    <row r="98" spans="1:5" ht="12.75">
      <c r="A98" s="109"/>
      <c r="B98" s="109"/>
      <c r="C98" s="108"/>
      <c r="D98" s="109"/>
      <c r="E98" s="110"/>
    </row>
    <row r="99" spans="1:5" ht="12.75">
      <c r="A99" s="109"/>
      <c r="B99" s="109"/>
      <c r="C99" s="108"/>
      <c r="D99" s="109"/>
      <c r="E99" s="110"/>
    </row>
    <row r="100" spans="1:5" ht="12.75">
      <c r="A100" s="109"/>
      <c r="B100" s="109"/>
      <c r="C100" s="108"/>
      <c r="D100" s="109"/>
      <c r="E100" s="110"/>
    </row>
    <row r="101" spans="1:5" ht="12.75">
      <c r="A101" s="109"/>
      <c r="B101" s="109"/>
      <c r="C101" s="108"/>
      <c r="D101" s="109"/>
      <c r="E101" s="110"/>
    </row>
    <row r="102" spans="1:5" ht="12.75">
      <c r="A102" s="109"/>
      <c r="B102" s="109"/>
      <c r="C102" s="108"/>
      <c r="D102" s="109"/>
      <c r="E102" s="110"/>
    </row>
    <row r="103" spans="1:5" ht="12.75">
      <c r="A103" s="109"/>
      <c r="B103" s="109"/>
      <c r="C103" s="108"/>
      <c r="D103" s="109"/>
      <c r="E103" s="110"/>
    </row>
    <row r="104" spans="1:5" ht="12.75">
      <c r="A104" s="109"/>
      <c r="B104" s="109"/>
      <c r="C104" s="108"/>
      <c r="D104" s="109"/>
      <c r="E104" s="110"/>
    </row>
    <row r="105" spans="1:5" ht="12.75">
      <c r="A105" s="109"/>
      <c r="B105" s="109"/>
      <c r="C105" s="108"/>
      <c r="D105" s="109"/>
      <c r="E105" s="110"/>
    </row>
    <row r="106" spans="1:5" ht="12.75">
      <c r="A106" s="109"/>
      <c r="B106" s="109"/>
      <c r="C106" s="108"/>
      <c r="D106" s="109"/>
      <c r="E106" s="110"/>
    </row>
    <row r="107" spans="1:5" ht="12.75">
      <c r="A107" s="109"/>
      <c r="B107" s="109"/>
      <c r="C107" s="108"/>
      <c r="D107" s="109"/>
      <c r="E107" s="110"/>
    </row>
    <row r="108" spans="1:5" ht="12.75">
      <c r="A108" s="109"/>
      <c r="B108" s="109"/>
      <c r="C108" s="108"/>
      <c r="D108" s="109"/>
      <c r="E108" s="110"/>
    </row>
    <row r="109" spans="1:5" ht="12.75">
      <c r="A109" s="109"/>
      <c r="B109" s="109"/>
      <c r="C109" s="108"/>
      <c r="D109" s="109"/>
      <c r="E109" s="110"/>
    </row>
    <row r="110" spans="1:5" ht="12.75">
      <c r="A110" s="109"/>
      <c r="B110" s="109"/>
      <c r="C110" s="108"/>
      <c r="D110" s="109"/>
      <c r="E110" s="110"/>
    </row>
    <row r="111" spans="1:5" ht="12.75">
      <c r="A111" s="109"/>
      <c r="B111" s="109"/>
      <c r="C111" s="108"/>
      <c r="D111" s="109"/>
      <c r="E111" s="110"/>
    </row>
    <row r="112" spans="1:5" ht="12.75">
      <c r="A112" s="109"/>
      <c r="B112" s="109"/>
      <c r="C112" s="108"/>
      <c r="D112" s="109"/>
      <c r="E112" s="110"/>
    </row>
    <row r="113" spans="1:5" ht="12.75">
      <c r="A113" s="109"/>
      <c r="B113" s="109"/>
      <c r="C113" s="108"/>
      <c r="D113" s="109"/>
      <c r="E113" s="110"/>
    </row>
    <row r="114" spans="1:5" ht="12.75">
      <c r="A114" s="109"/>
      <c r="B114" s="109"/>
      <c r="C114" s="108"/>
      <c r="D114" s="109"/>
      <c r="E114" s="110"/>
    </row>
    <row r="115" spans="1:5" ht="12.75">
      <c r="A115" s="109"/>
      <c r="B115" s="109"/>
      <c r="C115" s="108"/>
      <c r="D115" s="109"/>
      <c r="E115" s="110"/>
    </row>
    <row r="116" spans="1:5" ht="12.75">
      <c r="A116" s="109"/>
      <c r="B116" s="109"/>
      <c r="C116" s="108"/>
      <c r="D116" s="109"/>
      <c r="E116" s="110"/>
    </row>
    <row r="117" spans="1:5" ht="12.75">
      <c r="A117" s="109"/>
      <c r="B117" s="109"/>
      <c r="C117" s="108"/>
      <c r="D117" s="109"/>
      <c r="E117" s="110"/>
    </row>
    <row r="118" spans="1:5" ht="12.75">
      <c r="A118" s="109"/>
      <c r="B118" s="109"/>
      <c r="C118" s="108"/>
      <c r="D118" s="109"/>
      <c r="E118" s="110"/>
    </row>
    <row r="119" spans="1:5" ht="12.75">
      <c r="A119" s="109"/>
      <c r="B119" s="109"/>
      <c r="C119" s="108"/>
      <c r="D119" s="109"/>
      <c r="E119" s="110"/>
    </row>
    <row r="120" spans="1:5" ht="12.75">
      <c r="A120" s="109"/>
      <c r="B120" s="109"/>
      <c r="C120" s="108"/>
      <c r="D120" s="109"/>
      <c r="E120" s="110"/>
    </row>
    <row r="121" spans="1:5" ht="12.75">
      <c r="A121" s="109"/>
      <c r="B121" s="109"/>
      <c r="C121" s="108"/>
      <c r="D121" s="109"/>
      <c r="E121" s="110"/>
    </row>
    <row r="122" spans="1:5" ht="12.75">
      <c r="A122" s="109"/>
      <c r="B122" s="109"/>
      <c r="C122" s="108"/>
      <c r="D122" s="109"/>
      <c r="E122" s="110"/>
    </row>
    <row r="123" spans="1:5" ht="12.75">
      <c r="A123" s="109"/>
      <c r="B123" s="109"/>
      <c r="C123" s="108"/>
      <c r="D123" s="109"/>
      <c r="E123" s="110"/>
    </row>
    <row r="124" spans="1:5" ht="12.75">
      <c r="A124" s="109"/>
      <c r="B124" s="109"/>
      <c r="C124" s="108"/>
      <c r="D124" s="109"/>
      <c r="E124" s="110"/>
    </row>
    <row r="125" spans="1:5" ht="12.75">
      <c r="A125" s="109"/>
      <c r="B125" s="109"/>
      <c r="C125" s="108"/>
      <c r="D125" s="109"/>
      <c r="E125" s="110"/>
    </row>
    <row r="126" spans="1:5" ht="12.75">
      <c r="A126" s="109"/>
      <c r="B126" s="109"/>
      <c r="C126" s="108"/>
      <c r="D126" s="109"/>
      <c r="E126" s="110"/>
    </row>
    <row r="127" spans="1:5" ht="12.75">
      <c r="A127" s="109"/>
      <c r="B127" s="109"/>
      <c r="C127" s="108"/>
      <c r="D127" s="109"/>
      <c r="E127" s="110"/>
    </row>
    <row r="128" spans="1:5" ht="12.75">
      <c r="A128" s="109"/>
      <c r="B128" s="109"/>
      <c r="C128" s="108"/>
      <c r="D128" s="109"/>
      <c r="E128" s="110"/>
    </row>
    <row r="129" spans="1:5" ht="12.75">
      <c r="A129" s="109"/>
      <c r="B129" s="109"/>
      <c r="C129" s="108"/>
      <c r="D129" s="109"/>
      <c r="E129" s="110"/>
    </row>
    <row r="130" spans="1:5" ht="12.75">
      <c r="A130" s="109"/>
      <c r="B130" s="109"/>
      <c r="C130" s="108"/>
      <c r="D130" s="109"/>
      <c r="E130" s="110"/>
    </row>
    <row r="131" spans="1:5" ht="12.75">
      <c r="A131" s="109"/>
      <c r="B131" s="109"/>
      <c r="C131" s="108"/>
      <c r="D131" s="109"/>
      <c r="E131" s="110"/>
    </row>
    <row r="132" spans="1:5" ht="12.75">
      <c r="A132" s="109"/>
      <c r="B132" s="109"/>
      <c r="C132" s="108"/>
      <c r="D132" s="109"/>
      <c r="E132" s="110"/>
    </row>
    <row r="133" spans="1:5" ht="12.75">
      <c r="A133" s="109"/>
      <c r="B133" s="109"/>
      <c r="C133" s="108"/>
      <c r="D133" s="109"/>
      <c r="E133" s="110"/>
    </row>
    <row r="134" spans="1:5" ht="12.75">
      <c r="A134" s="109"/>
      <c r="B134" s="109"/>
      <c r="C134" s="108"/>
      <c r="D134" s="109"/>
      <c r="E134" s="110"/>
    </row>
    <row r="135" spans="1:5" ht="12.75">
      <c r="A135" s="109"/>
      <c r="B135" s="109"/>
      <c r="C135" s="108"/>
      <c r="D135" s="109"/>
      <c r="E135" s="110"/>
    </row>
    <row r="136" spans="1:5" ht="12.75">
      <c r="A136" s="109"/>
      <c r="B136" s="109"/>
      <c r="C136" s="108"/>
      <c r="D136" s="109"/>
      <c r="E136" s="110"/>
    </row>
    <row r="137" spans="1:5" ht="12.75">
      <c r="A137" s="109"/>
      <c r="B137" s="109"/>
      <c r="C137" s="108"/>
      <c r="D137" s="109"/>
      <c r="E137" s="110"/>
    </row>
    <row r="138" spans="1:5" ht="12.75">
      <c r="A138" s="109"/>
      <c r="B138" s="109"/>
      <c r="C138" s="108"/>
      <c r="D138" s="109"/>
      <c r="E138" s="110"/>
    </row>
    <row r="139" spans="1:5" ht="12.75">
      <c r="A139" s="109"/>
      <c r="B139" s="109"/>
      <c r="C139" s="108"/>
      <c r="D139" s="109"/>
      <c r="E139" s="110"/>
    </row>
    <row r="140" spans="1:5" ht="12.75">
      <c r="A140" s="109"/>
      <c r="B140" s="109"/>
      <c r="C140" s="108"/>
      <c r="D140" s="109"/>
      <c r="E140" s="110"/>
    </row>
    <row r="141" spans="1:5" ht="12.75">
      <c r="A141" s="109"/>
      <c r="B141" s="109"/>
      <c r="C141" s="108"/>
      <c r="D141" s="109"/>
      <c r="E141" s="110"/>
    </row>
    <row r="142" spans="1:5" ht="12.75">
      <c r="A142" s="109"/>
      <c r="B142" s="109"/>
      <c r="C142" s="108"/>
      <c r="D142" s="109"/>
      <c r="E142" s="110"/>
    </row>
    <row r="143" spans="1:5" ht="12.75">
      <c r="A143" s="109"/>
      <c r="B143" s="109"/>
      <c r="C143" s="108"/>
      <c r="D143" s="109"/>
      <c r="E143" s="110"/>
    </row>
    <row r="144" spans="1:5" ht="12.75">
      <c r="A144" s="109"/>
      <c r="B144" s="109"/>
      <c r="C144" s="108"/>
      <c r="D144" s="109"/>
      <c r="E144" s="110"/>
    </row>
    <row r="145" spans="1:5" ht="12.75">
      <c r="A145" s="109"/>
      <c r="B145" s="109"/>
      <c r="C145" s="108"/>
      <c r="D145" s="109"/>
      <c r="E145" s="110"/>
    </row>
    <row r="146" spans="1:5" ht="12.75">
      <c r="A146" s="109"/>
      <c r="B146" s="109"/>
      <c r="C146" s="108"/>
      <c r="D146" s="109"/>
      <c r="E146" s="110"/>
    </row>
    <row r="147" spans="1:5" ht="12.75">
      <c r="A147" s="109"/>
      <c r="B147" s="109"/>
      <c r="C147" s="108"/>
      <c r="D147" s="109"/>
      <c r="E147" s="110"/>
    </row>
    <row r="148" spans="1:5" ht="12.75">
      <c r="A148" s="109"/>
      <c r="B148" s="109"/>
      <c r="C148" s="108"/>
      <c r="D148" s="109"/>
      <c r="E148" s="110"/>
    </row>
    <row r="149" spans="1:5" ht="12.75">
      <c r="A149" s="109"/>
      <c r="B149" s="109"/>
      <c r="C149" s="108"/>
      <c r="D149" s="109"/>
      <c r="E149" s="110"/>
    </row>
    <row r="150" spans="1:5" ht="12.75">
      <c r="A150" s="109"/>
      <c r="B150" s="109"/>
      <c r="C150" s="108"/>
      <c r="D150" s="109"/>
      <c r="E150" s="110"/>
    </row>
    <row r="151" spans="1:5" ht="12.75">
      <c r="A151" s="109"/>
      <c r="B151" s="109"/>
      <c r="C151" s="108"/>
      <c r="D151" s="109"/>
      <c r="E151" s="110"/>
    </row>
    <row r="152" spans="1:5" ht="12.75">
      <c r="A152" s="109"/>
      <c r="B152" s="109"/>
      <c r="C152" s="108"/>
      <c r="D152" s="109"/>
      <c r="E152" s="110"/>
    </row>
    <row r="153" spans="1:5" ht="12.75">
      <c r="A153" s="109"/>
      <c r="B153" s="109"/>
      <c r="C153" s="108"/>
      <c r="D153" s="109"/>
      <c r="E153" s="110"/>
    </row>
    <row r="154" spans="1:5" ht="12.75">
      <c r="A154" s="109"/>
      <c r="B154" s="109"/>
      <c r="C154" s="108"/>
      <c r="D154" s="109"/>
      <c r="E154" s="110"/>
    </row>
    <row r="155" spans="1:5" ht="12.75">
      <c r="A155" s="109"/>
      <c r="B155" s="109"/>
      <c r="C155" s="108"/>
      <c r="D155" s="109"/>
      <c r="E155" s="110"/>
    </row>
    <row r="156" spans="1:5" ht="12.75">
      <c r="A156" s="109"/>
      <c r="B156" s="109"/>
      <c r="C156" s="108"/>
      <c r="D156" s="109"/>
      <c r="E156" s="110"/>
    </row>
    <row r="157" spans="1:5" ht="12.75">
      <c r="A157" s="109"/>
      <c r="B157" s="109"/>
      <c r="C157" s="108"/>
      <c r="D157" s="109"/>
      <c r="E157" s="110"/>
    </row>
    <row r="158" spans="1:5" ht="12.75">
      <c r="A158" s="109"/>
      <c r="B158" s="109"/>
      <c r="C158" s="108"/>
      <c r="D158" s="109"/>
      <c r="E158" s="110"/>
    </row>
    <row r="159" spans="1:5" ht="12.75">
      <c r="A159" s="109"/>
      <c r="B159" s="109"/>
      <c r="C159" s="108"/>
      <c r="D159" s="109"/>
      <c r="E159" s="110"/>
    </row>
    <row r="160" spans="1:5" ht="12.75">
      <c r="A160" s="109"/>
      <c r="B160" s="109"/>
      <c r="C160" s="108"/>
      <c r="D160" s="109"/>
      <c r="E160" s="110"/>
    </row>
    <row r="161" spans="1:5" ht="12.75">
      <c r="A161" s="109"/>
      <c r="B161" s="109"/>
      <c r="C161" s="108"/>
      <c r="D161" s="109"/>
      <c r="E161" s="110"/>
    </row>
    <row r="162" spans="1:5" ht="12.75">
      <c r="A162" s="109"/>
      <c r="B162" s="109"/>
      <c r="C162" s="108"/>
      <c r="D162" s="109"/>
      <c r="E162" s="110"/>
    </row>
    <row r="163" spans="1:5" ht="12.75">
      <c r="A163" s="109"/>
      <c r="B163" s="109"/>
      <c r="C163" s="108"/>
      <c r="D163" s="109"/>
      <c r="E163" s="110"/>
    </row>
    <row r="164" spans="1:5" ht="12.75">
      <c r="A164" s="109"/>
      <c r="B164" s="109"/>
      <c r="C164" s="108"/>
      <c r="D164" s="109"/>
      <c r="E164" s="110"/>
    </row>
    <row r="165" spans="1:5" ht="12.75">
      <c r="A165" s="109"/>
      <c r="B165" s="109"/>
      <c r="C165" s="108"/>
      <c r="D165" s="109"/>
      <c r="E165" s="110"/>
    </row>
    <row r="166" spans="1:5" ht="12.75">
      <c r="A166" s="109"/>
      <c r="B166" s="109"/>
      <c r="C166" s="108"/>
      <c r="D166" s="109"/>
      <c r="E166" s="110"/>
    </row>
    <row r="167" spans="1:5" ht="12.75">
      <c r="A167" s="109"/>
      <c r="B167" s="109"/>
      <c r="C167" s="108"/>
      <c r="D167" s="109"/>
      <c r="E167" s="110"/>
    </row>
    <row r="168" spans="1:5" ht="12.75">
      <c r="A168" s="109"/>
      <c r="B168" s="109"/>
      <c r="C168" s="108"/>
      <c r="D168" s="109"/>
      <c r="E168" s="110"/>
    </row>
    <row r="169" spans="1:5" ht="12.75">
      <c r="A169" s="109"/>
      <c r="B169" s="109"/>
      <c r="C169" s="108"/>
      <c r="D169" s="109"/>
      <c r="E169" s="110"/>
    </row>
    <row r="170" spans="1:5" ht="12.75">
      <c r="A170" s="109"/>
      <c r="B170" s="109"/>
      <c r="C170" s="108"/>
      <c r="D170" s="109"/>
      <c r="E170" s="110"/>
    </row>
    <row r="171" spans="1:5" ht="12.75">
      <c r="A171" s="109"/>
      <c r="B171" s="109"/>
      <c r="C171" s="108"/>
      <c r="D171" s="109"/>
      <c r="E171" s="110"/>
    </row>
    <row r="172" spans="1:5" ht="12.75">
      <c r="A172" s="109"/>
      <c r="B172" s="109"/>
      <c r="C172" s="108"/>
      <c r="D172" s="109"/>
      <c r="E172" s="110"/>
    </row>
    <row r="173" spans="1:5" ht="12.75">
      <c r="A173" s="109"/>
      <c r="B173" s="109"/>
      <c r="C173" s="108"/>
      <c r="D173" s="109"/>
      <c r="E173" s="110"/>
    </row>
    <row r="174" spans="1:5" ht="12.75">
      <c r="A174" s="109"/>
      <c r="B174" s="109"/>
      <c r="C174" s="108"/>
      <c r="D174" s="109"/>
      <c r="E174" s="110"/>
    </row>
    <row r="175" spans="1:5" ht="12.75">
      <c r="A175" s="109"/>
      <c r="B175" s="109"/>
      <c r="C175" s="108"/>
      <c r="D175" s="109"/>
      <c r="E175" s="110"/>
    </row>
    <row r="176" spans="1:5" ht="12.75">
      <c r="A176" s="109"/>
      <c r="B176" s="109"/>
      <c r="C176" s="108"/>
      <c r="D176" s="109"/>
      <c r="E176" s="110"/>
    </row>
    <row r="177" spans="1:5" ht="12.75">
      <c r="A177" s="109"/>
      <c r="B177" s="109"/>
      <c r="C177" s="108"/>
      <c r="D177" s="109"/>
      <c r="E177" s="110"/>
    </row>
    <row r="178" spans="1:5" ht="12.75">
      <c r="A178" s="109"/>
      <c r="B178" s="109"/>
      <c r="C178" s="108"/>
      <c r="D178" s="109"/>
      <c r="E178" s="110"/>
    </row>
    <row r="179" spans="1:5" ht="12.75">
      <c r="A179" s="109"/>
      <c r="B179" s="109"/>
      <c r="C179" s="108"/>
      <c r="D179" s="109"/>
      <c r="E179" s="110"/>
    </row>
    <row r="180" spans="1:5" ht="12.75">
      <c r="A180" s="109"/>
      <c r="B180" s="109"/>
      <c r="C180" s="108"/>
      <c r="D180" s="109"/>
      <c r="E180" s="110"/>
    </row>
    <row r="181" spans="1:5" ht="12.75">
      <c r="A181" s="109"/>
      <c r="B181" s="109"/>
      <c r="C181" s="108"/>
      <c r="D181" s="109"/>
      <c r="E181" s="108"/>
    </row>
    <row r="182" spans="1:5" ht="12.75">
      <c r="A182" s="109"/>
      <c r="B182" s="109"/>
      <c r="C182" s="108"/>
      <c r="D182" s="109"/>
      <c r="E182" s="108"/>
    </row>
    <row r="183" spans="1:5" ht="12.75">
      <c r="A183" s="109"/>
      <c r="B183" s="109"/>
      <c r="C183" s="108"/>
      <c r="D183" s="109"/>
      <c r="E183" s="108"/>
    </row>
    <row r="184" spans="1:5" ht="12.75">
      <c r="A184" s="109"/>
      <c r="B184" s="109"/>
      <c r="C184" s="108"/>
      <c r="D184" s="109"/>
      <c r="E184" s="108"/>
    </row>
    <row r="185" spans="1:5" ht="12.75">
      <c r="A185" s="109"/>
      <c r="B185" s="109"/>
      <c r="C185" s="108"/>
      <c r="D185" s="109"/>
      <c r="E185" s="108"/>
    </row>
    <row r="186" spans="1:5" ht="12.75">
      <c r="A186" s="109"/>
      <c r="B186" s="109"/>
      <c r="C186" s="108"/>
      <c r="D186" s="109"/>
      <c r="E186" s="108"/>
    </row>
    <row r="187" spans="1:5" ht="12.75">
      <c r="A187" s="109"/>
      <c r="B187" s="109"/>
      <c r="C187" s="108"/>
      <c r="D187" s="109"/>
      <c r="E187" s="108"/>
    </row>
    <row r="188" spans="1:5" ht="12.75">
      <c r="A188" s="109"/>
      <c r="B188" s="109"/>
      <c r="C188" s="108"/>
      <c r="D188" s="109"/>
      <c r="E188" s="108"/>
    </row>
    <row r="189" spans="1:5" ht="12.75">
      <c r="A189" s="109"/>
      <c r="B189" s="109"/>
      <c r="C189" s="108"/>
      <c r="D189" s="109"/>
      <c r="E189" s="108"/>
    </row>
    <row r="190" spans="1:5" ht="12.75">
      <c r="A190" s="109"/>
      <c r="B190" s="109"/>
      <c r="C190" s="108"/>
      <c r="D190" s="109"/>
      <c r="E190" s="108"/>
    </row>
    <row r="191" spans="1:5" ht="12.75">
      <c r="A191" s="109"/>
      <c r="B191" s="109"/>
      <c r="C191" s="108"/>
      <c r="D191" s="109"/>
      <c r="E191" s="108"/>
    </row>
    <row r="192" spans="1:5" ht="12.75">
      <c r="A192" s="109"/>
      <c r="B192" s="109"/>
      <c r="C192" s="108"/>
      <c r="D192" s="109"/>
      <c r="E192" s="108"/>
    </row>
    <row r="193" spans="1:5" ht="12.75">
      <c r="A193" s="109"/>
      <c r="B193" s="109"/>
      <c r="C193" s="108"/>
      <c r="D193" s="109"/>
      <c r="E193" s="108"/>
    </row>
    <row r="194" spans="1:5" ht="12.75">
      <c r="A194" s="109"/>
      <c r="B194" s="109"/>
      <c r="C194" s="108"/>
      <c r="D194" s="109"/>
      <c r="E194" s="108"/>
    </row>
    <row r="195" spans="1:5" ht="12.75">
      <c r="A195" s="109"/>
      <c r="B195" s="109"/>
      <c r="C195" s="108"/>
      <c r="D195" s="109"/>
      <c r="E195" s="108"/>
    </row>
    <row r="196" spans="1:5" ht="12.75">
      <c r="A196" s="109"/>
      <c r="B196" s="109"/>
      <c r="C196" s="108"/>
      <c r="D196" s="109"/>
      <c r="E196" s="108"/>
    </row>
    <row r="197" spans="1:5" ht="12.75">
      <c r="A197" s="109"/>
      <c r="B197" s="109"/>
      <c r="C197" s="108"/>
      <c r="D197" s="109"/>
      <c r="E197" s="108"/>
    </row>
    <row r="198" spans="1:5" ht="12.75">
      <c r="A198" s="109"/>
      <c r="B198" s="109"/>
      <c r="C198" s="108"/>
      <c r="D198" s="109"/>
      <c r="E198" s="108"/>
    </row>
    <row r="199" spans="1:5" ht="12.75">
      <c r="A199" s="109"/>
      <c r="B199" s="109"/>
      <c r="C199" s="108"/>
      <c r="D199" s="109"/>
      <c r="E199" s="108"/>
    </row>
    <row r="200" spans="1:5" ht="12.75">
      <c r="A200" s="109"/>
      <c r="B200" s="109"/>
      <c r="C200" s="108"/>
      <c r="D200" s="109"/>
      <c r="E200" s="108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1"/>
  <sheetViews>
    <sheetView tabSelected="1"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35" sqref="G235"/>
    </sheetView>
  </sheetViews>
  <sheetFormatPr defaultColWidth="9.140625" defaultRowHeight="12.75"/>
  <cols>
    <col min="1" max="3" width="4.7109375" style="10" customWidth="1"/>
    <col min="4" max="6" width="4.71093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2 kwartału 2022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34" t="s">
        <v>0</v>
      </c>
      <c r="B4" s="134" t="s">
        <v>1</v>
      </c>
      <c r="C4" s="134" t="s">
        <v>2</v>
      </c>
      <c r="D4" s="134" t="s">
        <v>3</v>
      </c>
      <c r="E4" s="134" t="s">
        <v>53</v>
      </c>
      <c r="F4" s="134" t="s">
        <v>56</v>
      </c>
      <c r="G4" s="134"/>
      <c r="H4" s="133" t="s">
        <v>8</v>
      </c>
      <c r="I4" s="133"/>
      <c r="J4" s="133"/>
      <c r="K4" s="133" t="s">
        <v>6</v>
      </c>
      <c r="L4" s="133"/>
      <c r="M4" s="133"/>
      <c r="N4" s="131" t="s">
        <v>78</v>
      </c>
      <c r="O4" s="131"/>
      <c r="P4" s="131" t="s">
        <v>9</v>
      </c>
      <c r="Q4" s="131"/>
    </row>
    <row r="5" spans="1:17" s="6" customFormat="1" ht="12">
      <c r="A5" s="134"/>
      <c r="B5" s="134"/>
      <c r="C5" s="134"/>
      <c r="D5" s="134"/>
      <c r="E5" s="134"/>
      <c r="F5" s="134"/>
      <c r="G5" s="134"/>
      <c r="H5" s="131" t="s">
        <v>4</v>
      </c>
      <c r="I5" s="131" t="s">
        <v>5</v>
      </c>
      <c r="J5" s="131" t="s">
        <v>31</v>
      </c>
      <c r="K5" s="131" t="s">
        <v>4</v>
      </c>
      <c r="L5" s="131" t="s">
        <v>5</v>
      </c>
      <c r="M5" s="131" t="s">
        <v>7</v>
      </c>
      <c r="N5" s="131" t="s">
        <v>4</v>
      </c>
      <c r="O5" s="131" t="s">
        <v>5</v>
      </c>
      <c r="P5" s="131" t="s">
        <v>4</v>
      </c>
      <c r="Q5" s="131" t="s">
        <v>5</v>
      </c>
    </row>
    <row r="6" spans="1:17" s="6" customFormat="1" ht="15.75" customHeight="1">
      <c r="A6" s="134"/>
      <c r="B6" s="134"/>
      <c r="C6" s="134"/>
      <c r="D6" s="134"/>
      <c r="E6" s="134"/>
      <c r="F6" s="134"/>
      <c r="G6" s="134"/>
      <c r="H6" s="131"/>
      <c r="I6" s="131"/>
      <c r="J6" s="131"/>
      <c r="K6" s="131"/>
      <c r="L6" s="131"/>
      <c r="M6" s="131"/>
      <c r="N6" s="131"/>
      <c r="O6" s="131"/>
      <c r="P6" s="131" t="s">
        <v>4</v>
      </c>
      <c r="Q6" s="131"/>
    </row>
    <row r="7" spans="1:17" s="6" customFormat="1" ht="12">
      <c r="A7" s="135"/>
      <c r="B7" s="136"/>
      <c r="C7" s="136"/>
      <c r="D7" s="136"/>
      <c r="E7" s="136"/>
      <c r="F7" s="136"/>
      <c r="G7" s="137"/>
      <c r="H7" s="131" t="s">
        <v>10</v>
      </c>
      <c r="I7" s="131"/>
      <c r="J7" s="39" t="s">
        <v>11</v>
      </c>
      <c r="K7" s="131" t="s">
        <v>10</v>
      </c>
      <c r="L7" s="131"/>
      <c r="M7" s="39" t="s">
        <v>11</v>
      </c>
      <c r="N7" s="129" t="s">
        <v>10</v>
      </c>
      <c r="O7" s="130"/>
      <c r="P7" s="129" t="s">
        <v>11</v>
      </c>
      <c r="Q7" s="130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32">
        <v>6</v>
      </c>
      <c r="G8" s="132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136199141.59</v>
      </c>
      <c r="I9" s="8">
        <v>73445070.39</v>
      </c>
      <c r="J9" s="9">
        <v>53.92</v>
      </c>
      <c r="K9" s="8">
        <v>156688751.08</v>
      </c>
      <c r="L9" s="8">
        <v>63557958.95</v>
      </c>
      <c r="M9" s="9">
        <v>40.56</v>
      </c>
      <c r="N9" s="8">
        <v>-20489609.49</v>
      </c>
      <c r="O9" s="8">
        <v>9887111.44</v>
      </c>
      <c r="P9" s="9">
        <v>-15.04</v>
      </c>
      <c r="Q9" s="9">
        <v>13.46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66771447.72</v>
      </c>
      <c r="I10" s="8">
        <v>40765985.87</v>
      </c>
      <c r="J10" s="9">
        <v>61.05</v>
      </c>
      <c r="K10" s="8">
        <v>75897637.72</v>
      </c>
      <c r="L10" s="8">
        <v>38580562.71</v>
      </c>
      <c r="M10" s="9">
        <v>50.83</v>
      </c>
      <c r="N10" s="8">
        <v>-9126190</v>
      </c>
      <c r="O10" s="8">
        <v>2185423.16</v>
      </c>
      <c r="P10" s="9">
        <v>-13.66</v>
      </c>
      <c r="Q10" s="9">
        <v>5.36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90764778.04</v>
      </c>
      <c r="I11" s="8">
        <v>47454266.11</v>
      </c>
      <c r="J11" s="9">
        <v>52.28</v>
      </c>
      <c r="K11" s="8">
        <v>116119514.96</v>
      </c>
      <c r="L11" s="8">
        <v>53638073.57</v>
      </c>
      <c r="M11" s="9">
        <v>46.19</v>
      </c>
      <c r="N11" s="8">
        <v>-25354736.92</v>
      </c>
      <c r="O11" s="8">
        <v>-6183807.46</v>
      </c>
      <c r="P11" s="9">
        <v>-27.93</v>
      </c>
      <c r="Q11" s="9">
        <v>-13.03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79358927.85</v>
      </c>
      <c r="I12" s="8">
        <v>45771776.37</v>
      </c>
      <c r="J12" s="9">
        <v>57.67</v>
      </c>
      <c r="K12" s="8">
        <v>89800095.23</v>
      </c>
      <c r="L12" s="8">
        <v>43809917.36</v>
      </c>
      <c r="M12" s="9">
        <v>48.78</v>
      </c>
      <c r="N12" s="8">
        <v>-10441167.38</v>
      </c>
      <c r="O12" s="8">
        <v>1961859.01</v>
      </c>
      <c r="P12" s="9">
        <v>-13.15</v>
      </c>
      <c r="Q12" s="9">
        <v>4.28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156377737.23</v>
      </c>
      <c r="I13" s="8">
        <v>83799439.56</v>
      </c>
      <c r="J13" s="9">
        <v>53.58</v>
      </c>
      <c r="K13" s="8">
        <v>177877638.91</v>
      </c>
      <c r="L13" s="8">
        <v>86385072.21</v>
      </c>
      <c r="M13" s="9">
        <v>48.56</v>
      </c>
      <c r="N13" s="8">
        <v>-21499901.68</v>
      </c>
      <c r="O13" s="8">
        <v>-2585632.65</v>
      </c>
      <c r="P13" s="9">
        <v>-13.74</v>
      </c>
      <c r="Q13" s="9">
        <v>-3.08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104146509.9</v>
      </c>
      <c r="I14" s="8">
        <v>58350664.62</v>
      </c>
      <c r="J14" s="9">
        <v>56.02</v>
      </c>
      <c r="K14" s="8">
        <v>116323206.77</v>
      </c>
      <c r="L14" s="8">
        <v>52602890.02</v>
      </c>
      <c r="M14" s="9">
        <v>45.22</v>
      </c>
      <c r="N14" s="8">
        <v>-12176696.87</v>
      </c>
      <c r="O14" s="8">
        <v>5747774.6</v>
      </c>
      <c r="P14" s="9">
        <v>-11.69</v>
      </c>
      <c r="Q14" s="9">
        <v>9.85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132844819.19</v>
      </c>
      <c r="I15" s="8">
        <v>80794203.67</v>
      </c>
      <c r="J15" s="9">
        <v>60.81</v>
      </c>
      <c r="K15" s="8">
        <v>144429619.95</v>
      </c>
      <c r="L15" s="8">
        <v>75133895.11</v>
      </c>
      <c r="M15" s="9">
        <v>52.02</v>
      </c>
      <c r="N15" s="8">
        <v>-11584800.76</v>
      </c>
      <c r="O15" s="8">
        <v>5660308.56</v>
      </c>
      <c r="P15" s="9">
        <v>-8.72</v>
      </c>
      <c r="Q15" s="9">
        <v>7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86275937.24</v>
      </c>
      <c r="I16" s="8">
        <v>49478660.04</v>
      </c>
      <c r="J16" s="9">
        <v>57.34</v>
      </c>
      <c r="K16" s="8">
        <v>94030174.24</v>
      </c>
      <c r="L16" s="8">
        <v>46555278.12</v>
      </c>
      <c r="M16" s="9">
        <v>49.51</v>
      </c>
      <c r="N16" s="8">
        <v>-7754237</v>
      </c>
      <c r="O16" s="8">
        <v>2923381.92</v>
      </c>
      <c r="P16" s="9">
        <v>-8.98</v>
      </c>
      <c r="Q16" s="9">
        <v>5.9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277752005.79</v>
      </c>
      <c r="I17" s="8">
        <v>151551744.86</v>
      </c>
      <c r="J17" s="9">
        <v>54.56</v>
      </c>
      <c r="K17" s="8">
        <v>329402005.79</v>
      </c>
      <c r="L17" s="8">
        <v>146605783.47</v>
      </c>
      <c r="M17" s="9">
        <v>44.5</v>
      </c>
      <c r="N17" s="8">
        <v>-51650000</v>
      </c>
      <c r="O17" s="8">
        <v>4945961.39</v>
      </c>
      <c r="P17" s="9">
        <v>-18.59</v>
      </c>
      <c r="Q17" s="9">
        <v>3.26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84931513.27</v>
      </c>
      <c r="I18" s="8">
        <v>45669784.78</v>
      </c>
      <c r="J18" s="9">
        <v>53.77</v>
      </c>
      <c r="K18" s="8">
        <v>92523310.79</v>
      </c>
      <c r="L18" s="8">
        <v>42353017.02</v>
      </c>
      <c r="M18" s="9">
        <v>45.77</v>
      </c>
      <c r="N18" s="8">
        <v>-7591797.52</v>
      </c>
      <c r="O18" s="8">
        <v>3316767.76</v>
      </c>
      <c r="P18" s="9">
        <v>-8.93</v>
      </c>
      <c r="Q18" s="9">
        <v>7.26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27283595.42</v>
      </c>
      <c r="I19" s="8">
        <v>12303405.03</v>
      </c>
      <c r="J19" s="9">
        <v>45.09</v>
      </c>
      <c r="K19" s="8">
        <v>28380587.84</v>
      </c>
      <c r="L19" s="8">
        <v>12018594.29</v>
      </c>
      <c r="M19" s="9">
        <v>42.34</v>
      </c>
      <c r="N19" s="8">
        <v>-1096992.42</v>
      </c>
      <c r="O19" s="8">
        <v>284810.74</v>
      </c>
      <c r="P19" s="9">
        <v>-4.02</v>
      </c>
      <c r="Q19" s="9">
        <v>2.31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18855228.61</v>
      </c>
      <c r="I20" s="8">
        <v>7707269.11</v>
      </c>
      <c r="J20" s="9">
        <v>40.87</v>
      </c>
      <c r="K20" s="8">
        <v>21448878.15</v>
      </c>
      <c r="L20" s="8">
        <v>8799927.34</v>
      </c>
      <c r="M20" s="9">
        <v>41.02</v>
      </c>
      <c r="N20" s="8">
        <v>-2593649.54</v>
      </c>
      <c r="O20" s="8">
        <v>-1092658.23</v>
      </c>
      <c r="P20" s="9">
        <v>-13.75</v>
      </c>
      <c r="Q20" s="9">
        <v>-14.17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179260786.27</v>
      </c>
      <c r="I21" s="8">
        <v>105595576.42</v>
      </c>
      <c r="J21" s="9">
        <v>58.9</v>
      </c>
      <c r="K21" s="8">
        <v>217715956.5</v>
      </c>
      <c r="L21" s="8">
        <v>102541016.06</v>
      </c>
      <c r="M21" s="9">
        <v>47.09</v>
      </c>
      <c r="N21" s="8">
        <v>-38455170.23</v>
      </c>
      <c r="O21" s="8">
        <v>3054560.36</v>
      </c>
      <c r="P21" s="9">
        <v>-21.45</v>
      </c>
      <c r="Q21" s="9">
        <v>2.89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34321333.58</v>
      </c>
      <c r="I22" s="8">
        <v>17123116.37</v>
      </c>
      <c r="J22" s="9">
        <v>49.89</v>
      </c>
      <c r="K22" s="8">
        <v>38675153.58</v>
      </c>
      <c r="L22" s="8">
        <v>15846737.46</v>
      </c>
      <c r="M22" s="9">
        <v>40.97</v>
      </c>
      <c r="N22" s="8">
        <v>-4353820</v>
      </c>
      <c r="O22" s="8">
        <v>1276378.91</v>
      </c>
      <c r="P22" s="9">
        <v>-12.68</v>
      </c>
      <c r="Q22" s="9">
        <v>7.45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109701338.22</v>
      </c>
      <c r="I23" s="8">
        <v>55925227.65</v>
      </c>
      <c r="J23" s="9">
        <v>50.97</v>
      </c>
      <c r="K23" s="8">
        <v>115406526.43</v>
      </c>
      <c r="L23" s="8">
        <v>55839271.47</v>
      </c>
      <c r="M23" s="9">
        <v>48.38</v>
      </c>
      <c r="N23" s="8">
        <v>-5705188.21</v>
      </c>
      <c r="O23" s="8">
        <v>85956.18</v>
      </c>
      <c r="P23" s="9">
        <v>-5.2</v>
      </c>
      <c r="Q23" s="9">
        <v>0.15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64144317.67</v>
      </c>
      <c r="I24" s="8">
        <v>33529369.48</v>
      </c>
      <c r="J24" s="9">
        <v>52.27</v>
      </c>
      <c r="K24" s="8">
        <v>73791884.67</v>
      </c>
      <c r="L24" s="8">
        <v>37094055.39</v>
      </c>
      <c r="M24" s="9">
        <v>50.26</v>
      </c>
      <c r="N24" s="8">
        <v>-9647567</v>
      </c>
      <c r="O24" s="8">
        <v>-3564685.91</v>
      </c>
      <c r="P24" s="9">
        <v>-15.04</v>
      </c>
      <c r="Q24" s="9">
        <v>-10.63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21470383.18</v>
      </c>
      <c r="I25" s="8">
        <v>11698970.75</v>
      </c>
      <c r="J25" s="9">
        <v>54.48</v>
      </c>
      <c r="K25" s="8">
        <v>23681006.25</v>
      </c>
      <c r="L25" s="8">
        <v>10276521.87</v>
      </c>
      <c r="M25" s="9">
        <v>43.39</v>
      </c>
      <c r="N25" s="8">
        <v>-2210623.07</v>
      </c>
      <c r="O25" s="8">
        <v>1422448.88</v>
      </c>
      <c r="P25" s="9">
        <v>-10.29</v>
      </c>
      <c r="Q25" s="9">
        <v>12.15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33446085.44</v>
      </c>
      <c r="I26" s="8">
        <v>16289468.13</v>
      </c>
      <c r="J26" s="9">
        <v>48.7</v>
      </c>
      <c r="K26" s="8">
        <v>38074617.82</v>
      </c>
      <c r="L26" s="8">
        <v>17260468.03</v>
      </c>
      <c r="M26" s="9">
        <v>45.33</v>
      </c>
      <c r="N26" s="8">
        <v>-4628532.38</v>
      </c>
      <c r="O26" s="8">
        <v>-970999.9</v>
      </c>
      <c r="P26" s="9">
        <v>-13.83</v>
      </c>
      <c r="Q26" s="9">
        <v>-5.96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26186709.69</v>
      </c>
      <c r="I27" s="8">
        <v>12255992.25</v>
      </c>
      <c r="J27" s="9">
        <v>46.8</v>
      </c>
      <c r="K27" s="8">
        <v>28549947.66</v>
      </c>
      <c r="L27" s="8">
        <v>11289076.03</v>
      </c>
      <c r="M27" s="9">
        <v>39.54</v>
      </c>
      <c r="N27" s="8">
        <v>-2363237.97</v>
      </c>
      <c r="O27" s="8">
        <v>966916.22</v>
      </c>
      <c r="P27" s="9">
        <v>-9.02</v>
      </c>
      <c r="Q27" s="9">
        <v>7.88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16099204.49</v>
      </c>
      <c r="I28" s="8">
        <v>9202282.16</v>
      </c>
      <c r="J28" s="9">
        <v>57.15</v>
      </c>
      <c r="K28" s="8">
        <v>17644578.63</v>
      </c>
      <c r="L28" s="8">
        <v>9617754.9</v>
      </c>
      <c r="M28" s="9">
        <v>54.5</v>
      </c>
      <c r="N28" s="8">
        <v>-1545374.14</v>
      </c>
      <c r="O28" s="8">
        <v>-415472.74</v>
      </c>
      <c r="P28" s="9">
        <v>-9.59</v>
      </c>
      <c r="Q28" s="9">
        <v>-4.51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24124344.72</v>
      </c>
      <c r="I29" s="8">
        <v>11745662.64</v>
      </c>
      <c r="J29" s="9">
        <v>48.68</v>
      </c>
      <c r="K29" s="8">
        <v>30270147.72</v>
      </c>
      <c r="L29" s="8">
        <v>10987864.79</v>
      </c>
      <c r="M29" s="9">
        <v>36.29</v>
      </c>
      <c r="N29" s="8">
        <v>-6145803</v>
      </c>
      <c r="O29" s="8">
        <v>757797.85</v>
      </c>
      <c r="P29" s="9">
        <v>-25.47</v>
      </c>
      <c r="Q29" s="9">
        <v>6.45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15211686.77</v>
      </c>
      <c r="I30" s="8">
        <v>7966104.42</v>
      </c>
      <c r="J30" s="9">
        <v>52.36</v>
      </c>
      <c r="K30" s="8">
        <v>18088456.92</v>
      </c>
      <c r="L30" s="8">
        <v>8493673.53</v>
      </c>
      <c r="M30" s="9">
        <v>46.95</v>
      </c>
      <c r="N30" s="8">
        <v>-2876770.15</v>
      </c>
      <c r="O30" s="8">
        <v>-527569.11</v>
      </c>
      <c r="P30" s="9">
        <v>-18.91</v>
      </c>
      <c r="Q30" s="9">
        <v>-6.62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16564631.4</v>
      </c>
      <c r="I31" s="8">
        <v>8965704.15</v>
      </c>
      <c r="J31" s="9">
        <v>54.12</v>
      </c>
      <c r="K31" s="8">
        <v>18838352.17</v>
      </c>
      <c r="L31" s="8">
        <v>8119818.16</v>
      </c>
      <c r="M31" s="9">
        <v>43.1</v>
      </c>
      <c r="N31" s="8">
        <v>-2273720.77</v>
      </c>
      <c r="O31" s="8">
        <v>845885.99</v>
      </c>
      <c r="P31" s="9">
        <v>-13.72</v>
      </c>
      <c r="Q31" s="9">
        <v>9.43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67224960.77</v>
      </c>
      <c r="I32" s="8">
        <v>42485379.72</v>
      </c>
      <c r="J32" s="9">
        <v>63.19</v>
      </c>
      <c r="K32" s="8">
        <v>79148277.28</v>
      </c>
      <c r="L32" s="8">
        <v>37123221.55</v>
      </c>
      <c r="M32" s="9">
        <v>46.9</v>
      </c>
      <c r="N32" s="8">
        <v>-11923316.51</v>
      </c>
      <c r="O32" s="8">
        <v>5362158.17</v>
      </c>
      <c r="P32" s="9">
        <v>-17.73</v>
      </c>
      <c r="Q32" s="9">
        <v>12.62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21390001.36</v>
      </c>
      <c r="I33" s="8">
        <v>7642388.31</v>
      </c>
      <c r="J33" s="9">
        <v>35.72</v>
      </c>
      <c r="K33" s="8">
        <v>25075611.96</v>
      </c>
      <c r="L33" s="8">
        <v>8338960.74</v>
      </c>
      <c r="M33" s="9">
        <v>33.25</v>
      </c>
      <c r="N33" s="8">
        <v>-3685610.6</v>
      </c>
      <c r="O33" s="8">
        <v>-696572.43</v>
      </c>
      <c r="P33" s="9">
        <v>-17.23</v>
      </c>
      <c r="Q33" s="9">
        <v>-9.11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72357351.61</v>
      </c>
      <c r="I34" s="8">
        <v>39616886.05</v>
      </c>
      <c r="J34" s="9">
        <v>54.75</v>
      </c>
      <c r="K34" s="8">
        <v>80536767.03</v>
      </c>
      <c r="L34" s="8">
        <v>40328311.87</v>
      </c>
      <c r="M34" s="9">
        <v>50.07</v>
      </c>
      <c r="N34" s="8">
        <v>-8179415.42</v>
      </c>
      <c r="O34" s="8">
        <v>-711425.82</v>
      </c>
      <c r="P34" s="9">
        <v>-11.3</v>
      </c>
      <c r="Q34" s="9">
        <v>-1.79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28027845.89</v>
      </c>
      <c r="I35" s="8">
        <v>13917875.48</v>
      </c>
      <c r="J35" s="9">
        <v>49.65</v>
      </c>
      <c r="K35" s="8">
        <v>30260318.47</v>
      </c>
      <c r="L35" s="8">
        <v>12601199.64</v>
      </c>
      <c r="M35" s="9">
        <v>41.64</v>
      </c>
      <c r="N35" s="8">
        <v>-2232472.58</v>
      </c>
      <c r="O35" s="8">
        <v>1316675.84</v>
      </c>
      <c r="P35" s="9">
        <v>-7.96</v>
      </c>
      <c r="Q35" s="9">
        <v>9.46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34766514.39</v>
      </c>
      <c r="I36" s="8">
        <v>20421419.51</v>
      </c>
      <c r="J36" s="9">
        <v>58.73</v>
      </c>
      <c r="K36" s="8">
        <v>41638623.54</v>
      </c>
      <c r="L36" s="8">
        <v>22050466.16</v>
      </c>
      <c r="M36" s="9">
        <v>52.95</v>
      </c>
      <c r="N36" s="8">
        <v>-6872109.15</v>
      </c>
      <c r="O36" s="8">
        <v>-1629046.65</v>
      </c>
      <c r="P36" s="9">
        <v>-19.76</v>
      </c>
      <c r="Q36" s="9">
        <v>-7.97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22848752.6</v>
      </c>
      <c r="I37" s="8">
        <v>10097530.42</v>
      </c>
      <c r="J37" s="9">
        <v>44.19</v>
      </c>
      <c r="K37" s="8">
        <v>24317506.6</v>
      </c>
      <c r="L37" s="8">
        <v>8977420.99</v>
      </c>
      <c r="M37" s="9">
        <v>36.91</v>
      </c>
      <c r="N37" s="8">
        <v>-1468754</v>
      </c>
      <c r="O37" s="8">
        <v>1120109.43</v>
      </c>
      <c r="P37" s="9">
        <v>-6.42</v>
      </c>
      <c r="Q37" s="9">
        <v>11.09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77061822.81</v>
      </c>
      <c r="I38" s="8">
        <v>43235680.35</v>
      </c>
      <c r="J38" s="9">
        <v>56.1</v>
      </c>
      <c r="K38" s="8">
        <v>96929005.68</v>
      </c>
      <c r="L38" s="8">
        <v>38807464.48</v>
      </c>
      <c r="M38" s="9">
        <v>40.03</v>
      </c>
      <c r="N38" s="8">
        <v>-19867182.87</v>
      </c>
      <c r="O38" s="8">
        <v>4428215.87</v>
      </c>
      <c r="P38" s="9">
        <v>-25.78</v>
      </c>
      <c r="Q38" s="9">
        <v>10.24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39240965.21</v>
      </c>
      <c r="I39" s="8">
        <v>20754934.56</v>
      </c>
      <c r="J39" s="9">
        <v>52.89</v>
      </c>
      <c r="K39" s="8">
        <v>46341473.37</v>
      </c>
      <c r="L39" s="8">
        <v>18509808.26</v>
      </c>
      <c r="M39" s="9">
        <v>39.94</v>
      </c>
      <c r="N39" s="8">
        <v>-7100508.16</v>
      </c>
      <c r="O39" s="8">
        <v>2245126.3</v>
      </c>
      <c r="P39" s="9">
        <v>-18.09</v>
      </c>
      <c r="Q39" s="9">
        <v>10.81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22367791.66</v>
      </c>
      <c r="I40" s="8">
        <v>8733055.87</v>
      </c>
      <c r="J40" s="9">
        <v>39.04</v>
      </c>
      <c r="K40" s="8">
        <v>23752312.66</v>
      </c>
      <c r="L40" s="8">
        <v>8693197.22</v>
      </c>
      <c r="M40" s="9">
        <v>36.59</v>
      </c>
      <c r="N40" s="8">
        <v>-1384521</v>
      </c>
      <c r="O40" s="8">
        <v>39858.65</v>
      </c>
      <c r="P40" s="9">
        <v>-6.18</v>
      </c>
      <c r="Q40" s="9">
        <v>0.45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51118790.13</v>
      </c>
      <c r="I41" s="8">
        <v>32453821.89</v>
      </c>
      <c r="J41" s="9">
        <v>63.48</v>
      </c>
      <c r="K41" s="8">
        <v>59959638.52</v>
      </c>
      <c r="L41" s="8">
        <v>29600768.33</v>
      </c>
      <c r="M41" s="9">
        <v>49.36</v>
      </c>
      <c r="N41" s="8">
        <v>-8840848.39</v>
      </c>
      <c r="O41" s="8">
        <v>2853053.56</v>
      </c>
      <c r="P41" s="9">
        <v>-17.29</v>
      </c>
      <c r="Q41" s="9">
        <v>8.79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22781719.29</v>
      </c>
      <c r="I42" s="8">
        <v>12065619.38</v>
      </c>
      <c r="J42" s="9">
        <v>52.96</v>
      </c>
      <c r="K42" s="8">
        <v>24026719.29</v>
      </c>
      <c r="L42" s="8">
        <v>12861017.97</v>
      </c>
      <c r="M42" s="9">
        <v>53.52</v>
      </c>
      <c r="N42" s="8">
        <v>-1245000</v>
      </c>
      <c r="O42" s="8">
        <v>-795398.59</v>
      </c>
      <c r="P42" s="9">
        <v>-5.46</v>
      </c>
      <c r="Q42" s="9">
        <v>-6.59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24357486.01</v>
      </c>
      <c r="I43" s="8">
        <v>12519803.38</v>
      </c>
      <c r="J43" s="9">
        <v>51.4</v>
      </c>
      <c r="K43" s="8">
        <v>26097159.34</v>
      </c>
      <c r="L43" s="8">
        <v>10610624.11</v>
      </c>
      <c r="M43" s="9">
        <v>40.65</v>
      </c>
      <c r="N43" s="8">
        <v>-1739673.33</v>
      </c>
      <c r="O43" s="8">
        <v>1909179.27</v>
      </c>
      <c r="P43" s="9">
        <v>-7.14</v>
      </c>
      <c r="Q43" s="9">
        <v>15.24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33928959.87</v>
      </c>
      <c r="I44" s="8">
        <v>17117910.4</v>
      </c>
      <c r="J44" s="9">
        <v>50.45</v>
      </c>
      <c r="K44" s="8">
        <v>37211447.07</v>
      </c>
      <c r="L44" s="8">
        <v>13818208.7</v>
      </c>
      <c r="M44" s="9">
        <v>37.13</v>
      </c>
      <c r="N44" s="8">
        <v>-3282487.2</v>
      </c>
      <c r="O44" s="8">
        <v>3299701.7</v>
      </c>
      <c r="P44" s="9">
        <v>-9.67</v>
      </c>
      <c r="Q44" s="9">
        <v>19.27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33950639.38</v>
      </c>
      <c r="I45" s="8">
        <v>18939913.23</v>
      </c>
      <c r="J45" s="9">
        <v>55.78</v>
      </c>
      <c r="K45" s="8">
        <v>38777663.38</v>
      </c>
      <c r="L45" s="8">
        <v>15759500.83</v>
      </c>
      <c r="M45" s="9">
        <v>40.64</v>
      </c>
      <c r="N45" s="8">
        <v>-4827024</v>
      </c>
      <c r="O45" s="8">
        <v>3180412.4</v>
      </c>
      <c r="P45" s="9">
        <v>-14.21</v>
      </c>
      <c r="Q45" s="9">
        <v>16.79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31708486.28</v>
      </c>
      <c r="I46" s="8">
        <v>17361276.97</v>
      </c>
      <c r="J46" s="9">
        <v>54.75</v>
      </c>
      <c r="K46" s="8">
        <v>32975782.98</v>
      </c>
      <c r="L46" s="8">
        <v>14908945.31</v>
      </c>
      <c r="M46" s="9">
        <v>45.21</v>
      </c>
      <c r="N46" s="8">
        <v>-1267296.7</v>
      </c>
      <c r="O46" s="8">
        <v>2452331.66</v>
      </c>
      <c r="P46" s="9">
        <v>-3.99</v>
      </c>
      <c r="Q46" s="9">
        <v>14.12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11553718.18</v>
      </c>
      <c r="I47" s="8">
        <v>5934416.92</v>
      </c>
      <c r="J47" s="9">
        <v>51.36</v>
      </c>
      <c r="K47" s="8">
        <v>15744464.84</v>
      </c>
      <c r="L47" s="8">
        <v>6203208.88</v>
      </c>
      <c r="M47" s="9">
        <v>39.39</v>
      </c>
      <c r="N47" s="8">
        <v>-4190746.66</v>
      </c>
      <c r="O47" s="8">
        <v>-268791.96</v>
      </c>
      <c r="P47" s="9">
        <v>-36.27</v>
      </c>
      <c r="Q47" s="9">
        <v>-4.52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28270103.47</v>
      </c>
      <c r="I48" s="8">
        <v>15445606.98</v>
      </c>
      <c r="J48" s="9">
        <v>54.63</v>
      </c>
      <c r="K48" s="8">
        <v>32119103.47</v>
      </c>
      <c r="L48" s="8">
        <v>16830561.61</v>
      </c>
      <c r="M48" s="9">
        <v>52.4</v>
      </c>
      <c r="N48" s="8">
        <v>-3849000</v>
      </c>
      <c r="O48" s="8">
        <v>-1384954.63</v>
      </c>
      <c r="P48" s="9">
        <v>-13.61</v>
      </c>
      <c r="Q48" s="9">
        <v>-8.96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34406555.72</v>
      </c>
      <c r="I49" s="8">
        <v>17293178.19</v>
      </c>
      <c r="J49" s="9">
        <v>50.26</v>
      </c>
      <c r="K49" s="8">
        <v>37524546.14</v>
      </c>
      <c r="L49" s="8">
        <v>14999612.17</v>
      </c>
      <c r="M49" s="9">
        <v>39.97</v>
      </c>
      <c r="N49" s="8">
        <v>-3117990.42</v>
      </c>
      <c r="O49" s="8">
        <v>2293566.02</v>
      </c>
      <c r="P49" s="9">
        <v>-9.06</v>
      </c>
      <c r="Q49" s="9">
        <v>13.26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29512213.87</v>
      </c>
      <c r="I50" s="8">
        <v>15356291.23</v>
      </c>
      <c r="J50" s="9">
        <v>52.03</v>
      </c>
      <c r="K50" s="8">
        <v>35812165.14</v>
      </c>
      <c r="L50" s="8">
        <v>17210380.02</v>
      </c>
      <c r="M50" s="9">
        <v>48.05</v>
      </c>
      <c r="N50" s="8">
        <v>-6299951.27</v>
      </c>
      <c r="O50" s="8">
        <v>-1854088.79</v>
      </c>
      <c r="P50" s="9">
        <v>-21.34</v>
      </c>
      <c r="Q50" s="9">
        <v>-12.07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37933339.14</v>
      </c>
      <c r="I51" s="8">
        <v>18578925.72</v>
      </c>
      <c r="J51" s="9">
        <v>48.97</v>
      </c>
      <c r="K51" s="8">
        <v>42205330.14</v>
      </c>
      <c r="L51" s="8">
        <v>16784974.56</v>
      </c>
      <c r="M51" s="9">
        <v>39.76</v>
      </c>
      <c r="N51" s="8">
        <v>-4271991</v>
      </c>
      <c r="O51" s="8">
        <v>1793951.16</v>
      </c>
      <c r="P51" s="9">
        <v>-11.26</v>
      </c>
      <c r="Q51" s="9">
        <v>9.65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44978937.32</v>
      </c>
      <c r="I52" s="8">
        <v>27756664.01</v>
      </c>
      <c r="J52" s="9">
        <v>61.71</v>
      </c>
      <c r="K52" s="8">
        <v>53691010.66</v>
      </c>
      <c r="L52" s="8">
        <v>27091848.36</v>
      </c>
      <c r="M52" s="9">
        <v>50.45</v>
      </c>
      <c r="N52" s="8">
        <v>-8712073.34</v>
      </c>
      <c r="O52" s="8">
        <v>664815.65</v>
      </c>
      <c r="P52" s="9">
        <v>-19.36</v>
      </c>
      <c r="Q52" s="9">
        <v>2.39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79642128.52</v>
      </c>
      <c r="I53" s="8">
        <v>40726057.77</v>
      </c>
      <c r="J53" s="9">
        <v>51.13</v>
      </c>
      <c r="K53" s="8">
        <v>91368273.52</v>
      </c>
      <c r="L53" s="8">
        <v>44640625.65</v>
      </c>
      <c r="M53" s="9">
        <v>48.85</v>
      </c>
      <c r="N53" s="8">
        <v>-11726145</v>
      </c>
      <c r="O53" s="8">
        <v>-3914567.88</v>
      </c>
      <c r="P53" s="9">
        <v>-14.72</v>
      </c>
      <c r="Q53" s="9">
        <v>-9.61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25335136.24</v>
      </c>
      <c r="I54" s="8">
        <v>14500697.13</v>
      </c>
      <c r="J54" s="9">
        <v>57.23</v>
      </c>
      <c r="K54" s="8">
        <v>29068441.67</v>
      </c>
      <c r="L54" s="8">
        <v>13421514.92</v>
      </c>
      <c r="M54" s="9">
        <v>46.17</v>
      </c>
      <c r="N54" s="8">
        <v>-3733305.43</v>
      </c>
      <c r="O54" s="8">
        <v>1079182.21</v>
      </c>
      <c r="P54" s="9">
        <v>-14.73</v>
      </c>
      <c r="Q54" s="9">
        <v>7.44</v>
      </c>
    </row>
    <row r="55" spans="1:1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267</v>
      </c>
      <c r="G55" s="53" t="s">
        <v>312</v>
      </c>
      <c r="H55" s="8">
        <v>16901425.44</v>
      </c>
      <c r="I55" s="8">
        <v>8939460.67</v>
      </c>
      <c r="J55" s="9">
        <v>52.89</v>
      </c>
      <c r="K55" s="8">
        <v>18917392.45</v>
      </c>
      <c r="L55" s="8">
        <v>7673059.15</v>
      </c>
      <c r="M55" s="9">
        <v>40.56</v>
      </c>
      <c r="N55" s="8">
        <v>-2015967.01</v>
      </c>
      <c r="O55" s="8">
        <v>1266401.52</v>
      </c>
      <c r="P55" s="9">
        <v>-11.92</v>
      </c>
      <c r="Q55" s="9">
        <v>14.16</v>
      </c>
    </row>
    <row r="56" spans="1:1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267</v>
      </c>
      <c r="G56" s="53" t="s">
        <v>313</v>
      </c>
      <c r="H56" s="8">
        <v>42904547.62</v>
      </c>
      <c r="I56" s="8">
        <v>21826442.7</v>
      </c>
      <c r="J56" s="9">
        <v>50.87</v>
      </c>
      <c r="K56" s="8">
        <v>46746794.6</v>
      </c>
      <c r="L56" s="8">
        <v>23352858.12</v>
      </c>
      <c r="M56" s="9">
        <v>49.95</v>
      </c>
      <c r="N56" s="8">
        <v>-3842246.98</v>
      </c>
      <c r="O56" s="8">
        <v>-1526415.42</v>
      </c>
      <c r="P56" s="9">
        <v>-8.95</v>
      </c>
      <c r="Q56" s="9">
        <v>-6.99</v>
      </c>
    </row>
    <row r="57" spans="1:1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267</v>
      </c>
      <c r="G57" s="53" t="s">
        <v>314</v>
      </c>
      <c r="H57" s="8">
        <v>22570947.11</v>
      </c>
      <c r="I57" s="8">
        <v>10419569.56</v>
      </c>
      <c r="J57" s="9">
        <v>46.16</v>
      </c>
      <c r="K57" s="8">
        <v>24518758.8</v>
      </c>
      <c r="L57" s="8">
        <v>10460903.66</v>
      </c>
      <c r="M57" s="9">
        <v>42.66</v>
      </c>
      <c r="N57" s="8">
        <v>-1947811.69</v>
      </c>
      <c r="O57" s="8">
        <v>-41334.1</v>
      </c>
      <c r="P57" s="9">
        <v>-8.62</v>
      </c>
      <c r="Q57" s="9">
        <v>-0.39</v>
      </c>
    </row>
    <row r="58" spans="1:1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16992637.29</v>
      </c>
      <c r="I58" s="8">
        <v>8700022.16</v>
      </c>
      <c r="J58" s="9">
        <v>51.19</v>
      </c>
      <c r="K58" s="8">
        <v>19282422.83</v>
      </c>
      <c r="L58" s="8">
        <v>7786938.21</v>
      </c>
      <c r="M58" s="9">
        <v>40.38</v>
      </c>
      <c r="N58" s="8">
        <v>-2289785.54</v>
      </c>
      <c r="O58" s="8">
        <v>913083.95</v>
      </c>
      <c r="P58" s="9">
        <v>-13.47</v>
      </c>
      <c r="Q58" s="9">
        <v>10.49</v>
      </c>
    </row>
    <row r="59" spans="1:1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267</v>
      </c>
      <c r="G59" s="53" t="s">
        <v>316</v>
      </c>
      <c r="H59" s="8">
        <v>19561658.43</v>
      </c>
      <c r="I59" s="8">
        <v>11101612.6</v>
      </c>
      <c r="J59" s="9">
        <v>56.75</v>
      </c>
      <c r="K59" s="8">
        <v>22496568.11</v>
      </c>
      <c r="L59" s="8">
        <v>9251472.35</v>
      </c>
      <c r="M59" s="9">
        <v>41.12</v>
      </c>
      <c r="N59" s="8">
        <v>-2934909.68</v>
      </c>
      <c r="O59" s="8">
        <v>1850140.25</v>
      </c>
      <c r="P59" s="9">
        <v>-15</v>
      </c>
      <c r="Q59" s="9">
        <v>16.66</v>
      </c>
    </row>
    <row r="60" spans="1:1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30786760.17</v>
      </c>
      <c r="I60" s="8">
        <v>13754451.02</v>
      </c>
      <c r="J60" s="9">
        <v>44.67</v>
      </c>
      <c r="K60" s="8">
        <v>32094760.17</v>
      </c>
      <c r="L60" s="8">
        <v>13410446.03</v>
      </c>
      <c r="M60" s="9">
        <v>41.78</v>
      </c>
      <c r="N60" s="8">
        <v>-1308000</v>
      </c>
      <c r="O60" s="8">
        <v>344004.99</v>
      </c>
      <c r="P60" s="9">
        <v>-4.24</v>
      </c>
      <c r="Q60" s="9">
        <v>2.5</v>
      </c>
    </row>
    <row r="61" spans="1:1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267</v>
      </c>
      <c r="G61" s="53" t="s">
        <v>270</v>
      </c>
      <c r="H61" s="8">
        <v>45269424.48</v>
      </c>
      <c r="I61" s="8">
        <v>27064125.18</v>
      </c>
      <c r="J61" s="9">
        <v>59.78</v>
      </c>
      <c r="K61" s="8">
        <v>58452347.04</v>
      </c>
      <c r="L61" s="8">
        <v>26096535.42</v>
      </c>
      <c r="M61" s="9">
        <v>44.64</v>
      </c>
      <c r="N61" s="8">
        <v>-13182922.56</v>
      </c>
      <c r="O61" s="8">
        <v>967589.76</v>
      </c>
      <c r="P61" s="9">
        <v>-29.12</v>
      </c>
      <c r="Q61" s="9">
        <v>3.57</v>
      </c>
    </row>
    <row r="62" spans="1:17" ht="12.75">
      <c r="A62" s="34">
        <v>6</v>
      </c>
      <c r="B62" s="34">
        <v>9</v>
      </c>
      <c r="C62" s="34">
        <v>6</v>
      </c>
      <c r="D62" s="35">
        <v>2</v>
      </c>
      <c r="E62" s="36"/>
      <c r="F62" s="7" t="s">
        <v>267</v>
      </c>
      <c r="G62" s="53" t="s">
        <v>318</v>
      </c>
      <c r="H62" s="8">
        <v>41249235.12</v>
      </c>
      <c r="I62" s="8">
        <v>22278327.32</v>
      </c>
      <c r="J62" s="9">
        <v>54</v>
      </c>
      <c r="K62" s="8">
        <v>46335921.96</v>
      </c>
      <c r="L62" s="8">
        <v>19502333.53</v>
      </c>
      <c r="M62" s="9">
        <v>42.08</v>
      </c>
      <c r="N62" s="8">
        <v>-5086686.84</v>
      </c>
      <c r="O62" s="8">
        <v>2775993.79</v>
      </c>
      <c r="P62" s="9">
        <v>-12.33</v>
      </c>
      <c r="Q62" s="9">
        <v>12.46</v>
      </c>
    </row>
    <row r="63" spans="1:17" ht="12.75">
      <c r="A63" s="34">
        <v>6</v>
      </c>
      <c r="B63" s="34">
        <v>13</v>
      </c>
      <c r="C63" s="34">
        <v>2</v>
      </c>
      <c r="D63" s="35">
        <v>2</v>
      </c>
      <c r="E63" s="36"/>
      <c r="F63" s="7" t="s">
        <v>267</v>
      </c>
      <c r="G63" s="53" t="s">
        <v>319</v>
      </c>
      <c r="H63" s="8">
        <v>26379325.48</v>
      </c>
      <c r="I63" s="8">
        <v>11849410.47</v>
      </c>
      <c r="J63" s="9">
        <v>44.91</v>
      </c>
      <c r="K63" s="8">
        <v>29379754.41</v>
      </c>
      <c r="L63" s="8">
        <v>13236150.37</v>
      </c>
      <c r="M63" s="9">
        <v>45.05</v>
      </c>
      <c r="N63" s="8">
        <v>-3000428.93</v>
      </c>
      <c r="O63" s="8">
        <v>-1386739.9</v>
      </c>
      <c r="P63" s="9">
        <v>-11.37</v>
      </c>
      <c r="Q63" s="9">
        <v>-11.7</v>
      </c>
    </row>
    <row r="64" spans="1:17" ht="12.75">
      <c r="A64" s="34">
        <v>6</v>
      </c>
      <c r="B64" s="34">
        <v>14</v>
      </c>
      <c r="C64" s="34">
        <v>3</v>
      </c>
      <c r="D64" s="35">
        <v>2</v>
      </c>
      <c r="E64" s="36"/>
      <c r="F64" s="7" t="s">
        <v>267</v>
      </c>
      <c r="G64" s="53" t="s">
        <v>320</v>
      </c>
      <c r="H64" s="8">
        <v>24606239.29</v>
      </c>
      <c r="I64" s="8">
        <v>10117457.74</v>
      </c>
      <c r="J64" s="9">
        <v>41.11</v>
      </c>
      <c r="K64" s="8">
        <v>19086370.92</v>
      </c>
      <c r="L64" s="8">
        <v>9251687.88</v>
      </c>
      <c r="M64" s="9">
        <v>48.47</v>
      </c>
      <c r="N64" s="8">
        <v>5519868.37</v>
      </c>
      <c r="O64" s="8">
        <v>865769.86</v>
      </c>
      <c r="P64" s="9">
        <v>22.43</v>
      </c>
      <c r="Q64" s="9">
        <v>8.55</v>
      </c>
    </row>
    <row r="65" spans="1:17" ht="12.75">
      <c r="A65" s="34">
        <v>6</v>
      </c>
      <c r="B65" s="34">
        <v>1</v>
      </c>
      <c r="C65" s="34">
        <v>5</v>
      </c>
      <c r="D65" s="35">
        <v>2</v>
      </c>
      <c r="E65" s="36"/>
      <c r="F65" s="7" t="s">
        <v>267</v>
      </c>
      <c r="G65" s="53" t="s">
        <v>321</v>
      </c>
      <c r="H65" s="8">
        <v>30417516.91</v>
      </c>
      <c r="I65" s="8">
        <v>16255156.43</v>
      </c>
      <c r="J65" s="9">
        <v>53.44</v>
      </c>
      <c r="K65" s="8">
        <v>35020225.02</v>
      </c>
      <c r="L65" s="8">
        <v>16688133.86</v>
      </c>
      <c r="M65" s="9">
        <v>47.65</v>
      </c>
      <c r="N65" s="8">
        <v>-4602708.11</v>
      </c>
      <c r="O65" s="8">
        <v>-432977.43</v>
      </c>
      <c r="P65" s="9">
        <v>-15.13</v>
      </c>
      <c r="Q65" s="9">
        <v>-2.66</v>
      </c>
    </row>
    <row r="66" spans="1:17" ht="12.75">
      <c r="A66" s="34">
        <v>6</v>
      </c>
      <c r="B66" s="34">
        <v>18</v>
      </c>
      <c r="C66" s="34">
        <v>3</v>
      </c>
      <c r="D66" s="35">
        <v>2</v>
      </c>
      <c r="E66" s="36"/>
      <c r="F66" s="7" t="s">
        <v>267</v>
      </c>
      <c r="G66" s="53" t="s">
        <v>322</v>
      </c>
      <c r="H66" s="8">
        <v>21014231.14</v>
      </c>
      <c r="I66" s="8">
        <v>8440606.47</v>
      </c>
      <c r="J66" s="9">
        <v>40.16</v>
      </c>
      <c r="K66" s="8">
        <v>23398404.79</v>
      </c>
      <c r="L66" s="8">
        <v>8103225.22</v>
      </c>
      <c r="M66" s="9">
        <v>34.63</v>
      </c>
      <c r="N66" s="8">
        <v>-2384173.65</v>
      </c>
      <c r="O66" s="8">
        <v>337381.25</v>
      </c>
      <c r="P66" s="9">
        <v>-11.34</v>
      </c>
      <c r="Q66" s="9">
        <v>3.99</v>
      </c>
    </row>
    <row r="67" spans="1:17" ht="12.75">
      <c r="A67" s="34">
        <v>6</v>
      </c>
      <c r="B67" s="34">
        <v>9</v>
      </c>
      <c r="C67" s="34">
        <v>7</v>
      </c>
      <c r="D67" s="35">
        <v>2</v>
      </c>
      <c r="E67" s="36"/>
      <c r="F67" s="7" t="s">
        <v>267</v>
      </c>
      <c r="G67" s="53" t="s">
        <v>323</v>
      </c>
      <c r="H67" s="8">
        <v>72976387.2</v>
      </c>
      <c r="I67" s="8">
        <v>43960342.42</v>
      </c>
      <c r="J67" s="9">
        <v>60.23</v>
      </c>
      <c r="K67" s="8">
        <v>93214916.11</v>
      </c>
      <c r="L67" s="8">
        <v>37839784.2</v>
      </c>
      <c r="M67" s="9">
        <v>40.59</v>
      </c>
      <c r="N67" s="8">
        <v>-20238528.91</v>
      </c>
      <c r="O67" s="8">
        <v>6120558.22</v>
      </c>
      <c r="P67" s="9">
        <v>-27.73</v>
      </c>
      <c r="Q67" s="9">
        <v>13.92</v>
      </c>
    </row>
    <row r="68" spans="1:17" ht="12.75">
      <c r="A68" s="34">
        <v>6</v>
      </c>
      <c r="B68" s="34">
        <v>8</v>
      </c>
      <c r="C68" s="34">
        <v>4</v>
      </c>
      <c r="D68" s="35">
        <v>2</v>
      </c>
      <c r="E68" s="36"/>
      <c r="F68" s="7" t="s">
        <v>267</v>
      </c>
      <c r="G68" s="53" t="s">
        <v>324</v>
      </c>
      <c r="H68" s="8">
        <v>17281947.82</v>
      </c>
      <c r="I68" s="8">
        <v>7731620.05</v>
      </c>
      <c r="J68" s="9">
        <v>44.73</v>
      </c>
      <c r="K68" s="8">
        <v>19701191.75</v>
      </c>
      <c r="L68" s="8">
        <v>6576923.23</v>
      </c>
      <c r="M68" s="9">
        <v>33.38</v>
      </c>
      <c r="N68" s="8">
        <v>-2419243.93</v>
      </c>
      <c r="O68" s="8">
        <v>1154696.82</v>
      </c>
      <c r="P68" s="9">
        <v>-13.99</v>
      </c>
      <c r="Q68" s="9">
        <v>14.93</v>
      </c>
    </row>
    <row r="69" spans="1:17" ht="12.75">
      <c r="A69" s="34">
        <v>6</v>
      </c>
      <c r="B69" s="34">
        <v>3</v>
      </c>
      <c r="C69" s="34">
        <v>6</v>
      </c>
      <c r="D69" s="35">
        <v>2</v>
      </c>
      <c r="E69" s="36"/>
      <c r="F69" s="7" t="s">
        <v>267</v>
      </c>
      <c r="G69" s="53" t="s">
        <v>325</v>
      </c>
      <c r="H69" s="8">
        <v>27700568.82</v>
      </c>
      <c r="I69" s="8">
        <v>11534305.79</v>
      </c>
      <c r="J69" s="9">
        <v>41.63</v>
      </c>
      <c r="K69" s="8">
        <v>31993224.15</v>
      </c>
      <c r="L69" s="8">
        <v>11238925.54</v>
      </c>
      <c r="M69" s="9">
        <v>35.12</v>
      </c>
      <c r="N69" s="8">
        <v>-4292655.33</v>
      </c>
      <c r="O69" s="8">
        <v>295380.25</v>
      </c>
      <c r="P69" s="9">
        <v>-15.49</v>
      </c>
      <c r="Q69" s="9">
        <v>2.56</v>
      </c>
    </row>
    <row r="70" spans="1:17" ht="12.75">
      <c r="A70" s="34">
        <v>6</v>
      </c>
      <c r="B70" s="34">
        <v>12</v>
      </c>
      <c r="C70" s="34">
        <v>3</v>
      </c>
      <c r="D70" s="35">
        <v>2</v>
      </c>
      <c r="E70" s="36"/>
      <c r="F70" s="7" t="s">
        <v>267</v>
      </c>
      <c r="G70" s="53" t="s">
        <v>326</v>
      </c>
      <c r="H70" s="8">
        <v>30189266.3</v>
      </c>
      <c r="I70" s="8">
        <v>18275170.1</v>
      </c>
      <c r="J70" s="9">
        <v>60.53</v>
      </c>
      <c r="K70" s="8">
        <v>36493136.21</v>
      </c>
      <c r="L70" s="8">
        <v>15301328.33</v>
      </c>
      <c r="M70" s="9">
        <v>41.92</v>
      </c>
      <c r="N70" s="8">
        <v>-6303869.91</v>
      </c>
      <c r="O70" s="8">
        <v>2973841.77</v>
      </c>
      <c r="P70" s="9">
        <v>-20.88</v>
      </c>
      <c r="Q70" s="9">
        <v>16.27</v>
      </c>
    </row>
    <row r="71" spans="1:17" ht="12.75">
      <c r="A71" s="34">
        <v>6</v>
      </c>
      <c r="B71" s="34">
        <v>15</v>
      </c>
      <c r="C71" s="34">
        <v>4</v>
      </c>
      <c r="D71" s="35">
        <v>2</v>
      </c>
      <c r="E71" s="36"/>
      <c r="F71" s="7" t="s">
        <v>267</v>
      </c>
      <c r="G71" s="53" t="s">
        <v>327</v>
      </c>
      <c r="H71" s="8">
        <v>42078006.94</v>
      </c>
      <c r="I71" s="8">
        <v>23478174.68</v>
      </c>
      <c r="J71" s="9">
        <v>55.79</v>
      </c>
      <c r="K71" s="8">
        <v>48287064.41</v>
      </c>
      <c r="L71" s="8">
        <v>23902132.02</v>
      </c>
      <c r="M71" s="9">
        <v>49.5</v>
      </c>
      <c r="N71" s="8">
        <v>-6209057.47</v>
      </c>
      <c r="O71" s="8">
        <v>-423957.34</v>
      </c>
      <c r="P71" s="9">
        <v>-14.75</v>
      </c>
      <c r="Q71" s="9">
        <v>-1.8</v>
      </c>
    </row>
    <row r="72" spans="1:17" ht="12.75">
      <c r="A72" s="34">
        <v>6</v>
      </c>
      <c r="B72" s="34">
        <v>16</v>
      </c>
      <c r="C72" s="34">
        <v>2</v>
      </c>
      <c r="D72" s="35">
        <v>2</v>
      </c>
      <c r="E72" s="36"/>
      <c r="F72" s="7" t="s">
        <v>267</v>
      </c>
      <c r="G72" s="53" t="s">
        <v>328</v>
      </c>
      <c r="H72" s="8">
        <v>50819433.98</v>
      </c>
      <c r="I72" s="8">
        <v>22505787.82</v>
      </c>
      <c r="J72" s="9">
        <v>44.28</v>
      </c>
      <c r="K72" s="8">
        <v>64971668.98</v>
      </c>
      <c r="L72" s="8">
        <v>23302500.49</v>
      </c>
      <c r="M72" s="9">
        <v>35.86</v>
      </c>
      <c r="N72" s="8">
        <v>-14152235</v>
      </c>
      <c r="O72" s="8">
        <v>-796712.67</v>
      </c>
      <c r="P72" s="9">
        <v>-27.84</v>
      </c>
      <c r="Q72" s="9">
        <v>-3.54</v>
      </c>
    </row>
    <row r="73" spans="1:17" ht="12.75">
      <c r="A73" s="34">
        <v>6</v>
      </c>
      <c r="B73" s="34">
        <v>1</v>
      </c>
      <c r="C73" s="34">
        <v>6</v>
      </c>
      <c r="D73" s="35">
        <v>2</v>
      </c>
      <c r="E73" s="36"/>
      <c r="F73" s="7" t="s">
        <v>267</v>
      </c>
      <c r="G73" s="53" t="s">
        <v>329</v>
      </c>
      <c r="H73" s="8">
        <v>17895678.56</v>
      </c>
      <c r="I73" s="8">
        <v>10701980.1</v>
      </c>
      <c r="J73" s="9">
        <v>59.8</v>
      </c>
      <c r="K73" s="8">
        <v>21667427.52</v>
      </c>
      <c r="L73" s="8">
        <v>9753176.6</v>
      </c>
      <c r="M73" s="9">
        <v>45.01</v>
      </c>
      <c r="N73" s="8">
        <v>-3771748.96</v>
      </c>
      <c r="O73" s="8">
        <v>948803.5</v>
      </c>
      <c r="P73" s="9">
        <v>-21.07</v>
      </c>
      <c r="Q73" s="9">
        <v>8.86</v>
      </c>
    </row>
    <row r="74" spans="1:17" ht="12.75">
      <c r="A74" s="34">
        <v>6</v>
      </c>
      <c r="B74" s="34">
        <v>15</v>
      </c>
      <c r="C74" s="34">
        <v>5</v>
      </c>
      <c r="D74" s="35">
        <v>2</v>
      </c>
      <c r="E74" s="36"/>
      <c r="F74" s="7" t="s">
        <v>267</v>
      </c>
      <c r="G74" s="53" t="s">
        <v>330</v>
      </c>
      <c r="H74" s="8">
        <v>30300169.94</v>
      </c>
      <c r="I74" s="8">
        <v>12936741.97</v>
      </c>
      <c r="J74" s="9">
        <v>42.69</v>
      </c>
      <c r="K74" s="8">
        <v>32511086.56</v>
      </c>
      <c r="L74" s="8">
        <v>12274952.76</v>
      </c>
      <c r="M74" s="9">
        <v>37.75</v>
      </c>
      <c r="N74" s="8">
        <v>-2210916.62</v>
      </c>
      <c r="O74" s="8">
        <v>661789.21</v>
      </c>
      <c r="P74" s="9">
        <v>-7.29</v>
      </c>
      <c r="Q74" s="9">
        <v>5.11</v>
      </c>
    </row>
    <row r="75" spans="1:17" ht="12.75">
      <c r="A75" s="34">
        <v>6</v>
      </c>
      <c r="B75" s="34">
        <v>20</v>
      </c>
      <c r="C75" s="34">
        <v>3</v>
      </c>
      <c r="D75" s="35">
        <v>2</v>
      </c>
      <c r="E75" s="36"/>
      <c r="F75" s="7" t="s">
        <v>267</v>
      </c>
      <c r="G75" s="53" t="s">
        <v>331</v>
      </c>
      <c r="H75" s="8">
        <v>24482930.22</v>
      </c>
      <c r="I75" s="8">
        <v>13351962</v>
      </c>
      <c r="J75" s="9">
        <v>54.53</v>
      </c>
      <c r="K75" s="8">
        <v>27422042.58</v>
      </c>
      <c r="L75" s="8">
        <v>12568714</v>
      </c>
      <c r="M75" s="9">
        <v>45.83</v>
      </c>
      <c r="N75" s="8">
        <v>-2939112.36</v>
      </c>
      <c r="O75" s="8">
        <v>783248</v>
      </c>
      <c r="P75" s="9">
        <v>-12</v>
      </c>
      <c r="Q75" s="9">
        <v>5.86</v>
      </c>
    </row>
    <row r="76" spans="1:17" ht="12.75">
      <c r="A76" s="34">
        <v>6</v>
      </c>
      <c r="B76" s="34">
        <v>9</v>
      </c>
      <c r="C76" s="34">
        <v>8</v>
      </c>
      <c r="D76" s="35">
        <v>2</v>
      </c>
      <c r="E76" s="36"/>
      <c r="F76" s="7" t="s">
        <v>267</v>
      </c>
      <c r="G76" s="53" t="s">
        <v>332</v>
      </c>
      <c r="H76" s="8">
        <v>71086136.71</v>
      </c>
      <c r="I76" s="8">
        <v>41940022.33</v>
      </c>
      <c r="J76" s="9">
        <v>58.99</v>
      </c>
      <c r="K76" s="8">
        <v>84414912.49</v>
      </c>
      <c r="L76" s="8">
        <v>36454688.13</v>
      </c>
      <c r="M76" s="9">
        <v>43.18</v>
      </c>
      <c r="N76" s="8">
        <v>-13328775.78</v>
      </c>
      <c r="O76" s="8">
        <v>5485334.2</v>
      </c>
      <c r="P76" s="9">
        <v>-18.75</v>
      </c>
      <c r="Q76" s="9">
        <v>13.07</v>
      </c>
    </row>
    <row r="77" spans="1:17" ht="12.75">
      <c r="A77" s="34">
        <v>6</v>
      </c>
      <c r="B77" s="34">
        <v>1</v>
      </c>
      <c r="C77" s="34">
        <v>7</v>
      </c>
      <c r="D77" s="35">
        <v>2</v>
      </c>
      <c r="E77" s="36"/>
      <c r="F77" s="7" t="s">
        <v>267</v>
      </c>
      <c r="G77" s="53" t="s">
        <v>333</v>
      </c>
      <c r="H77" s="8">
        <v>28211431.7</v>
      </c>
      <c r="I77" s="8">
        <v>12252689.9</v>
      </c>
      <c r="J77" s="9">
        <v>43.43</v>
      </c>
      <c r="K77" s="8">
        <v>30665823.7</v>
      </c>
      <c r="L77" s="8">
        <v>11790076.1</v>
      </c>
      <c r="M77" s="9">
        <v>38.44</v>
      </c>
      <c r="N77" s="8">
        <v>-2454392</v>
      </c>
      <c r="O77" s="8">
        <v>462613.8</v>
      </c>
      <c r="P77" s="9">
        <v>-8.69</v>
      </c>
      <c r="Q77" s="9">
        <v>3.77</v>
      </c>
    </row>
    <row r="78" spans="1:17" ht="12.75">
      <c r="A78" s="34">
        <v>6</v>
      </c>
      <c r="B78" s="34">
        <v>14</v>
      </c>
      <c r="C78" s="34">
        <v>5</v>
      </c>
      <c r="D78" s="35">
        <v>2</v>
      </c>
      <c r="E78" s="36"/>
      <c r="F78" s="7" t="s">
        <v>267</v>
      </c>
      <c r="G78" s="53" t="s">
        <v>334</v>
      </c>
      <c r="H78" s="8">
        <v>46427803.16</v>
      </c>
      <c r="I78" s="8">
        <v>24632843.81</v>
      </c>
      <c r="J78" s="9">
        <v>53.05</v>
      </c>
      <c r="K78" s="8">
        <v>55735468.01</v>
      </c>
      <c r="L78" s="8">
        <v>25873958.4</v>
      </c>
      <c r="M78" s="9">
        <v>46.42</v>
      </c>
      <c r="N78" s="8">
        <v>-9307664.85</v>
      </c>
      <c r="O78" s="8">
        <v>-1241114.59</v>
      </c>
      <c r="P78" s="9">
        <v>-20.04</v>
      </c>
      <c r="Q78" s="9">
        <v>-5.03</v>
      </c>
    </row>
    <row r="79" spans="1:17" ht="12.75">
      <c r="A79" s="34">
        <v>6</v>
      </c>
      <c r="B79" s="34">
        <v>6</v>
      </c>
      <c r="C79" s="34">
        <v>5</v>
      </c>
      <c r="D79" s="35">
        <v>2</v>
      </c>
      <c r="E79" s="36"/>
      <c r="F79" s="7" t="s">
        <v>267</v>
      </c>
      <c r="G79" s="53" t="s">
        <v>271</v>
      </c>
      <c r="H79" s="8">
        <v>43899145.69</v>
      </c>
      <c r="I79" s="8">
        <v>23902845.5</v>
      </c>
      <c r="J79" s="9">
        <v>54.44</v>
      </c>
      <c r="K79" s="8">
        <v>51964173.69</v>
      </c>
      <c r="L79" s="8">
        <v>20066728.85</v>
      </c>
      <c r="M79" s="9">
        <v>38.61</v>
      </c>
      <c r="N79" s="8">
        <v>-8065028</v>
      </c>
      <c r="O79" s="8">
        <v>3836116.65</v>
      </c>
      <c r="P79" s="9">
        <v>-18.37</v>
      </c>
      <c r="Q79" s="9">
        <v>16.04</v>
      </c>
    </row>
    <row r="80" spans="1:17" ht="12.75">
      <c r="A80" s="34">
        <v>6</v>
      </c>
      <c r="B80" s="34">
        <v>6</v>
      </c>
      <c r="C80" s="34">
        <v>6</v>
      </c>
      <c r="D80" s="35">
        <v>2</v>
      </c>
      <c r="E80" s="36"/>
      <c r="F80" s="7" t="s">
        <v>267</v>
      </c>
      <c r="G80" s="53" t="s">
        <v>335</v>
      </c>
      <c r="H80" s="8">
        <v>15252553.79</v>
      </c>
      <c r="I80" s="8">
        <v>8709233.79</v>
      </c>
      <c r="J80" s="9">
        <v>57.1</v>
      </c>
      <c r="K80" s="8">
        <v>17032553.79</v>
      </c>
      <c r="L80" s="8">
        <v>8685586.43</v>
      </c>
      <c r="M80" s="9">
        <v>50.99</v>
      </c>
      <c r="N80" s="8">
        <v>-1780000</v>
      </c>
      <c r="O80" s="8">
        <v>23647.36</v>
      </c>
      <c r="P80" s="9">
        <v>-11.67</v>
      </c>
      <c r="Q80" s="9">
        <v>0.27</v>
      </c>
    </row>
    <row r="81" spans="1:17" ht="12.75">
      <c r="A81" s="34">
        <v>6</v>
      </c>
      <c r="B81" s="34">
        <v>7</v>
      </c>
      <c r="C81" s="34">
        <v>5</v>
      </c>
      <c r="D81" s="35">
        <v>2</v>
      </c>
      <c r="E81" s="36"/>
      <c r="F81" s="7" t="s">
        <v>267</v>
      </c>
      <c r="G81" s="53" t="s">
        <v>272</v>
      </c>
      <c r="H81" s="8">
        <v>35441490.42</v>
      </c>
      <c r="I81" s="8">
        <v>18219041.14</v>
      </c>
      <c r="J81" s="9">
        <v>51.4</v>
      </c>
      <c r="K81" s="8">
        <v>38208255.42</v>
      </c>
      <c r="L81" s="8">
        <v>17208597.68</v>
      </c>
      <c r="M81" s="9">
        <v>45.03</v>
      </c>
      <c r="N81" s="8">
        <v>-2766765</v>
      </c>
      <c r="O81" s="8">
        <v>1010443.46</v>
      </c>
      <c r="P81" s="9">
        <v>-7.8</v>
      </c>
      <c r="Q81" s="9">
        <v>5.54</v>
      </c>
    </row>
    <row r="82" spans="1:17" ht="12.75">
      <c r="A82" s="34">
        <v>6</v>
      </c>
      <c r="B82" s="34">
        <v>18</v>
      </c>
      <c r="C82" s="34">
        <v>4</v>
      </c>
      <c r="D82" s="35">
        <v>2</v>
      </c>
      <c r="E82" s="36"/>
      <c r="F82" s="7" t="s">
        <v>267</v>
      </c>
      <c r="G82" s="53" t="s">
        <v>336</v>
      </c>
      <c r="H82" s="8">
        <v>17833477.74</v>
      </c>
      <c r="I82" s="8">
        <v>9699387.68</v>
      </c>
      <c r="J82" s="9">
        <v>54.38</v>
      </c>
      <c r="K82" s="8">
        <v>23667533.74</v>
      </c>
      <c r="L82" s="8">
        <v>10541194.86</v>
      </c>
      <c r="M82" s="9">
        <v>44.53</v>
      </c>
      <c r="N82" s="8">
        <v>-5834056</v>
      </c>
      <c r="O82" s="8">
        <v>-841807.18</v>
      </c>
      <c r="P82" s="9">
        <v>-32.71</v>
      </c>
      <c r="Q82" s="9">
        <v>-8.67</v>
      </c>
    </row>
    <row r="83" spans="1:17" ht="12.75">
      <c r="A83" s="34">
        <v>6</v>
      </c>
      <c r="B83" s="34">
        <v>9</v>
      </c>
      <c r="C83" s="34">
        <v>9</v>
      </c>
      <c r="D83" s="35">
        <v>2</v>
      </c>
      <c r="E83" s="36"/>
      <c r="F83" s="7" t="s">
        <v>267</v>
      </c>
      <c r="G83" s="53" t="s">
        <v>337</v>
      </c>
      <c r="H83" s="8">
        <v>31887898.82</v>
      </c>
      <c r="I83" s="8">
        <v>13826862.26</v>
      </c>
      <c r="J83" s="9">
        <v>43.36</v>
      </c>
      <c r="K83" s="8">
        <v>40128134.82</v>
      </c>
      <c r="L83" s="8">
        <v>15938880.01</v>
      </c>
      <c r="M83" s="9">
        <v>39.71</v>
      </c>
      <c r="N83" s="8">
        <v>-8240236</v>
      </c>
      <c r="O83" s="8">
        <v>-2112017.75</v>
      </c>
      <c r="P83" s="9">
        <v>-25.84</v>
      </c>
      <c r="Q83" s="9">
        <v>-15.27</v>
      </c>
    </row>
    <row r="84" spans="1:17" ht="12.75">
      <c r="A84" s="34">
        <v>6</v>
      </c>
      <c r="B84" s="34">
        <v>11</v>
      </c>
      <c r="C84" s="34">
        <v>4</v>
      </c>
      <c r="D84" s="35">
        <v>2</v>
      </c>
      <c r="E84" s="36"/>
      <c r="F84" s="7" t="s">
        <v>267</v>
      </c>
      <c r="G84" s="53" t="s">
        <v>338</v>
      </c>
      <c r="H84" s="8">
        <v>62641314.09</v>
      </c>
      <c r="I84" s="8">
        <v>32938227.3</v>
      </c>
      <c r="J84" s="9">
        <v>52.58</v>
      </c>
      <c r="K84" s="8">
        <v>70870345.78</v>
      </c>
      <c r="L84" s="8">
        <v>35165037.14</v>
      </c>
      <c r="M84" s="9">
        <v>49.61</v>
      </c>
      <c r="N84" s="8">
        <v>-8229031.69</v>
      </c>
      <c r="O84" s="8">
        <v>-2226809.84</v>
      </c>
      <c r="P84" s="9">
        <v>-13.13</v>
      </c>
      <c r="Q84" s="9">
        <v>-6.76</v>
      </c>
    </row>
    <row r="85" spans="1:17" ht="12.75">
      <c r="A85" s="34">
        <v>6</v>
      </c>
      <c r="B85" s="34">
        <v>2</v>
      </c>
      <c r="C85" s="34">
        <v>8</v>
      </c>
      <c r="D85" s="35">
        <v>2</v>
      </c>
      <c r="E85" s="36"/>
      <c r="F85" s="7" t="s">
        <v>267</v>
      </c>
      <c r="G85" s="53" t="s">
        <v>339</v>
      </c>
      <c r="H85" s="8">
        <v>41162464.05</v>
      </c>
      <c r="I85" s="8">
        <v>21635024.84</v>
      </c>
      <c r="J85" s="9">
        <v>52.56</v>
      </c>
      <c r="K85" s="8">
        <v>50308752.99</v>
      </c>
      <c r="L85" s="8">
        <v>19647338.34</v>
      </c>
      <c r="M85" s="9">
        <v>39.05</v>
      </c>
      <c r="N85" s="8">
        <v>-9146288.94</v>
      </c>
      <c r="O85" s="8">
        <v>1987686.5</v>
      </c>
      <c r="P85" s="9">
        <v>-22.21</v>
      </c>
      <c r="Q85" s="9">
        <v>9.18</v>
      </c>
    </row>
    <row r="86" spans="1:17" ht="12.75">
      <c r="A86" s="34">
        <v>6</v>
      </c>
      <c r="B86" s="34">
        <v>14</v>
      </c>
      <c r="C86" s="34">
        <v>6</v>
      </c>
      <c r="D86" s="35">
        <v>2</v>
      </c>
      <c r="E86" s="36"/>
      <c r="F86" s="7" t="s">
        <v>267</v>
      </c>
      <c r="G86" s="53" t="s">
        <v>340</v>
      </c>
      <c r="H86" s="8">
        <v>39424423.16</v>
      </c>
      <c r="I86" s="8">
        <v>22256279.98</v>
      </c>
      <c r="J86" s="9">
        <v>56.45</v>
      </c>
      <c r="K86" s="8">
        <v>50887379.08</v>
      </c>
      <c r="L86" s="8">
        <v>21066745.24</v>
      </c>
      <c r="M86" s="9">
        <v>41.39</v>
      </c>
      <c r="N86" s="8">
        <v>-11462955.92</v>
      </c>
      <c r="O86" s="8">
        <v>1189534.74</v>
      </c>
      <c r="P86" s="9">
        <v>-29.07</v>
      </c>
      <c r="Q86" s="9">
        <v>5.34</v>
      </c>
    </row>
    <row r="87" spans="1:17" ht="12.75">
      <c r="A87" s="34">
        <v>6</v>
      </c>
      <c r="B87" s="34">
        <v>1</v>
      </c>
      <c r="C87" s="34">
        <v>8</v>
      </c>
      <c r="D87" s="35">
        <v>2</v>
      </c>
      <c r="E87" s="36"/>
      <c r="F87" s="7" t="s">
        <v>267</v>
      </c>
      <c r="G87" s="53" t="s">
        <v>341</v>
      </c>
      <c r="H87" s="8">
        <v>27977706.93</v>
      </c>
      <c r="I87" s="8">
        <v>11751149.38</v>
      </c>
      <c r="J87" s="9">
        <v>42</v>
      </c>
      <c r="K87" s="8">
        <v>33782494.94</v>
      </c>
      <c r="L87" s="8">
        <v>11716702.82</v>
      </c>
      <c r="M87" s="9">
        <v>34.68</v>
      </c>
      <c r="N87" s="8">
        <v>-5804788.01</v>
      </c>
      <c r="O87" s="8">
        <v>34446.56</v>
      </c>
      <c r="P87" s="9">
        <v>-20.74</v>
      </c>
      <c r="Q87" s="9">
        <v>0.29</v>
      </c>
    </row>
    <row r="88" spans="1:17" ht="12.75">
      <c r="A88" s="34">
        <v>6</v>
      </c>
      <c r="B88" s="34">
        <v>3</v>
      </c>
      <c r="C88" s="34">
        <v>7</v>
      </c>
      <c r="D88" s="35">
        <v>2</v>
      </c>
      <c r="E88" s="36"/>
      <c r="F88" s="7" t="s">
        <v>267</v>
      </c>
      <c r="G88" s="53" t="s">
        <v>342</v>
      </c>
      <c r="H88" s="8">
        <v>26558697.4</v>
      </c>
      <c r="I88" s="8">
        <v>10756819.57</v>
      </c>
      <c r="J88" s="9">
        <v>40.5</v>
      </c>
      <c r="K88" s="8">
        <v>36301262.88</v>
      </c>
      <c r="L88" s="8">
        <v>14082426.83</v>
      </c>
      <c r="M88" s="9">
        <v>38.79</v>
      </c>
      <c r="N88" s="8">
        <v>-9742565.48</v>
      </c>
      <c r="O88" s="8">
        <v>-3325607.26</v>
      </c>
      <c r="P88" s="9">
        <v>-36.68</v>
      </c>
      <c r="Q88" s="9">
        <v>-30.91</v>
      </c>
    </row>
    <row r="89" spans="1:17" ht="12.75">
      <c r="A89" s="34">
        <v>6</v>
      </c>
      <c r="B89" s="34">
        <v>8</v>
      </c>
      <c r="C89" s="34">
        <v>7</v>
      </c>
      <c r="D89" s="35">
        <v>2</v>
      </c>
      <c r="E89" s="36"/>
      <c r="F89" s="7" t="s">
        <v>267</v>
      </c>
      <c r="G89" s="53" t="s">
        <v>273</v>
      </c>
      <c r="H89" s="8">
        <v>62649059.75</v>
      </c>
      <c r="I89" s="8">
        <v>33758856.74</v>
      </c>
      <c r="J89" s="9">
        <v>53.88</v>
      </c>
      <c r="K89" s="8">
        <v>72226931.9</v>
      </c>
      <c r="L89" s="8">
        <v>32296998.5</v>
      </c>
      <c r="M89" s="9">
        <v>44.71</v>
      </c>
      <c r="N89" s="8">
        <v>-9577872.15</v>
      </c>
      <c r="O89" s="8">
        <v>1461858.24</v>
      </c>
      <c r="P89" s="9">
        <v>-15.28</v>
      </c>
      <c r="Q89" s="9">
        <v>4.33</v>
      </c>
    </row>
    <row r="90" spans="1:17" ht="12.75">
      <c r="A90" s="34">
        <v>6</v>
      </c>
      <c r="B90" s="34">
        <v>10</v>
      </c>
      <c r="C90" s="34">
        <v>2</v>
      </c>
      <c r="D90" s="35">
        <v>2</v>
      </c>
      <c r="E90" s="36"/>
      <c r="F90" s="7" t="s">
        <v>267</v>
      </c>
      <c r="G90" s="53" t="s">
        <v>343</v>
      </c>
      <c r="H90" s="8">
        <v>38043944.47</v>
      </c>
      <c r="I90" s="8">
        <v>20652183.3</v>
      </c>
      <c r="J90" s="9">
        <v>54.28</v>
      </c>
      <c r="K90" s="8">
        <v>44395500.24</v>
      </c>
      <c r="L90" s="8">
        <v>18578458.44</v>
      </c>
      <c r="M90" s="9">
        <v>41.84</v>
      </c>
      <c r="N90" s="8">
        <v>-6351555.77</v>
      </c>
      <c r="O90" s="8">
        <v>2073724.86</v>
      </c>
      <c r="P90" s="9">
        <v>-16.69</v>
      </c>
      <c r="Q90" s="9">
        <v>10.04</v>
      </c>
    </row>
    <row r="91" spans="1:17" ht="12.75">
      <c r="A91" s="34">
        <v>6</v>
      </c>
      <c r="B91" s="34">
        <v>20</v>
      </c>
      <c r="C91" s="34">
        <v>5</v>
      </c>
      <c r="D91" s="35">
        <v>2</v>
      </c>
      <c r="E91" s="36"/>
      <c r="F91" s="7" t="s">
        <v>267</v>
      </c>
      <c r="G91" s="53" t="s">
        <v>344</v>
      </c>
      <c r="H91" s="8">
        <v>32502452.37</v>
      </c>
      <c r="I91" s="8">
        <v>17262335.72</v>
      </c>
      <c r="J91" s="9">
        <v>53.11</v>
      </c>
      <c r="K91" s="8">
        <v>37065852.37</v>
      </c>
      <c r="L91" s="8">
        <v>15350732.11</v>
      </c>
      <c r="M91" s="9">
        <v>41.41</v>
      </c>
      <c r="N91" s="8">
        <v>-4563400</v>
      </c>
      <c r="O91" s="8">
        <v>1911603.61</v>
      </c>
      <c r="P91" s="9">
        <v>-14.04</v>
      </c>
      <c r="Q91" s="9">
        <v>11.07</v>
      </c>
    </row>
    <row r="92" spans="1:17" ht="12.75">
      <c r="A92" s="34">
        <v>6</v>
      </c>
      <c r="B92" s="34">
        <v>12</v>
      </c>
      <c r="C92" s="34">
        <v>4</v>
      </c>
      <c r="D92" s="35">
        <v>2</v>
      </c>
      <c r="E92" s="36"/>
      <c r="F92" s="7" t="s">
        <v>267</v>
      </c>
      <c r="G92" s="53" t="s">
        <v>345</v>
      </c>
      <c r="H92" s="8">
        <v>22783278.67</v>
      </c>
      <c r="I92" s="8">
        <v>13029290.81</v>
      </c>
      <c r="J92" s="9">
        <v>57.18</v>
      </c>
      <c r="K92" s="8">
        <v>29271871.67</v>
      </c>
      <c r="L92" s="8">
        <v>11417054.48</v>
      </c>
      <c r="M92" s="9">
        <v>39</v>
      </c>
      <c r="N92" s="8">
        <v>-6488593</v>
      </c>
      <c r="O92" s="8">
        <v>1612236.33</v>
      </c>
      <c r="P92" s="9">
        <v>-28.47</v>
      </c>
      <c r="Q92" s="9">
        <v>12.37</v>
      </c>
    </row>
    <row r="93" spans="1:17" ht="12.75">
      <c r="A93" s="34">
        <v>6</v>
      </c>
      <c r="B93" s="34">
        <v>1</v>
      </c>
      <c r="C93" s="34">
        <v>9</v>
      </c>
      <c r="D93" s="35">
        <v>2</v>
      </c>
      <c r="E93" s="36"/>
      <c r="F93" s="7" t="s">
        <v>267</v>
      </c>
      <c r="G93" s="53" t="s">
        <v>346</v>
      </c>
      <c r="H93" s="8">
        <v>28368108.07</v>
      </c>
      <c r="I93" s="8">
        <v>15067533.71</v>
      </c>
      <c r="J93" s="9">
        <v>53.11</v>
      </c>
      <c r="K93" s="8">
        <v>32694971.85</v>
      </c>
      <c r="L93" s="8">
        <v>13821451.84</v>
      </c>
      <c r="M93" s="9">
        <v>42.27</v>
      </c>
      <c r="N93" s="8">
        <v>-4326863.78</v>
      </c>
      <c r="O93" s="8">
        <v>1246081.87</v>
      </c>
      <c r="P93" s="9">
        <v>-15.25</v>
      </c>
      <c r="Q93" s="9">
        <v>8.26</v>
      </c>
    </row>
    <row r="94" spans="1:17" ht="12.75">
      <c r="A94" s="34">
        <v>6</v>
      </c>
      <c r="B94" s="34">
        <v>6</v>
      </c>
      <c r="C94" s="34">
        <v>7</v>
      </c>
      <c r="D94" s="35">
        <v>2</v>
      </c>
      <c r="E94" s="36"/>
      <c r="F94" s="7" t="s">
        <v>267</v>
      </c>
      <c r="G94" s="53" t="s">
        <v>347</v>
      </c>
      <c r="H94" s="8">
        <v>23893977.01</v>
      </c>
      <c r="I94" s="8">
        <v>10780366.64</v>
      </c>
      <c r="J94" s="9">
        <v>45.11</v>
      </c>
      <c r="K94" s="8">
        <v>24715276.18</v>
      </c>
      <c r="L94" s="8">
        <v>8955499.22</v>
      </c>
      <c r="M94" s="9">
        <v>36.23</v>
      </c>
      <c r="N94" s="8">
        <v>-821299.17</v>
      </c>
      <c r="O94" s="8">
        <v>1824867.42</v>
      </c>
      <c r="P94" s="9">
        <v>-3.43</v>
      </c>
      <c r="Q94" s="9">
        <v>16.92</v>
      </c>
    </row>
    <row r="95" spans="1:17" ht="12.75">
      <c r="A95" s="34">
        <v>6</v>
      </c>
      <c r="B95" s="34">
        <v>2</v>
      </c>
      <c r="C95" s="34">
        <v>9</v>
      </c>
      <c r="D95" s="35">
        <v>2</v>
      </c>
      <c r="E95" s="36"/>
      <c r="F95" s="7" t="s">
        <v>267</v>
      </c>
      <c r="G95" s="53" t="s">
        <v>348</v>
      </c>
      <c r="H95" s="8">
        <v>29359476.29</v>
      </c>
      <c r="I95" s="8">
        <v>12241055.59</v>
      </c>
      <c r="J95" s="9">
        <v>41.69</v>
      </c>
      <c r="K95" s="8">
        <v>32463631.29</v>
      </c>
      <c r="L95" s="8">
        <v>11276784.04</v>
      </c>
      <c r="M95" s="9">
        <v>34.73</v>
      </c>
      <c r="N95" s="8">
        <v>-3104155</v>
      </c>
      <c r="O95" s="8">
        <v>964271.55</v>
      </c>
      <c r="P95" s="9">
        <v>-10.57</v>
      </c>
      <c r="Q95" s="9">
        <v>7.87</v>
      </c>
    </row>
    <row r="96" spans="1:17" ht="12.75">
      <c r="A96" s="34">
        <v>6</v>
      </c>
      <c r="B96" s="34">
        <v>11</v>
      </c>
      <c r="C96" s="34">
        <v>5</v>
      </c>
      <c r="D96" s="35">
        <v>2</v>
      </c>
      <c r="E96" s="36"/>
      <c r="F96" s="7" t="s">
        <v>267</v>
      </c>
      <c r="G96" s="53" t="s">
        <v>274</v>
      </c>
      <c r="H96" s="8">
        <v>92489522.53</v>
      </c>
      <c r="I96" s="8">
        <v>57494128.74</v>
      </c>
      <c r="J96" s="9">
        <v>62.16</v>
      </c>
      <c r="K96" s="8">
        <v>116362482.72</v>
      </c>
      <c r="L96" s="8">
        <v>55814459.78</v>
      </c>
      <c r="M96" s="9">
        <v>47.96</v>
      </c>
      <c r="N96" s="8">
        <v>-23872960.19</v>
      </c>
      <c r="O96" s="8">
        <v>1679668.96</v>
      </c>
      <c r="P96" s="9">
        <v>-25.81</v>
      </c>
      <c r="Q96" s="9">
        <v>2.92</v>
      </c>
    </row>
    <row r="97" spans="1:17" ht="12.75">
      <c r="A97" s="34">
        <v>6</v>
      </c>
      <c r="B97" s="34">
        <v>14</v>
      </c>
      <c r="C97" s="34">
        <v>7</v>
      </c>
      <c r="D97" s="35">
        <v>2</v>
      </c>
      <c r="E97" s="36"/>
      <c r="F97" s="7" t="s">
        <v>267</v>
      </c>
      <c r="G97" s="53" t="s">
        <v>349</v>
      </c>
      <c r="H97" s="8">
        <v>19593711.31</v>
      </c>
      <c r="I97" s="8">
        <v>8905597.81</v>
      </c>
      <c r="J97" s="9">
        <v>45.45</v>
      </c>
      <c r="K97" s="8">
        <v>22422811.31</v>
      </c>
      <c r="L97" s="8">
        <v>8300738.68</v>
      </c>
      <c r="M97" s="9">
        <v>37.01</v>
      </c>
      <c r="N97" s="8">
        <v>-2829100</v>
      </c>
      <c r="O97" s="8">
        <v>604859.13</v>
      </c>
      <c r="P97" s="9">
        <v>-14.43</v>
      </c>
      <c r="Q97" s="9">
        <v>6.79</v>
      </c>
    </row>
    <row r="98" spans="1:17" ht="12.75">
      <c r="A98" s="34">
        <v>6</v>
      </c>
      <c r="B98" s="34">
        <v>17</v>
      </c>
      <c r="C98" s="34">
        <v>2</v>
      </c>
      <c r="D98" s="35">
        <v>2</v>
      </c>
      <c r="E98" s="36"/>
      <c r="F98" s="7" t="s">
        <v>267</v>
      </c>
      <c r="G98" s="53" t="s">
        <v>350</v>
      </c>
      <c r="H98" s="8">
        <v>59022778.44</v>
      </c>
      <c r="I98" s="8">
        <v>27584834.35</v>
      </c>
      <c r="J98" s="9">
        <v>46.73</v>
      </c>
      <c r="K98" s="8">
        <v>74043594.12</v>
      </c>
      <c r="L98" s="8">
        <v>24811862.91</v>
      </c>
      <c r="M98" s="9">
        <v>33.5</v>
      </c>
      <c r="N98" s="8">
        <v>-15020815.68</v>
      </c>
      <c r="O98" s="8">
        <v>2772971.44</v>
      </c>
      <c r="P98" s="9">
        <v>-25.44</v>
      </c>
      <c r="Q98" s="9">
        <v>10.05</v>
      </c>
    </row>
    <row r="99" spans="1:17" ht="12.75">
      <c r="A99" s="34">
        <v>6</v>
      </c>
      <c r="B99" s="34">
        <v>20</v>
      </c>
      <c r="C99" s="34">
        <v>6</v>
      </c>
      <c r="D99" s="35">
        <v>2</v>
      </c>
      <c r="E99" s="36"/>
      <c r="F99" s="7" t="s">
        <v>267</v>
      </c>
      <c r="G99" s="53" t="s">
        <v>351</v>
      </c>
      <c r="H99" s="8">
        <v>36797205.37</v>
      </c>
      <c r="I99" s="8">
        <v>15966170.81</v>
      </c>
      <c r="J99" s="9">
        <v>43.38</v>
      </c>
      <c r="K99" s="8">
        <v>39421217.59</v>
      </c>
      <c r="L99" s="8">
        <v>14692095.44</v>
      </c>
      <c r="M99" s="9">
        <v>37.26</v>
      </c>
      <c r="N99" s="8">
        <v>-2624012.22</v>
      </c>
      <c r="O99" s="8">
        <v>1274075.37</v>
      </c>
      <c r="P99" s="9">
        <v>-7.13</v>
      </c>
      <c r="Q99" s="9">
        <v>7.97</v>
      </c>
    </row>
    <row r="100" spans="1:17" ht="12.75">
      <c r="A100" s="34">
        <v>6</v>
      </c>
      <c r="B100" s="34">
        <v>8</v>
      </c>
      <c r="C100" s="34">
        <v>8</v>
      </c>
      <c r="D100" s="35">
        <v>2</v>
      </c>
      <c r="E100" s="36"/>
      <c r="F100" s="7" t="s">
        <v>267</v>
      </c>
      <c r="G100" s="53" t="s">
        <v>352</v>
      </c>
      <c r="H100" s="8">
        <v>38218800.49</v>
      </c>
      <c r="I100" s="8">
        <v>16024949.93</v>
      </c>
      <c r="J100" s="9">
        <v>41.92</v>
      </c>
      <c r="K100" s="8">
        <v>42636910.52</v>
      </c>
      <c r="L100" s="8">
        <v>18886899.45</v>
      </c>
      <c r="M100" s="9">
        <v>44.29</v>
      </c>
      <c r="N100" s="8">
        <v>-4418110.03</v>
      </c>
      <c r="O100" s="8">
        <v>-2861949.52</v>
      </c>
      <c r="P100" s="9">
        <v>-11.56</v>
      </c>
      <c r="Q100" s="9">
        <v>-17.85</v>
      </c>
    </row>
    <row r="101" spans="1:17" ht="12.75">
      <c r="A101" s="34">
        <v>6</v>
      </c>
      <c r="B101" s="34">
        <v>1</v>
      </c>
      <c r="C101" s="34">
        <v>10</v>
      </c>
      <c r="D101" s="35">
        <v>2</v>
      </c>
      <c r="E101" s="36"/>
      <c r="F101" s="7" t="s">
        <v>267</v>
      </c>
      <c r="G101" s="53" t="s">
        <v>275</v>
      </c>
      <c r="H101" s="8">
        <v>78185633.93</v>
      </c>
      <c r="I101" s="8">
        <v>34785255.11</v>
      </c>
      <c r="J101" s="9">
        <v>44.49</v>
      </c>
      <c r="K101" s="8">
        <v>88817470.99</v>
      </c>
      <c r="L101" s="8">
        <v>36677748.94</v>
      </c>
      <c r="M101" s="9">
        <v>41.29</v>
      </c>
      <c r="N101" s="8">
        <v>-10631837.06</v>
      </c>
      <c r="O101" s="8">
        <v>-1892493.83</v>
      </c>
      <c r="P101" s="9">
        <v>-13.59</v>
      </c>
      <c r="Q101" s="9">
        <v>-5.44</v>
      </c>
    </row>
    <row r="102" spans="1:17" ht="12.75">
      <c r="A102" s="34">
        <v>6</v>
      </c>
      <c r="B102" s="34">
        <v>13</v>
      </c>
      <c r="C102" s="34">
        <v>3</v>
      </c>
      <c r="D102" s="35">
        <v>2</v>
      </c>
      <c r="E102" s="36"/>
      <c r="F102" s="7" t="s">
        <v>267</v>
      </c>
      <c r="G102" s="53" t="s">
        <v>353</v>
      </c>
      <c r="H102" s="8">
        <v>31414438.79</v>
      </c>
      <c r="I102" s="8">
        <v>10881217.02</v>
      </c>
      <c r="J102" s="9">
        <v>34.63</v>
      </c>
      <c r="K102" s="8">
        <v>37417596.79</v>
      </c>
      <c r="L102" s="8">
        <v>10681639.35</v>
      </c>
      <c r="M102" s="9">
        <v>28.54</v>
      </c>
      <c r="N102" s="8">
        <v>-6003158</v>
      </c>
      <c r="O102" s="8">
        <v>199577.67</v>
      </c>
      <c r="P102" s="9">
        <v>-19.1</v>
      </c>
      <c r="Q102" s="9">
        <v>1.83</v>
      </c>
    </row>
    <row r="103" spans="1:17" ht="12.75">
      <c r="A103" s="34">
        <v>6</v>
      </c>
      <c r="B103" s="34">
        <v>10</v>
      </c>
      <c r="C103" s="34">
        <v>4</v>
      </c>
      <c r="D103" s="35">
        <v>2</v>
      </c>
      <c r="E103" s="36"/>
      <c r="F103" s="7" t="s">
        <v>267</v>
      </c>
      <c r="G103" s="53" t="s">
        <v>354</v>
      </c>
      <c r="H103" s="8">
        <v>66209056.59</v>
      </c>
      <c r="I103" s="8">
        <v>29902467.03</v>
      </c>
      <c r="J103" s="9">
        <v>45.16</v>
      </c>
      <c r="K103" s="8">
        <v>80898635.95</v>
      </c>
      <c r="L103" s="8">
        <v>30984968.27</v>
      </c>
      <c r="M103" s="9">
        <v>38.3</v>
      </c>
      <c r="N103" s="8">
        <v>-14689579.36</v>
      </c>
      <c r="O103" s="8">
        <v>-1082501.24</v>
      </c>
      <c r="P103" s="9">
        <v>-22.18</v>
      </c>
      <c r="Q103" s="9">
        <v>-3.62</v>
      </c>
    </row>
    <row r="104" spans="1:17" ht="12.75">
      <c r="A104" s="34">
        <v>6</v>
      </c>
      <c r="B104" s="34">
        <v>4</v>
      </c>
      <c r="C104" s="34">
        <v>5</v>
      </c>
      <c r="D104" s="35">
        <v>2</v>
      </c>
      <c r="E104" s="36"/>
      <c r="F104" s="7" t="s">
        <v>267</v>
      </c>
      <c r="G104" s="53" t="s">
        <v>355</v>
      </c>
      <c r="H104" s="8">
        <v>34903545.75</v>
      </c>
      <c r="I104" s="8">
        <v>18172201.24</v>
      </c>
      <c r="J104" s="9">
        <v>52.06</v>
      </c>
      <c r="K104" s="8">
        <v>39610911.99</v>
      </c>
      <c r="L104" s="8">
        <v>18350853.3</v>
      </c>
      <c r="M104" s="9">
        <v>46.32</v>
      </c>
      <c r="N104" s="8">
        <v>-4707366.24</v>
      </c>
      <c r="O104" s="8">
        <v>-178652.06</v>
      </c>
      <c r="P104" s="9">
        <v>-13.48</v>
      </c>
      <c r="Q104" s="9">
        <v>-0.98</v>
      </c>
    </row>
    <row r="105" spans="1:17" ht="12.75">
      <c r="A105" s="34">
        <v>6</v>
      </c>
      <c r="B105" s="34">
        <v>9</v>
      </c>
      <c r="C105" s="34">
        <v>10</v>
      </c>
      <c r="D105" s="35">
        <v>2</v>
      </c>
      <c r="E105" s="36"/>
      <c r="F105" s="7" t="s">
        <v>267</v>
      </c>
      <c r="G105" s="53" t="s">
        <v>356</v>
      </c>
      <c r="H105" s="8">
        <v>70218770.03</v>
      </c>
      <c r="I105" s="8">
        <v>36141594.77</v>
      </c>
      <c r="J105" s="9">
        <v>51.46</v>
      </c>
      <c r="K105" s="8">
        <v>82312415.74</v>
      </c>
      <c r="L105" s="8">
        <v>31991180.62</v>
      </c>
      <c r="M105" s="9">
        <v>38.86</v>
      </c>
      <c r="N105" s="8">
        <v>-12093645.71</v>
      </c>
      <c r="O105" s="8">
        <v>4150414.15</v>
      </c>
      <c r="P105" s="9">
        <v>-17.22</v>
      </c>
      <c r="Q105" s="9">
        <v>11.48</v>
      </c>
    </row>
    <row r="106" spans="1:17" ht="12.75">
      <c r="A106" s="34">
        <v>6</v>
      </c>
      <c r="B106" s="34">
        <v>8</v>
      </c>
      <c r="C106" s="34">
        <v>9</v>
      </c>
      <c r="D106" s="35">
        <v>2</v>
      </c>
      <c r="E106" s="36"/>
      <c r="F106" s="7" t="s">
        <v>267</v>
      </c>
      <c r="G106" s="53" t="s">
        <v>357</v>
      </c>
      <c r="H106" s="8">
        <v>53470124.06</v>
      </c>
      <c r="I106" s="8">
        <v>18020529.33</v>
      </c>
      <c r="J106" s="9">
        <v>33.7</v>
      </c>
      <c r="K106" s="8">
        <v>59584807.71</v>
      </c>
      <c r="L106" s="8">
        <v>15317870.76</v>
      </c>
      <c r="M106" s="9">
        <v>25.7</v>
      </c>
      <c r="N106" s="8">
        <v>-6114683.65</v>
      </c>
      <c r="O106" s="8">
        <v>2702658.57</v>
      </c>
      <c r="P106" s="9">
        <v>-11.43</v>
      </c>
      <c r="Q106" s="9">
        <v>14.99</v>
      </c>
    </row>
    <row r="107" spans="1:17" ht="12.75">
      <c r="A107" s="34">
        <v>6</v>
      </c>
      <c r="B107" s="34">
        <v>20</v>
      </c>
      <c r="C107" s="34">
        <v>7</v>
      </c>
      <c r="D107" s="35">
        <v>2</v>
      </c>
      <c r="E107" s="36"/>
      <c r="F107" s="7" t="s">
        <v>267</v>
      </c>
      <c r="G107" s="53" t="s">
        <v>358</v>
      </c>
      <c r="H107" s="8">
        <v>27442956.03</v>
      </c>
      <c r="I107" s="8">
        <v>15710732.6</v>
      </c>
      <c r="J107" s="9">
        <v>57.24</v>
      </c>
      <c r="K107" s="8">
        <v>27757884.34</v>
      </c>
      <c r="L107" s="8">
        <v>14154645.32</v>
      </c>
      <c r="M107" s="9">
        <v>50.99</v>
      </c>
      <c r="N107" s="8">
        <v>-314928.31</v>
      </c>
      <c r="O107" s="8">
        <v>1556087.28</v>
      </c>
      <c r="P107" s="9">
        <v>-1.14</v>
      </c>
      <c r="Q107" s="9">
        <v>9.9</v>
      </c>
    </row>
    <row r="108" spans="1:17" ht="12.75">
      <c r="A108" s="34">
        <v>6</v>
      </c>
      <c r="B108" s="34">
        <v>9</v>
      </c>
      <c r="C108" s="34">
        <v>11</v>
      </c>
      <c r="D108" s="35">
        <v>2</v>
      </c>
      <c r="E108" s="36"/>
      <c r="F108" s="7" t="s">
        <v>267</v>
      </c>
      <c r="G108" s="53" t="s">
        <v>359</v>
      </c>
      <c r="H108" s="8">
        <v>106954144.55</v>
      </c>
      <c r="I108" s="8">
        <v>57015708.75</v>
      </c>
      <c r="J108" s="9">
        <v>53.3</v>
      </c>
      <c r="K108" s="8">
        <v>126867606.63</v>
      </c>
      <c r="L108" s="8">
        <v>54707357.97</v>
      </c>
      <c r="M108" s="9">
        <v>43.12</v>
      </c>
      <c r="N108" s="8">
        <v>-19913462.08</v>
      </c>
      <c r="O108" s="8">
        <v>2308350.78</v>
      </c>
      <c r="P108" s="9">
        <v>-18.61</v>
      </c>
      <c r="Q108" s="9">
        <v>4.04</v>
      </c>
    </row>
    <row r="109" spans="1:17" ht="12.75">
      <c r="A109" s="34">
        <v>6</v>
      </c>
      <c r="B109" s="34">
        <v>16</v>
      </c>
      <c r="C109" s="34">
        <v>3</v>
      </c>
      <c r="D109" s="35">
        <v>2</v>
      </c>
      <c r="E109" s="36"/>
      <c r="F109" s="7" t="s">
        <v>267</v>
      </c>
      <c r="G109" s="53" t="s">
        <v>360</v>
      </c>
      <c r="H109" s="8">
        <v>28193276.02</v>
      </c>
      <c r="I109" s="8">
        <v>14288932.76</v>
      </c>
      <c r="J109" s="9">
        <v>50.68</v>
      </c>
      <c r="K109" s="8">
        <v>34416383.66</v>
      </c>
      <c r="L109" s="8">
        <v>12382862.44</v>
      </c>
      <c r="M109" s="9">
        <v>35.97</v>
      </c>
      <c r="N109" s="8">
        <v>-6223107.64</v>
      </c>
      <c r="O109" s="8">
        <v>1906070.32</v>
      </c>
      <c r="P109" s="9">
        <v>-22.07</v>
      </c>
      <c r="Q109" s="9">
        <v>13.33</v>
      </c>
    </row>
    <row r="110" spans="1:17" ht="12.75">
      <c r="A110" s="34">
        <v>6</v>
      </c>
      <c r="B110" s="34">
        <v>2</v>
      </c>
      <c r="C110" s="34">
        <v>10</v>
      </c>
      <c r="D110" s="35">
        <v>2</v>
      </c>
      <c r="E110" s="36"/>
      <c r="F110" s="7" t="s">
        <v>267</v>
      </c>
      <c r="G110" s="53" t="s">
        <v>361</v>
      </c>
      <c r="H110" s="8">
        <v>24463053.66</v>
      </c>
      <c r="I110" s="8">
        <v>12456319.36</v>
      </c>
      <c r="J110" s="9">
        <v>50.91</v>
      </c>
      <c r="K110" s="8">
        <v>27064371.66</v>
      </c>
      <c r="L110" s="8">
        <v>13336661.13</v>
      </c>
      <c r="M110" s="9">
        <v>49.27</v>
      </c>
      <c r="N110" s="8">
        <v>-2601318</v>
      </c>
      <c r="O110" s="8">
        <v>-880341.77</v>
      </c>
      <c r="P110" s="9">
        <v>-10.63</v>
      </c>
      <c r="Q110" s="9">
        <v>-7.06</v>
      </c>
    </row>
    <row r="111" spans="1:17" ht="12.75">
      <c r="A111" s="34">
        <v>6</v>
      </c>
      <c r="B111" s="34">
        <v>8</v>
      </c>
      <c r="C111" s="34">
        <v>11</v>
      </c>
      <c r="D111" s="35">
        <v>2</v>
      </c>
      <c r="E111" s="36"/>
      <c r="F111" s="7" t="s">
        <v>267</v>
      </c>
      <c r="G111" s="53" t="s">
        <v>362</v>
      </c>
      <c r="H111" s="8">
        <v>23108488.83</v>
      </c>
      <c r="I111" s="8">
        <v>12076757.97</v>
      </c>
      <c r="J111" s="9">
        <v>52.26</v>
      </c>
      <c r="K111" s="8">
        <v>25019160.83</v>
      </c>
      <c r="L111" s="8">
        <v>11833011.49</v>
      </c>
      <c r="M111" s="9">
        <v>47.29</v>
      </c>
      <c r="N111" s="8">
        <v>-1910672</v>
      </c>
      <c r="O111" s="8">
        <v>243746.48</v>
      </c>
      <c r="P111" s="9">
        <v>-8.26</v>
      </c>
      <c r="Q111" s="9">
        <v>2.01</v>
      </c>
    </row>
    <row r="112" spans="1:17" ht="12.75">
      <c r="A112" s="34">
        <v>6</v>
      </c>
      <c r="B112" s="34">
        <v>1</v>
      </c>
      <c r="C112" s="34">
        <v>11</v>
      </c>
      <c r="D112" s="35">
        <v>2</v>
      </c>
      <c r="E112" s="36"/>
      <c r="F112" s="7" t="s">
        <v>267</v>
      </c>
      <c r="G112" s="53" t="s">
        <v>363</v>
      </c>
      <c r="H112" s="8">
        <v>49597603.67</v>
      </c>
      <c r="I112" s="8">
        <v>21564954.85</v>
      </c>
      <c r="J112" s="9">
        <v>43.47</v>
      </c>
      <c r="K112" s="8">
        <v>52998757.81</v>
      </c>
      <c r="L112" s="8">
        <v>21537831.31</v>
      </c>
      <c r="M112" s="9">
        <v>40.63</v>
      </c>
      <c r="N112" s="8">
        <v>-3401154.14</v>
      </c>
      <c r="O112" s="8">
        <v>27123.54</v>
      </c>
      <c r="P112" s="9">
        <v>-6.85</v>
      </c>
      <c r="Q112" s="9">
        <v>0.12</v>
      </c>
    </row>
    <row r="113" spans="1:17" ht="12.75">
      <c r="A113" s="34">
        <v>6</v>
      </c>
      <c r="B113" s="34">
        <v>13</v>
      </c>
      <c r="C113" s="34">
        <v>5</v>
      </c>
      <c r="D113" s="35">
        <v>2</v>
      </c>
      <c r="E113" s="36"/>
      <c r="F113" s="7" t="s">
        <v>267</v>
      </c>
      <c r="G113" s="53" t="s">
        <v>364</v>
      </c>
      <c r="H113" s="8">
        <v>10591356.25</v>
      </c>
      <c r="I113" s="8">
        <v>4579222.73</v>
      </c>
      <c r="J113" s="9">
        <v>43.23</v>
      </c>
      <c r="K113" s="8">
        <v>12875357.49</v>
      </c>
      <c r="L113" s="8">
        <v>4381806.58</v>
      </c>
      <c r="M113" s="9">
        <v>34.03</v>
      </c>
      <c r="N113" s="8">
        <v>-2284001.24</v>
      </c>
      <c r="O113" s="8">
        <v>197416.15</v>
      </c>
      <c r="P113" s="9">
        <v>-21.56</v>
      </c>
      <c r="Q113" s="9">
        <v>4.31</v>
      </c>
    </row>
    <row r="114" spans="1:17" ht="12.75">
      <c r="A114" s="34">
        <v>6</v>
      </c>
      <c r="B114" s="34">
        <v>2</v>
      </c>
      <c r="C114" s="34">
        <v>11</v>
      </c>
      <c r="D114" s="35">
        <v>2</v>
      </c>
      <c r="E114" s="36"/>
      <c r="F114" s="7" t="s">
        <v>267</v>
      </c>
      <c r="G114" s="53" t="s">
        <v>365</v>
      </c>
      <c r="H114" s="8">
        <v>36861710.97</v>
      </c>
      <c r="I114" s="8">
        <v>14407880.51</v>
      </c>
      <c r="J114" s="9">
        <v>39.08</v>
      </c>
      <c r="K114" s="8">
        <v>41892756.38</v>
      </c>
      <c r="L114" s="8">
        <v>14800537.97</v>
      </c>
      <c r="M114" s="9">
        <v>35.32</v>
      </c>
      <c r="N114" s="8">
        <v>-5031045.41</v>
      </c>
      <c r="O114" s="8">
        <v>-392657.46</v>
      </c>
      <c r="P114" s="9">
        <v>-13.64</v>
      </c>
      <c r="Q114" s="9">
        <v>-2.72</v>
      </c>
    </row>
    <row r="115" spans="1:17" ht="12.75">
      <c r="A115" s="34">
        <v>6</v>
      </c>
      <c r="B115" s="34">
        <v>5</v>
      </c>
      <c r="C115" s="34">
        <v>7</v>
      </c>
      <c r="D115" s="35">
        <v>2</v>
      </c>
      <c r="E115" s="36"/>
      <c r="F115" s="7" t="s">
        <v>267</v>
      </c>
      <c r="G115" s="53" t="s">
        <v>366</v>
      </c>
      <c r="H115" s="8">
        <v>27412587.95</v>
      </c>
      <c r="I115" s="8">
        <v>13716492.32</v>
      </c>
      <c r="J115" s="9">
        <v>50.03</v>
      </c>
      <c r="K115" s="8">
        <v>32463158.48</v>
      </c>
      <c r="L115" s="8">
        <v>13464711.7</v>
      </c>
      <c r="M115" s="9">
        <v>41.47</v>
      </c>
      <c r="N115" s="8">
        <v>-5050570.53</v>
      </c>
      <c r="O115" s="8">
        <v>251780.62</v>
      </c>
      <c r="P115" s="9">
        <v>-18.42</v>
      </c>
      <c r="Q115" s="9">
        <v>1.83</v>
      </c>
    </row>
    <row r="116" spans="1:17" ht="12.75">
      <c r="A116" s="34">
        <v>6</v>
      </c>
      <c r="B116" s="34">
        <v>10</v>
      </c>
      <c r="C116" s="34">
        <v>5</v>
      </c>
      <c r="D116" s="35">
        <v>2</v>
      </c>
      <c r="E116" s="36"/>
      <c r="F116" s="7" t="s">
        <v>267</v>
      </c>
      <c r="G116" s="53" t="s">
        <v>367</v>
      </c>
      <c r="H116" s="8">
        <v>55324335.3</v>
      </c>
      <c r="I116" s="8">
        <v>25918184.53</v>
      </c>
      <c r="J116" s="9">
        <v>46.84</v>
      </c>
      <c r="K116" s="8">
        <v>69017378.33</v>
      </c>
      <c r="L116" s="8">
        <v>28269197.56</v>
      </c>
      <c r="M116" s="9">
        <v>40.95</v>
      </c>
      <c r="N116" s="8">
        <v>-13693043.03</v>
      </c>
      <c r="O116" s="8">
        <v>-2351013.03</v>
      </c>
      <c r="P116" s="9">
        <v>-24.75</v>
      </c>
      <c r="Q116" s="9">
        <v>-9.07</v>
      </c>
    </row>
    <row r="117" spans="1:17" ht="12.75">
      <c r="A117" s="34">
        <v>6</v>
      </c>
      <c r="B117" s="34">
        <v>14</v>
      </c>
      <c r="C117" s="34">
        <v>9</v>
      </c>
      <c r="D117" s="35">
        <v>2</v>
      </c>
      <c r="E117" s="36"/>
      <c r="F117" s="7" t="s">
        <v>267</v>
      </c>
      <c r="G117" s="53" t="s">
        <v>276</v>
      </c>
      <c r="H117" s="8">
        <v>64794312.59</v>
      </c>
      <c r="I117" s="8">
        <v>34742553.47</v>
      </c>
      <c r="J117" s="9">
        <v>53.61</v>
      </c>
      <c r="K117" s="8">
        <v>75702305.99</v>
      </c>
      <c r="L117" s="8">
        <v>32793669.42</v>
      </c>
      <c r="M117" s="9">
        <v>43.31</v>
      </c>
      <c r="N117" s="8">
        <v>-10907993.4</v>
      </c>
      <c r="O117" s="8">
        <v>1948884.05</v>
      </c>
      <c r="P117" s="9">
        <v>-16.83</v>
      </c>
      <c r="Q117" s="9">
        <v>5.6</v>
      </c>
    </row>
    <row r="118" spans="1:17" ht="12.75">
      <c r="A118" s="34">
        <v>6</v>
      </c>
      <c r="B118" s="34">
        <v>18</v>
      </c>
      <c r="C118" s="34">
        <v>7</v>
      </c>
      <c r="D118" s="35">
        <v>2</v>
      </c>
      <c r="E118" s="36"/>
      <c r="F118" s="7" t="s">
        <v>267</v>
      </c>
      <c r="G118" s="53" t="s">
        <v>368</v>
      </c>
      <c r="H118" s="8">
        <v>29285175.87</v>
      </c>
      <c r="I118" s="8">
        <v>13153849.63</v>
      </c>
      <c r="J118" s="9">
        <v>44.91</v>
      </c>
      <c r="K118" s="8">
        <v>33630175.87</v>
      </c>
      <c r="L118" s="8">
        <v>12885679.62</v>
      </c>
      <c r="M118" s="9">
        <v>38.31</v>
      </c>
      <c r="N118" s="8">
        <v>-4345000</v>
      </c>
      <c r="O118" s="8">
        <v>268170.01</v>
      </c>
      <c r="P118" s="9">
        <v>-14.83</v>
      </c>
      <c r="Q118" s="9">
        <v>2.03</v>
      </c>
    </row>
    <row r="119" spans="1:17" ht="12.75">
      <c r="A119" s="34">
        <v>6</v>
      </c>
      <c r="B119" s="34">
        <v>20</v>
      </c>
      <c r="C119" s="34">
        <v>8</v>
      </c>
      <c r="D119" s="35">
        <v>2</v>
      </c>
      <c r="E119" s="36"/>
      <c r="F119" s="7" t="s">
        <v>267</v>
      </c>
      <c r="G119" s="53" t="s">
        <v>369</v>
      </c>
      <c r="H119" s="8">
        <v>30418403.11</v>
      </c>
      <c r="I119" s="8">
        <v>14520050.34</v>
      </c>
      <c r="J119" s="9">
        <v>47.73</v>
      </c>
      <c r="K119" s="8">
        <v>36911529.25</v>
      </c>
      <c r="L119" s="8">
        <v>13249816.77</v>
      </c>
      <c r="M119" s="9">
        <v>35.89</v>
      </c>
      <c r="N119" s="8">
        <v>-6493126.14</v>
      </c>
      <c r="O119" s="8">
        <v>1270233.57</v>
      </c>
      <c r="P119" s="9">
        <v>-21.34</v>
      </c>
      <c r="Q119" s="9">
        <v>8.74</v>
      </c>
    </row>
    <row r="120" spans="1:17" ht="12.75">
      <c r="A120" s="34">
        <v>6</v>
      </c>
      <c r="B120" s="34">
        <v>15</v>
      </c>
      <c r="C120" s="34">
        <v>6</v>
      </c>
      <c r="D120" s="35">
        <v>2</v>
      </c>
      <c r="E120" s="36"/>
      <c r="F120" s="7" t="s">
        <v>267</v>
      </c>
      <c r="G120" s="53" t="s">
        <v>277</v>
      </c>
      <c r="H120" s="8">
        <v>47004093</v>
      </c>
      <c r="I120" s="8">
        <v>24406763.02</v>
      </c>
      <c r="J120" s="9">
        <v>51.92</v>
      </c>
      <c r="K120" s="8">
        <v>48099093</v>
      </c>
      <c r="L120" s="8">
        <v>22153282.36</v>
      </c>
      <c r="M120" s="9">
        <v>46.05</v>
      </c>
      <c r="N120" s="8">
        <v>-1095000</v>
      </c>
      <c r="O120" s="8">
        <v>2253480.66</v>
      </c>
      <c r="P120" s="9">
        <v>-2.32</v>
      </c>
      <c r="Q120" s="9">
        <v>9.23</v>
      </c>
    </row>
    <row r="121" spans="1:17" ht="12.75">
      <c r="A121" s="34">
        <v>6</v>
      </c>
      <c r="B121" s="34">
        <v>3</v>
      </c>
      <c r="C121" s="34">
        <v>8</v>
      </c>
      <c r="D121" s="35">
        <v>2</v>
      </c>
      <c r="E121" s="36"/>
      <c r="F121" s="7" t="s">
        <v>267</v>
      </c>
      <c r="G121" s="53" t="s">
        <v>278</v>
      </c>
      <c r="H121" s="8">
        <v>33359083.53</v>
      </c>
      <c r="I121" s="8">
        <v>12442007.45</v>
      </c>
      <c r="J121" s="9">
        <v>37.29</v>
      </c>
      <c r="K121" s="8">
        <v>39767448.48</v>
      </c>
      <c r="L121" s="8">
        <v>15871577.2</v>
      </c>
      <c r="M121" s="9">
        <v>39.91</v>
      </c>
      <c r="N121" s="8">
        <v>-6408364.95</v>
      </c>
      <c r="O121" s="8">
        <v>-3429569.75</v>
      </c>
      <c r="P121" s="9">
        <v>-19.21</v>
      </c>
      <c r="Q121" s="9">
        <v>-27.56</v>
      </c>
    </row>
    <row r="122" spans="1:17" ht="12.75">
      <c r="A122" s="34">
        <v>6</v>
      </c>
      <c r="B122" s="34">
        <v>1</v>
      </c>
      <c r="C122" s="34">
        <v>12</v>
      </c>
      <c r="D122" s="35">
        <v>2</v>
      </c>
      <c r="E122" s="36"/>
      <c r="F122" s="7" t="s">
        <v>267</v>
      </c>
      <c r="G122" s="53" t="s">
        <v>370</v>
      </c>
      <c r="H122" s="8">
        <v>16582017.39</v>
      </c>
      <c r="I122" s="8">
        <v>8551477.81</v>
      </c>
      <c r="J122" s="9">
        <v>51.57</v>
      </c>
      <c r="K122" s="8">
        <v>18245596.2</v>
      </c>
      <c r="L122" s="8">
        <v>9004098.77</v>
      </c>
      <c r="M122" s="9">
        <v>49.34</v>
      </c>
      <c r="N122" s="8">
        <v>-1663578.81</v>
      </c>
      <c r="O122" s="8">
        <v>-452620.96</v>
      </c>
      <c r="P122" s="9">
        <v>-10.03</v>
      </c>
      <c r="Q122" s="9">
        <v>-5.29</v>
      </c>
    </row>
    <row r="123" spans="1:17" ht="12.75">
      <c r="A123" s="34">
        <v>6</v>
      </c>
      <c r="B123" s="34">
        <v>1</v>
      </c>
      <c r="C123" s="34">
        <v>13</v>
      </c>
      <c r="D123" s="35">
        <v>2</v>
      </c>
      <c r="E123" s="36"/>
      <c r="F123" s="7" t="s">
        <v>267</v>
      </c>
      <c r="G123" s="53" t="s">
        <v>371</v>
      </c>
      <c r="H123" s="8">
        <v>15988411.75</v>
      </c>
      <c r="I123" s="8">
        <v>6004058.58</v>
      </c>
      <c r="J123" s="9">
        <v>37.55</v>
      </c>
      <c r="K123" s="8">
        <v>17211164.75</v>
      </c>
      <c r="L123" s="8">
        <v>6219448.36</v>
      </c>
      <c r="M123" s="9">
        <v>36.13</v>
      </c>
      <c r="N123" s="8">
        <v>-1222753</v>
      </c>
      <c r="O123" s="8">
        <v>-215389.78</v>
      </c>
      <c r="P123" s="9">
        <v>-7.64</v>
      </c>
      <c r="Q123" s="9">
        <v>-3.58</v>
      </c>
    </row>
    <row r="124" spans="1:17" ht="12.75">
      <c r="A124" s="34">
        <v>6</v>
      </c>
      <c r="B124" s="34">
        <v>3</v>
      </c>
      <c r="C124" s="34">
        <v>9</v>
      </c>
      <c r="D124" s="35">
        <v>2</v>
      </c>
      <c r="E124" s="36"/>
      <c r="F124" s="7" t="s">
        <v>267</v>
      </c>
      <c r="G124" s="53" t="s">
        <v>372</v>
      </c>
      <c r="H124" s="8">
        <v>20134566</v>
      </c>
      <c r="I124" s="8">
        <v>12028809.36</v>
      </c>
      <c r="J124" s="9">
        <v>59.74</v>
      </c>
      <c r="K124" s="8">
        <v>21744504</v>
      </c>
      <c r="L124" s="8">
        <v>10814125.08</v>
      </c>
      <c r="M124" s="9">
        <v>49.73</v>
      </c>
      <c r="N124" s="8">
        <v>-1609938</v>
      </c>
      <c r="O124" s="8">
        <v>1214684.28</v>
      </c>
      <c r="P124" s="9">
        <v>-7.99</v>
      </c>
      <c r="Q124" s="9">
        <v>10.09</v>
      </c>
    </row>
    <row r="125" spans="1:17" ht="12.75">
      <c r="A125" s="34">
        <v>6</v>
      </c>
      <c r="B125" s="34">
        <v>6</v>
      </c>
      <c r="C125" s="34">
        <v>9</v>
      </c>
      <c r="D125" s="35">
        <v>2</v>
      </c>
      <c r="E125" s="36"/>
      <c r="F125" s="7" t="s">
        <v>267</v>
      </c>
      <c r="G125" s="53" t="s">
        <v>373</v>
      </c>
      <c r="H125" s="8">
        <v>18141252.99</v>
      </c>
      <c r="I125" s="8">
        <v>7848716.99</v>
      </c>
      <c r="J125" s="9">
        <v>43.26</v>
      </c>
      <c r="K125" s="8">
        <v>20939465.31</v>
      </c>
      <c r="L125" s="8">
        <v>7254133.07</v>
      </c>
      <c r="M125" s="9">
        <v>34.64</v>
      </c>
      <c r="N125" s="8">
        <v>-2798212.32</v>
      </c>
      <c r="O125" s="8">
        <v>594583.92</v>
      </c>
      <c r="P125" s="9">
        <v>-15.42</v>
      </c>
      <c r="Q125" s="9">
        <v>7.57</v>
      </c>
    </row>
    <row r="126" spans="1:17" ht="12.75">
      <c r="A126" s="34">
        <v>6</v>
      </c>
      <c r="B126" s="34">
        <v>17</v>
      </c>
      <c r="C126" s="34">
        <v>4</v>
      </c>
      <c r="D126" s="35">
        <v>2</v>
      </c>
      <c r="E126" s="36"/>
      <c r="F126" s="7" t="s">
        <v>267</v>
      </c>
      <c r="G126" s="53" t="s">
        <v>374</v>
      </c>
      <c r="H126" s="8">
        <v>18674128.57</v>
      </c>
      <c r="I126" s="8">
        <v>10380384.69</v>
      </c>
      <c r="J126" s="9">
        <v>55.58</v>
      </c>
      <c r="K126" s="8">
        <v>23741571.57</v>
      </c>
      <c r="L126" s="8">
        <v>9005596.96</v>
      </c>
      <c r="M126" s="9">
        <v>37.93</v>
      </c>
      <c r="N126" s="8">
        <v>-5067443</v>
      </c>
      <c r="O126" s="8">
        <v>1374787.73</v>
      </c>
      <c r="P126" s="9">
        <v>-27.13</v>
      </c>
      <c r="Q126" s="9">
        <v>13.24</v>
      </c>
    </row>
    <row r="127" spans="1:17" ht="12.75">
      <c r="A127" s="34">
        <v>6</v>
      </c>
      <c r="B127" s="34">
        <v>3</v>
      </c>
      <c r="C127" s="34">
        <v>10</v>
      </c>
      <c r="D127" s="35">
        <v>2</v>
      </c>
      <c r="E127" s="36"/>
      <c r="F127" s="7" t="s">
        <v>267</v>
      </c>
      <c r="G127" s="53" t="s">
        <v>375</v>
      </c>
      <c r="H127" s="8">
        <v>34042631.89</v>
      </c>
      <c r="I127" s="8">
        <v>16685522.74</v>
      </c>
      <c r="J127" s="9">
        <v>49.01</v>
      </c>
      <c r="K127" s="8">
        <v>37257044.89</v>
      </c>
      <c r="L127" s="8">
        <v>15691600.37</v>
      </c>
      <c r="M127" s="9">
        <v>42.11</v>
      </c>
      <c r="N127" s="8">
        <v>-3214413</v>
      </c>
      <c r="O127" s="8">
        <v>993922.37</v>
      </c>
      <c r="P127" s="9">
        <v>-9.44</v>
      </c>
      <c r="Q127" s="9">
        <v>5.95</v>
      </c>
    </row>
    <row r="128" spans="1:17" ht="12.75">
      <c r="A128" s="34">
        <v>6</v>
      </c>
      <c r="B128" s="34">
        <v>8</v>
      </c>
      <c r="C128" s="34">
        <v>12</v>
      </c>
      <c r="D128" s="35">
        <v>2</v>
      </c>
      <c r="E128" s="36"/>
      <c r="F128" s="7" t="s">
        <v>267</v>
      </c>
      <c r="G128" s="53" t="s">
        <v>376</v>
      </c>
      <c r="H128" s="8">
        <v>24441393.9</v>
      </c>
      <c r="I128" s="8">
        <v>14727894.05</v>
      </c>
      <c r="J128" s="9">
        <v>60.25</v>
      </c>
      <c r="K128" s="8">
        <v>31923375.54</v>
      </c>
      <c r="L128" s="8">
        <v>11959201.68</v>
      </c>
      <c r="M128" s="9">
        <v>37.46</v>
      </c>
      <c r="N128" s="8">
        <v>-7481981.64</v>
      </c>
      <c r="O128" s="8">
        <v>2768692.37</v>
      </c>
      <c r="P128" s="9">
        <v>-30.61</v>
      </c>
      <c r="Q128" s="9">
        <v>18.79</v>
      </c>
    </row>
    <row r="129" spans="1:17" ht="12.75">
      <c r="A129" s="34">
        <v>6</v>
      </c>
      <c r="B129" s="34">
        <v>11</v>
      </c>
      <c r="C129" s="34">
        <v>6</v>
      </c>
      <c r="D129" s="35">
        <v>2</v>
      </c>
      <c r="E129" s="36"/>
      <c r="F129" s="7" t="s">
        <v>267</v>
      </c>
      <c r="G129" s="53" t="s">
        <v>377</v>
      </c>
      <c r="H129" s="8">
        <v>22721055.8</v>
      </c>
      <c r="I129" s="8">
        <v>12634443.94</v>
      </c>
      <c r="J129" s="9">
        <v>55.6</v>
      </c>
      <c r="K129" s="8">
        <v>26428285.8</v>
      </c>
      <c r="L129" s="8">
        <v>13135352.45</v>
      </c>
      <c r="M129" s="9">
        <v>49.7</v>
      </c>
      <c r="N129" s="8">
        <v>-3707230</v>
      </c>
      <c r="O129" s="8">
        <v>-500908.51</v>
      </c>
      <c r="P129" s="9">
        <v>-16.31</v>
      </c>
      <c r="Q129" s="9">
        <v>-3.96</v>
      </c>
    </row>
    <row r="130" spans="1:17" ht="12.75">
      <c r="A130" s="34">
        <v>6</v>
      </c>
      <c r="B130" s="34">
        <v>13</v>
      </c>
      <c r="C130" s="34">
        <v>6</v>
      </c>
      <c r="D130" s="35">
        <v>2</v>
      </c>
      <c r="E130" s="36"/>
      <c r="F130" s="7" t="s">
        <v>267</v>
      </c>
      <c r="G130" s="53" t="s">
        <v>378</v>
      </c>
      <c r="H130" s="8">
        <v>28602328.39</v>
      </c>
      <c r="I130" s="8">
        <v>13667189.2</v>
      </c>
      <c r="J130" s="9">
        <v>47.78</v>
      </c>
      <c r="K130" s="8">
        <v>36370261.27</v>
      </c>
      <c r="L130" s="8">
        <v>14407052.82</v>
      </c>
      <c r="M130" s="9">
        <v>39.61</v>
      </c>
      <c r="N130" s="8">
        <v>-7767932.88</v>
      </c>
      <c r="O130" s="8">
        <v>-739863.62</v>
      </c>
      <c r="P130" s="9">
        <v>-27.15</v>
      </c>
      <c r="Q130" s="9">
        <v>-5.41</v>
      </c>
    </row>
    <row r="131" spans="1:17" ht="12.75">
      <c r="A131" s="34">
        <v>6</v>
      </c>
      <c r="B131" s="34">
        <v>6</v>
      </c>
      <c r="C131" s="34">
        <v>10</v>
      </c>
      <c r="D131" s="35">
        <v>2</v>
      </c>
      <c r="E131" s="36"/>
      <c r="F131" s="7" t="s">
        <v>267</v>
      </c>
      <c r="G131" s="53" t="s">
        <v>379</v>
      </c>
      <c r="H131" s="8">
        <v>22433164.33</v>
      </c>
      <c r="I131" s="8">
        <v>11065110.96</v>
      </c>
      <c r="J131" s="9">
        <v>49.32</v>
      </c>
      <c r="K131" s="8">
        <v>29034972.98</v>
      </c>
      <c r="L131" s="8">
        <v>12547368.99</v>
      </c>
      <c r="M131" s="9">
        <v>43.21</v>
      </c>
      <c r="N131" s="8">
        <v>-6601808.65</v>
      </c>
      <c r="O131" s="8">
        <v>-1482258.03</v>
      </c>
      <c r="P131" s="9">
        <v>-29.42</v>
      </c>
      <c r="Q131" s="9">
        <v>-13.39</v>
      </c>
    </row>
    <row r="132" spans="1:17" ht="12.75">
      <c r="A132" s="34">
        <v>6</v>
      </c>
      <c r="B132" s="34">
        <v>20</v>
      </c>
      <c r="C132" s="34">
        <v>9</v>
      </c>
      <c r="D132" s="35">
        <v>2</v>
      </c>
      <c r="E132" s="36"/>
      <c r="F132" s="7" t="s">
        <v>267</v>
      </c>
      <c r="G132" s="53" t="s">
        <v>380</v>
      </c>
      <c r="H132" s="8">
        <v>37456552.26</v>
      </c>
      <c r="I132" s="8">
        <v>18521625.91</v>
      </c>
      <c r="J132" s="9">
        <v>49.44</v>
      </c>
      <c r="K132" s="8">
        <v>40197523.38</v>
      </c>
      <c r="L132" s="8">
        <v>17567837.05</v>
      </c>
      <c r="M132" s="9">
        <v>43.7</v>
      </c>
      <c r="N132" s="8">
        <v>-2740971.12</v>
      </c>
      <c r="O132" s="8">
        <v>953788.86</v>
      </c>
      <c r="P132" s="9">
        <v>-7.31</v>
      </c>
      <c r="Q132" s="9">
        <v>5.14</v>
      </c>
    </row>
    <row r="133" spans="1:17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7" t="s">
        <v>267</v>
      </c>
      <c r="G133" s="53" t="s">
        <v>381</v>
      </c>
      <c r="H133" s="8">
        <v>24065459.6</v>
      </c>
      <c r="I133" s="8">
        <v>14435870.68</v>
      </c>
      <c r="J133" s="9">
        <v>59.98</v>
      </c>
      <c r="K133" s="8">
        <v>28591814.72</v>
      </c>
      <c r="L133" s="8">
        <v>13807532.22</v>
      </c>
      <c r="M133" s="9">
        <v>48.29</v>
      </c>
      <c r="N133" s="8">
        <v>-4526355.12</v>
      </c>
      <c r="O133" s="8">
        <v>628338.46</v>
      </c>
      <c r="P133" s="9">
        <v>-18.8</v>
      </c>
      <c r="Q133" s="9">
        <v>4.35</v>
      </c>
    </row>
    <row r="134" spans="1:17" ht="12.75">
      <c r="A134" s="34">
        <v>6</v>
      </c>
      <c r="B134" s="34">
        <v>1</v>
      </c>
      <c r="C134" s="34">
        <v>14</v>
      </c>
      <c r="D134" s="35">
        <v>2</v>
      </c>
      <c r="E134" s="36"/>
      <c r="F134" s="7" t="s">
        <v>267</v>
      </c>
      <c r="G134" s="53" t="s">
        <v>382</v>
      </c>
      <c r="H134" s="8">
        <v>19907362.59</v>
      </c>
      <c r="I134" s="8">
        <v>8258033.2</v>
      </c>
      <c r="J134" s="9">
        <v>41.48</v>
      </c>
      <c r="K134" s="8">
        <v>23077818.13</v>
      </c>
      <c r="L134" s="8">
        <v>7150709.01</v>
      </c>
      <c r="M134" s="9">
        <v>30.98</v>
      </c>
      <c r="N134" s="8">
        <v>-3170455.54</v>
      </c>
      <c r="O134" s="8">
        <v>1107324.19</v>
      </c>
      <c r="P134" s="9">
        <v>-15.92</v>
      </c>
      <c r="Q134" s="9">
        <v>13.4</v>
      </c>
    </row>
    <row r="135" spans="1:17" ht="12.75">
      <c r="A135" s="34">
        <v>6</v>
      </c>
      <c r="B135" s="34">
        <v>13</v>
      </c>
      <c r="C135" s="34">
        <v>7</v>
      </c>
      <c r="D135" s="35">
        <v>2</v>
      </c>
      <c r="E135" s="36"/>
      <c r="F135" s="7" t="s">
        <v>267</v>
      </c>
      <c r="G135" s="53" t="s">
        <v>383</v>
      </c>
      <c r="H135" s="8">
        <v>25837017.57</v>
      </c>
      <c r="I135" s="8">
        <v>9496052.85</v>
      </c>
      <c r="J135" s="9">
        <v>36.75</v>
      </c>
      <c r="K135" s="8">
        <v>27348490.77</v>
      </c>
      <c r="L135" s="8">
        <v>9500700.73</v>
      </c>
      <c r="M135" s="9">
        <v>34.73</v>
      </c>
      <c r="N135" s="8">
        <v>-1511473.2</v>
      </c>
      <c r="O135" s="8">
        <v>-4647.88</v>
      </c>
      <c r="P135" s="9">
        <v>-5.85</v>
      </c>
      <c r="Q135" s="9">
        <v>-0.04</v>
      </c>
    </row>
    <row r="136" spans="1:17" ht="12.75">
      <c r="A136" s="34">
        <v>6</v>
      </c>
      <c r="B136" s="34">
        <v>1</v>
      </c>
      <c r="C136" s="34">
        <v>15</v>
      </c>
      <c r="D136" s="35">
        <v>2</v>
      </c>
      <c r="E136" s="36"/>
      <c r="F136" s="7" t="s">
        <v>267</v>
      </c>
      <c r="G136" s="53" t="s">
        <v>384</v>
      </c>
      <c r="H136" s="8">
        <v>23222102.47</v>
      </c>
      <c r="I136" s="8">
        <v>6892152.92</v>
      </c>
      <c r="J136" s="9">
        <v>29.67</v>
      </c>
      <c r="K136" s="8">
        <v>30369977.93</v>
      </c>
      <c r="L136" s="8">
        <v>6547320.81</v>
      </c>
      <c r="M136" s="9">
        <v>21.55</v>
      </c>
      <c r="N136" s="8">
        <v>-7147875.46</v>
      </c>
      <c r="O136" s="8">
        <v>344832.11</v>
      </c>
      <c r="P136" s="9">
        <v>-30.78</v>
      </c>
      <c r="Q136" s="9">
        <v>5</v>
      </c>
    </row>
    <row r="137" spans="1:17" ht="12.75">
      <c r="A137" s="34">
        <v>6</v>
      </c>
      <c r="B137" s="34">
        <v>10</v>
      </c>
      <c r="C137" s="34">
        <v>6</v>
      </c>
      <c r="D137" s="35">
        <v>2</v>
      </c>
      <c r="E137" s="36"/>
      <c r="F137" s="7" t="s">
        <v>267</v>
      </c>
      <c r="G137" s="53" t="s">
        <v>385</v>
      </c>
      <c r="H137" s="8">
        <v>35629712.42</v>
      </c>
      <c r="I137" s="8">
        <v>19041937.37</v>
      </c>
      <c r="J137" s="9">
        <v>53.44</v>
      </c>
      <c r="K137" s="8">
        <v>39154086.57</v>
      </c>
      <c r="L137" s="8">
        <v>16657753.07</v>
      </c>
      <c r="M137" s="9">
        <v>42.54</v>
      </c>
      <c r="N137" s="8">
        <v>-3524374.15</v>
      </c>
      <c r="O137" s="8">
        <v>2384184.3</v>
      </c>
      <c r="P137" s="9">
        <v>-9.89</v>
      </c>
      <c r="Q137" s="9">
        <v>12.52</v>
      </c>
    </row>
    <row r="138" spans="1:17" ht="12.75">
      <c r="A138" s="34">
        <v>6</v>
      </c>
      <c r="B138" s="34">
        <v>11</v>
      </c>
      <c r="C138" s="34">
        <v>7</v>
      </c>
      <c r="D138" s="35">
        <v>2</v>
      </c>
      <c r="E138" s="36"/>
      <c r="F138" s="7" t="s">
        <v>267</v>
      </c>
      <c r="G138" s="53" t="s">
        <v>386</v>
      </c>
      <c r="H138" s="8">
        <v>55728644</v>
      </c>
      <c r="I138" s="8">
        <v>30462990.71</v>
      </c>
      <c r="J138" s="9">
        <v>54.66</v>
      </c>
      <c r="K138" s="8">
        <v>62570971.23</v>
      </c>
      <c r="L138" s="8">
        <v>29524443.74</v>
      </c>
      <c r="M138" s="9">
        <v>47.18</v>
      </c>
      <c r="N138" s="8">
        <v>-6842327.23</v>
      </c>
      <c r="O138" s="8">
        <v>938546.97</v>
      </c>
      <c r="P138" s="9">
        <v>-12.27</v>
      </c>
      <c r="Q138" s="9">
        <v>3.08</v>
      </c>
    </row>
    <row r="139" spans="1:17" ht="12.75">
      <c r="A139" s="34">
        <v>6</v>
      </c>
      <c r="B139" s="34">
        <v>19</v>
      </c>
      <c r="C139" s="34">
        <v>4</v>
      </c>
      <c r="D139" s="35">
        <v>2</v>
      </c>
      <c r="E139" s="36"/>
      <c r="F139" s="7" t="s">
        <v>267</v>
      </c>
      <c r="G139" s="53" t="s">
        <v>387</v>
      </c>
      <c r="H139" s="8">
        <v>15880034.8</v>
      </c>
      <c r="I139" s="8">
        <v>6725950.1</v>
      </c>
      <c r="J139" s="9">
        <v>42.35</v>
      </c>
      <c r="K139" s="8">
        <v>16983581.82</v>
      </c>
      <c r="L139" s="8">
        <v>5730463.1</v>
      </c>
      <c r="M139" s="9">
        <v>33.74</v>
      </c>
      <c r="N139" s="8">
        <v>-1103547.02</v>
      </c>
      <c r="O139" s="8">
        <v>995487</v>
      </c>
      <c r="P139" s="9">
        <v>-6.94</v>
      </c>
      <c r="Q139" s="9">
        <v>14.8</v>
      </c>
    </row>
    <row r="140" spans="1:17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7" t="s">
        <v>267</v>
      </c>
      <c r="G140" s="53" t="s">
        <v>388</v>
      </c>
      <c r="H140" s="8">
        <v>28063094.98</v>
      </c>
      <c r="I140" s="8">
        <v>13668097.59</v>
      </c>
      <c r="J140" s="9">
        <v>48.7</v>
      </c>
      <c r="K140" s="8">
        <v>28290411.26</v>
      </c>
      <c r="L140" s="8">
        <v>13166326.92</v>
      </c>
      <c r="M140" s="9">
        <v>46.53</v>
      </c>
      <c r="N140" s="8">
        <v>-227316.28</v>
      </c>
      <c r="O140" s="8">
        <v>501770.67</v>
      </c>
      <c r="P140" s="9">
        <v>-0.81</v>
      </c>
      <c r="Q140" s="9">
        <v>3.67</v>
      </c>
    </row>
    <row r="141" spans="1:17" ht="12.75">
      <c r="A141" s="34">
        <v>6</v>
      </c>
      <c r="B141" s="34">
        <v>16</v>
      </c>
      <c r="C141" s="34">
        <v>5</v>
      </c>
      <c r="D141" s="35">
        <v>2</v>
      </c>
      <c r="E141" s="36"/>
      <c r="F141" s="7" t="s">
        <v>267</v>
      </c>
      <c r="G141" s="53" t="s">
        <v>389</v>
      </c>
      <c r="H141" s="8">
        <v>35237081.42</v>
      </c>
      <c r="I141" s="8">
        <v>15511295.47</v>
      </c>
      <c r="J141" s="9">
        <v>44.01</v>
      </c>
      <c r="K141" s="8">
        <v>41062204.77</v>
      </c>
      <c r="L141" s="8">
        <v>14473771.31</v>
      </c>
      <c r="M141" s="9">
        <v>35.24</v>
      </c>
      <c r="N141" s="8">
        <v>-5825123.35</v>
      </c>
      <c r="O141" s="8">
        <v>1037524.16</v>
      </c>
      <c r="P141" s="9">
        <v>-16.53</v>
      </c>
      <c r="Q141" s="9">
        <v>6.68</v>
      </c>
    </row>
    <row r="142" spans="1:17" ht="12.75">
      <c r="A142" s="34">
        <v>6</v>
      </c>
      <c r="B142" s="34">
        <v>11</v>
      </c>
      <c r="C142" s="34">
        <v>8</v>
      </c>
      <c r="D142" s="35">
        <v>2</v>
      </c>
      <c r="E142" s="36"/>
      <c r="F142" s="7" t="s">
        <v>267</v>
      </c>
      <c r="G142" s="53" t="s">
        <v>279</v>
      </c>
      <c r="H142" s="8">
        <v>50901847.58</v>
      </c>
      <c r="I142" s="8">
        <v>24024851.82</v>
      </c>
      <c r="J142" s="9">
        <v>47.19</v>
      </c>
      <c r="K142" s="8">
        <v>58623415.52</v>
      </c>
      <c r="L142" s="8">
        <v>23508756.92</v>
      </c>
      <c r="M142" s="9">
        <v>40.1</v>
      </c>
      <c r="N142" s="8">
        <v>-7721567.94</v>
      </c>
      <c r="O142" s="8">
        <v>516094.9</v>
      </c>
      <c r="P142" s="9">
        <v>-15.16</v>
      </c>
      <c r="Q142" s="9">
        <v>2.14</v>
      </c>
    </row>
    <row r="143" spans="1:17" ht="12.75">
      <c r="A143" s="34">
        <v>6</v>
      </c>
      <c r="B143" s="34">
        <v>9</v>
      </c>
      <c r="C143" s="34">
        <v>12</v>
      </c>
      <c r="D143" s="35">
        <v>2</v>
      </c>
      <c r="E143" s="36"/>
      <c r="F143" s="7" t="s">
        <v>267</v>
      </c>
      <c r="G143" s="53" t="s">
        <v>390</v>
      </c>
      <c r="H143" s="8">
        <v>43810641.28</v>
      </c>
      <c r="I143" s="8">
        <v>22648184.33</v>
      </c>
      <c r="J143" s="9">
        <v>51.69</v>
      </c>
      <c r="K143" s="8">
        <v>52475876.53</v>
      </c>
      <c r="L143" s="8">
        <v>22111880.76</v>
      </c>
      <c r="M143" s="9">
        <v>42.13</v>
      </c>
      <c r="N143" s="8">
        <v>-8665235.25</v>
      </c>
      <c r="O143" s="8">
        <v>536303.57</v>
      </c>
      <c r="P143" s="9">
        <v>-19.77</v>
      </c>
      <c r="Q143" s="9">
        <v>2.36</v>
      </c>
    </row>
    <row r="144" spans="1:17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7" t="s">
        <v>267</v>
      </c>
      <c r="G144" s="53" t="s">
        <v>391</v>
      </c>
      <c r="H144" s="8">
        <v>25821512.84</v>
      </c>
      <c r="I144" s="8">
        <v>11737494.47</v>
      </c>
      <c r="J144" s="9">
        <v>45.45</v>
      </c>
      <c r="K144" s="8">
        <v>30498114.32</v>
      </c>
      <c r="L144" s="8">
        <v>12520889.72</v>
      </c>
      <c r="M144" s="9">
        <v>41.05</v>
      </c>
      <c r="N144" s="8">
        <v>-4676601.48</v>
      </c>
      <c r="O144" s="8">
        <v>-783395.25</v>
      </c>
      <c r="P144" s="9">
        <v>-18.11</v>
      </c>
      <c r="Q144" s="9">
        <v>-6.67</v>
      </c>
    </row>
    <row r="145" spans="1:17" ht="12.75">
      <c r="A145" s="34">
        <v>6</v>
      </c>
      <c r="B145" s="34">
        <v>18</v>
      </c>
      <c r="C145" s="34">
        <v>8</v>
      </c>
      <c r="D145" s="35">
        <v>2</v>
      </c>
      <c r="E145" s="36"/>
      <c r="F145" s="7" t="s">
        <v>267</v>
      </c>
      <c r="G145" s="53" t="s">
        <v>392</v>
      </c>
      <c r="H145" s="8">
        <v>35026034.1</v>
      </c>
      <c r="I145" s="8">
        <v>19931988.43</v>
      </c>
      <c r="J145" s="9">
        <v>56.9</v>
      </c>
      <c r="K145" s="8">
        <v>43270136.75</v>
      </c>
      <c r="L145" s="8">
        <v>17612920.53</v>
      </c>
      <c r="M145" s="9">
        <v>40.7</v>
      </c>
      <c r="N145" s="8">
        <v>-8244102.65</v>
      </c>
      <c r="O145" s="8">
        <v>2319067.9</v>
      </c>
      <c r="P145" s="9">
        <v>-23.53</v>
      </c>
      <c r="Q145" s="9">
        <v>11.63</v>
      </c>
    </row>
    <row r="146" spans="1:17" ht="12.75">
      <c r="A146" s="34">
        <v>6</v>
      </c>
      <c r="B146" s="34">
        <v>7</v>
      </c>
      <c r="C146" s="34">
        <v>6</v>
      </c>
      <c r="D146" s="35">
        <v>2</v>
      </c>
      <c r="E146" s="36"/>
      <c r="F146" s="7" t="s">
        <v>267</v>
      </c>
      <c r="G146" s="53" t="s">
        <v>393</v>
      </c>
      <c r="H146" s="8">
        <v>33353177.19</v>
      </c>
      <c r="I146" s="8">
        <v>16417491.82</v>
      </c>
      <c r="J146" s="9">
        <v>49.22</v>
      </c>
      <c r="K146" s="8">
        <v>41139713.28</v>
      </c>
      <c r="L146" s="8">
        <v>14787309.52</v>
      </c>
      <c r="M146" s="9">
        <v>35.94</v>
      </c>
      <c r="N146" s="8">
        <v>-7786536.09</v>
      </c>
      <c r="O146" s="8">
        <v>1630182.3</v>
      </c>
      <c r="P146" s="9">
        <v>-23.34</v>
      </c>
      <c r="Q146" s="9">
        <v>9.92</v>
      </c>
    </row>
    <row r="147" spans="1:17" ht="12.75">
      <c r="A147" s="34">
        <v>6</v>
      </c>
      <c r="B147" s="34">
        <v>18</v>
      </c>
      <c r="C147" s="34">
        <v>9</v>
      </c>
      <c r="D147" s="35">
        <v>2</v>
      </c>
      <c r="E147" s="36"/>
      <c r="F147" s="7" t="s">
        <v>267</v>
      </c>
      <c r="G147" s="53" t="s">
        <v>394</v>
      </c>
      <c r="H147" s="8">
        <v>24063708.68</v>
      </c>
      <c r="I147" s="8">
        <v>11110391.69</v>
      </c>
      <c r="J147" s="9">
        <v>46.17</v>
      </c>
      <c r="K147" s="8">
        <v>28747527.34</v>
      </c>
      <c r="L147" s="8">
        <v>9945305.36</v>
      </c>
      <c r="M147" s="9">
        <v>34.59</v>
      </c>
      <c r="N147" s="8">
        <v>-4683818.66</v>
      </c>
      <c r="O147" s="8">
        <v>1165086.33</v>
      </c>
      <c r="P147" s="9">
        <v>-19.46</v>
      </c>
      <c r="Q147" s="9">
        <v>10.48</v>
      </c>
    </row>
    <row r="148" spans="1:17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7" t="s">
        <v>267</v>
      </c>
      <c r="G148" s="53" t="s">
        <v>395</v>
      </c>
      <c r="H148" s="8">
        <v>23379277.43</v>
      </c>
      <c r="I148" s="8">
        <v>9739551.76</v>
      </c>
      <c r="J148" s="9">
        <v>41.65</v>
      </c>
      <c r="K148" s="8">
        <v>28228478.39</v>
      </c>
      <c r="L148" s="8">
        <v>9457274.68</v>
      </c>
      <c r="M148" s="9">
        <v>33.5</v>
      </c>
      <c r="N148" s="8">
        <v>-4849200.96</v>
      </c>
      <c r="O148" s="8">
        <v>282277.08</v>
      </c>
      <c r="P148" s="9">
        <v>-20.74</v>
      </c>
      <c r="Q148" s="9">
        <v>2.89</v>
      </c>
    </row>
    <row r="149" spans="1:17" ht="12.75">
      <c r="A149" s="34">
        <v>6</v>
      </c>
      <c r="B149" s="34">
        <v>1</v>
      </c>
      <c r="C149" s="34">
        <v>16</v>
      </c>
      <c r="D149" s="35">
        <v>2</v>
      </c>
      <c r="E149" s="36"/>
      <c r="F149" s="7" t="s">
        <v>267</v>
      </c>
      <c r="G149" s="53" t="s">
        <v>281</v>
      </c>
      <c r="H149" s="8">
        <v>39789576.31</v>
      </c>
      <c r="I149" s="8">
        <v>23126067.9</v>
      </c>
      <c r="J149" s="9">
        <v>58.12</v>
      </c>
      <c r="K149" s="8">
        <v>48696735.96</v>
      </c>
      <c r="L149" s="8">
        <v>15925888.75</v>
      </c>
      <c r="M149" s="9">
        <v>32.7</v>
      </c>
      <c r="N149" s="8">
        <v>-8907159.65</v>
      </c>
      <c r="O149" s="8">
        <v>7200179.15</v>
      </c>
      <c r="P149" s="9">
        <v>-22.38</v>
      </c>
      <c r="Q149" s="9">
        <v>31.13</v>
      </c>
    </row>
    <row r="150" spans="1:17" ht="12.75">
      <c r="A150" s="34">
        <v>6</v>
      </c>
      <c r="B150" s="34">
        <v>2</v>
      </c>
      <c r="C150" s="34">
        <v>13</v>
      </c>
      <c r="D150" s="35">
        <v>2</v>
      </c>
      <c r="E150" s="36"/>
      <c r="F150" s="7" t="s">
        <v>267</v>
      </c>
      <c r="G150" s="53" t="s">
        <v>396</v>
      </c>
      <c r="H150" s="8">
        <v>24616689.54</v>
      </c>
      <c r="I150" s="8">
        <v>11432230.66</v>
      </c>
      <c r="J150" s="9">
        <v>46.44</v>
      </c>
      <c r="K150" s="8">
        <v>27214447.52</v>
      </c>
      <c r="L150" s="8">
        <v>9251890.68</v>
      </c>
      <c r="M150" s="9">
        <v>33.99</v>
      </c>
      <c r="N150" s="8">
        <v>-2597757.98</v>
      </c>
      <c r="O150" s="8">
        <v>2180339.98</v>
      </c>
      <c r="P150" s="9">
        <v>-10.55</v>
      </c>
      <c r="Q150" s="9">
        <v>19.07</v>
      </c>
    </row>
    <row r="151" spans="1:17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7" t="s">
        <v>267</v>
      </c>
      <c r="G151" s="53" t="s">
        <v>282</v>
      </c>
      <c r="H151" s="8">
        <v>57563222.55</v>
      </c>
      <c r="I151" s="8">
        <v>31067685.2</v>
      </c>
      <c r="J151" s="9">
        <v>53.97</v>
      </c>
      <c r="K151" s="8">
        <v>66325568.46</v>
      </c>
      <c r="L151" s="8">
        <v>31127295.64</v>
      </c>
      <c r="M151" s="9">
        <v>46.93</v>
      </c>
      <c r="N151" s="8">
        <v>-8762345.91</v>
      </c>
      <c r="O151" s="8">
        <v>-59610.44</v>
      </c>
      <c r="P151" s="9">
        <v>-15.22</v>
      </c>
      <c r="Q151" s="9">
        <v>-0.19</v>
      </c>
    </row>
    <row r="152" spans="1:17" ht="12.75">
      <c r="A152" s="34">
        <v>6</v>
      </c>
      <c r="B152" s="34">
        <v>17</v>
      </c>
      <c r="C152" s="34">
        <v>5</v>
      </c>
      <c r="D152" s="35">
        <v>2</v>
      </c>
      <c r="E152" s="36"/>
      <c r="F152" s="7" t="s">
        <v>267</v>
      </c>
      <c r="G152" s="53" t="s">
        <v>397</v>
      </c>
      <c r="H152" s="8">
        <v>45035944.52</v>
      </c>
      <c r="I152" s="8">
        <v>23108896.51</v>
      </c>
      <c r="J152" s="9">
        <v>51.31</v>
      </c>
      <c r="K152" s="8">
        <v>52885944.52</v>
      </c>
      <c r="L152" s="8">
        <v>21683031.23</v>
      </c>
      <c r="M152" s="9">
        <v>40.99</v>
      </c>
      <c r="N152" s="8">
        <v>-7850000</v>
      </c>
      <c r="O152" s="8">
        <v>1425865.28</v>
      </c>
      <c r="P152" s="9">
        <v>-17.43</v>
      </c>
      <c r="Q152" s="9">
        <v>6.17</v>
      </c>
    </row>
    <row r="153" spans="1:17" ht="12.75">
      <c r="A153" s="34">
        <v>6</v>
      </c>
      <c r="B153" s="34">
        <v>11</v>
      </c>
      <c r="C153" s="34">
        <v>9</v>
      </c>
      <c r="D153" s="35">
        <v>2</v>
      </c>
      <c r="E153" s="36"/>
      <c r="F153" s="7" t="s">
        <v>267</v>
      </c>
      <c r="G153" s="53" t="s">
        <v>398</v>
      </c>
      <c r="H153" s="8">
        <v>38028133.11</v>
      </c>
      <c r="I153" s="8">
        <v>22392011.18</v>
      </c>
      <c r="J153" s="9">
        <v>58.88</v>
      </c>
      <c r="K153" s="8">
        <v>42208133.11</v>
      </c>
      <c r="L153" s="8">
        <v>21579639.72</v>
      </c>
      <c r="M153" s="9">
        <v>51.12</v>
      </c>
      <c r="N153" s="8">
        <v>-4180000</v>
      </c>
      <c r="O153" s="8">
        <v>812371.46</v>
      </c>
      <c r="P153" s="9">
        <v>-10.99</v>
      </c>
      <c r="Q153" s="9">
        <v>3.62</v>
      </c>
    </row>
    <row r="154" spans="1:17" ht="12.75">
      <c r="A154" s="34">
        <v>6</v>
      </c>
      <c r="B154" s="34">
        <v>4</v>
      </c>
      <c r="C154" s="34">
        <v>6</v>
      </c>
      <c r="D154" s="35">
        <v>2</v>
      </c>
      <c r="E154" s="36"/>
      <c r="F154" s="7" t="s">
        <v>267</v>
      </c>
      <c r="G154" s="53" t="s">
        <v>399</v>
      </c>
      <c r="H154" s="8">
        <v>22330766.07</v>
      </c>
      <c r="I154" s="8">
        <v>10236810.08</v>
      </c>
      <c r="J154" s="9">
        <v>45.84</v>
      </c>
      <c r="K154" s="8">
        <v>29492842.75</v>
      </c>
      <c r="L154" s="8">
        <v>9811471.24</v>
      </c>
      <c r="M154" s="9">
        <v>33.26</v>
      </c>
      <c r="N154" s="8">
        <v>-7162076.68</v>
      </c>
      <c r="O154" s="8">
        <v>425338.84</v>
      </c>
      <c r="P154" s="9">
        <v>-32.07</v>
      </c>
      <c r="Q154" s="9">
        <v>4.15</v>
      </c>
    </row>
    <row r="155" spans="1:17" ht="12.75">
      <c r="A155" s="34">
        <v>6</v>
      </c>
      <c r="B155" s="34">
        <v>7</v>
      </c>
      <c r="C155" s="34">
        <v>7</v>
      </c>
      <c r="D155" s="35">
        <v>2</v>
      </c>
      <c r="E155" s="36"/>
      <c r="F155" s="7" t="s">
        <v>267</v>
      </c>
      <c r="G155" s="53" t="s">
        <v>400</v>
      </c>
      <c r="H155" s="8">
        <v>31175539.42</v>
      </c>
      <c r="I155" s="8">
        <v>16036527.54</v>
      </c>
      <c r="J155" s="9">
        <v>51.43</v>
      </c>
      <c r="K155" s="8">
        <v>33217118.96</v>
      </c>
      <c r="L155" s="8">
        <v>15404032.76</v>
      </c>
      <c r="M155" s="9">
        <v>46.37</v>
      </c>
      <c r="N155" s="8">
        <v>-2041579.54</v>
      </c>
      <c r="O155" s="8">
        <v>632494.78</v>
      </c>
      <c r="P155" s="9">
        <v>-6.54</v>
      </c>
      <c r="Q155" s="9">
        <v>3.94</v>
      </c>
    </row>
    <row r="156" spans="1:17" ht="12.75">
      <c r="A156" s="34">
        <v>6</v>
      </c>
      <c r="B156" s="34">
        <v>1</v>
      </c>
      <c r="C156" s="34">
        <v>17</v>
      </c>
      <c r="D156" s="35">
        <v>2</v>
      </c>
      <c r="E156" s="36"/>
      <c r="F156" s="7" t="s">
        <v>267</v>
      </c>
      <c r="G156" s="53" t="s">
        <v>401</v>
      </c>
      <c r="H156" s="8">
        <v>24885990.97</v>
      </c>
      <c r="I156" s="8">
        <v>9716021.73</v>
      </c>
      <c r="J156" s="9">
        <v>39.04</v>
      </c>
      <c r="K156" s="8">
        <v>25715919.08</v>
      </c>
      <c r="L156" s="8">
        <v>9042506.39</v>
      </c>
      <c r="M156" s="9">
        <v>35.16</v>
      </c>
      <c r="N156" s="8">
        <v>-829928.11</v>
      </c>
      <c r="O156" s="8">
        <v>673515.34</v>
      </c>
      <c r="P156" s="9">
        <v>-3.33</v>
      </c>
      <c r="Q156" s="9">
        <v>6.93</v>
      </c>
    </row>
    <row r="157" spans="1:17" ht="12.75">
      <c r="A157" s="34">
        <v>6</v>
      </c>
      <c r="B157" s="34">
        <v>2</v>
      </c>
      <c r="C157" s="34">
        <v>14</v>
      </c>
      <c r="D157" s="35">
        <v>2</v>
      </c>
      <c r="E157" s="36"/>
      <c r="F157" s="7" t="s">
        <v>267</v>
      </c>
      <c r="G157" s="53" t="s">
        <v>402</v>
      </c>
      <c r="H157" s="8">
        <v>26389529.55</v>
      </c>
      <c r="I157" s="8">
        <v>15568277.73</v>
      </c>
      <c r="J157" s="9">
        <v>58.99</v>
      </c>
      <c r="K157" s="8">
        <v>31742779.55</v>
      </c>
      <c r="L157" s="8">
        <v>14766164.31</v>
      </c>
      <c r="M157" s="9">
        <v>46.51</v>
      </c>
      <c r="N157" s="8">
        <v>-5353250</v>
      </c>
      <c r="O157" s="8">
        <v>802113.42</v>
      </c>
      <c r="P157" s="9">
        <v>-20.28</v>
      </c>
      <c r="Q157" s="9">
        <v>5.15</v>
      </c>
    </row>
    <row r="158" spans="1:17" ht="12.75">
      <c r="A158" s="34">
        <v>6</v>
      </c>
      <c r="B158" s="34">
        <v>4</v>
      </c>
      <c r="C158" s="34">
        <v>7</v>
      </c>
      <c r="D158" s="35">
        <v>2</v>
      </c>
      <c r="E158" s="36"/>
      <c r="F158" s="7" t="s">
        <v>267</v>
      </c>
      <c r="G158" s="53" t="s">
        <v>403</v>
      </c>
      <c r="H158" s="8">
        <v>22483338.37</v>
      </c>
      <c r="I158" s="8">
        <v>12712863.59</v>
      </c>
      <c r="J158" s="9">
        <v>56.54</v>
      </c>
      <c r="K158" s="8">
        <v>25614541.33</v>
      </c>
      <c r="L158" s="8">
        <v>10961187.19</v>
      </c>
      <c r="M158" s="9">
        <v>42.79</v>
      </c>
      <c r="N158" s="8">
        <v>-3131202.96</v>
      </c>
      <c r="O158" s="8">
        <v>1751676.4</v>
      </c>
      <c r="P158" s="9">
        <v>-13.92</v>
      </c>
      <c r="Q158" s="9">
        <v>13.77</v>
      </c>
    </row>
    <row r="159" spans="1:17" ht="12.75">
      <c r="A159" s="34">
        <v>6</v>
      </c>
      <c r="B159" s="34">
        <v>15</v>
      </c>
      <c r="C159" s="34">
        <v>7</v>
      </c>
      <c r="D159" s="35">
        <v>2</v>
      </c>
      <c r="E159" s="36"/>
      <c r="F159" s="7" t="s">
        <v>267</v>
      </c>
      <c r="G159" s="53" t="s">
        <v>404</v>
      </c>
      <c r="H159" s="8">
        <v>32367149.97</v>
      </c>
      <c r="I159" s="8">
        <v>17750618.94</v>
      </c>
      <c r="J159" s="9">
        <v>54.84</v>
      </c>
      <c r="K159" s="8">
        <v>38751487.75</v>
      </c>
      <c r="L159" s="8">
        <v>20976544.59</v>
      </c>
      <c r="M159" s="9">
        <v>54.13</v>
      </c>
      <c r="N159" s="8">
        <v>-6384337.78</v>
      </c>
      <c r="O159" s="8">
        <v>-3225925.65</v>
      </c>
      <c r="P159" s="9">
        <v>-19.72</v>
      </c>
      <c r="Q159" s="9">
        <v>-18.17</v>
      </c>
    </row>
    <row r="160" spans="1:17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7" t="s">
        <v>267</v>
      </c>
      <c r="G160" s="53" t="s">
        <v>405</v>
      </c>
      <c r="H160" s="8">
        <v>29956710.11</v>
      </c>
      <c r="I160" s="8">
        <v>12404218.11</v>
      </c>
      <c r="J160" s="9">
        <v>41.4</v>
      </c>
      <c r="K160" s="8">
        <v>36101234.31</v>
      </c>
      <c r="L160" s="8">
        <v>10465140.94</v>
      </c>
      <c r="M160" s="9">
        <v>28.98</v>
      </c>
      <c r="N160" s="8">
        <v>-6144524.2</v>
      </c>
      <c r="O160" s="8">
        <v>1939077.17</v>
      </c>
      <c r="P160" s="9">
        <v>-20.51</v>
      </c>
      <c r="Q160" s="9">
        <v>15.63</v>
      </c>
    </row>
    <row r="161" spans="1:17" ht="12.75">
      <c r="A161" s="34">
        <v>6</v>
      </c>
      <c r="B161" s="34">
        <v>16</v>
      </c>
      <c r="C161" s="34">
        <v>6</v>
      </c>
      <c r="D161" s="35">
        <v>2</v>
      </c>
      <c r="E161" s="36"/>
      <c r="F161" s="7" t="s">
        <v>267</v>
      </c>
      <c r="G161" s="53" t="s">
        <v>406</v>
      </c>
      <c r="H161" s="8">
        <v>22872879.97</v>
      </c>
      <c r="I161" s="8">
        <v>9511470.49</v>
      </c>
      <c r="J161" s="9">
        <v>41.58</v>
      </c>
      <c r="K161" s="8">
        <v>27147319.61</v>
      </c>
      <c r="L161" s="8">
        <v>9274161.73</v>
      </c>
      <c r="M161" s="9">
        <v>34.16</v>
      </c>
      <c r="N161" s="8">
        <v>-4274439.64</v>
      </c>
      <c r="O161" s="8">
        <v>237308.76</v>
      </c>
      <c r="P161" s="9">
        <v>-18.68</v>
      </c>
      <c r="Q161" s="9">
        <v>2.49</v>
      </c>
    </row>
    <row r="162" spans="1:17" ht="12.75">
      <c r="A162" s="34">
        <v>6</v>
      </c>
      <c r="B162" s="34">
        <v>19</v>
      </c>
      <c r="C162" s="34">
        <v>5</v>
      </c>
      <c r="D162" s="35">
        <v>2</v>
      </c>
      <c r="E162" s="36"/>
      <c r="F162" s="7" t="s">
        <v>267</v>
      </c>
      <c r="G162" s="53" t="s">
        <v>407</v>
      </c>
      <c r="H162" s="8">
        <v>29599801.13</v>
      </c>
      <c r="I162" s="8">
        <v>17809918.51</v>
      </c>
      <c r="J162" s="9">
        <v>60.16</v>
      </c>
      <c r="K162" s="8">
        <v>33601183.13</v>
      </c>
      <c r="L162" s="8">
        <v>16091356.12</v>
      </c>
      <c r="M162" s="9">
        <v>47.88</v>
      </c>
      <c r="N162" s="8">
        <v>-4001382</v>
      </c>
      <c r="O162" s="8">
        <v>1718562.39</v>
      </c>
      <c r="P162" s="9">
        <v>-13.51</v>
      </c>
      <c r="Q162" s="9">
        <v>9.64</v>
      </c>
    </row>
    <row r="163" spans="1:17" ht="12.75">
      <c r="A163" s="34">
        <v>6</v>
      </c>
      <c r="B163" s="34">
        <v>8</v>
      </c>
      <c r="C163" s="34">
        <v>13</v>
      </c>
      <c r="D163" s="35">
        <v>2</v>
      </c>
      <c r="E163" s="36"/>
      <c r="F163" s="7" t="s">
        <v>267</v>
      </c>
      <c r="G163" s="53" t="s">
        <v>408</v>
      </c>
      <c r="H163" s="8">
        <v>28338243.52</v>
      </c>
      <c r="I163" s="8">
        <v>9159357.71</v>
      </c>
      <c r="J163" s="9">
        <v>32.32</v>
      </c>
      <c r="K163" s="8">
        <v>35695314.52</v>
      </c>
      <c r="L163" s="8">
        <v>9860857.06</v>
      </c>
      <c r="M163" s="9">
        <v>27.62</v>
      </c>
      <c r="N163" s="8">
        <v>-7357071</v>
      </c>
      <c r="O163" s="8">
        <v>-701499.35</v>
      </c>
      <c r="P163" s="9">
        <v>-25.96</v>
      </c>
      <c r="Q163" s="9">
        <v>-7.65</v>
      </c>
    </row>
    <row r="164" spans="1:17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7" t="s">
        <v>267</v>
      </c>
      <c r="G164" s="53" t="s">
        <v>409</v>
      </c>
      <c r="H164" s="8">
        <v>24508028.13</v>
      </c>
      <c r="I164" s="8">
        <v>13881884.84</v>
      </c>
      <c r="J164" s="9">
        <v>56.64</v>
      </c>
      <c r="K164" s="8">
        <v>28050538.7</v>
      </c>
      <c r="L164" s="8">
        <v>12468464.09</v>
      </c>
      <c r="M164" s="9">
        <v>44.44</v>
      </c>
      <c r="N164" s="8">
        <v>-3542510.57</v>
      </c>
      <c r="O164" s="8">
        <v>1413420.75</v>
      </c>
      <c r="P164" s="9">
        <v>-14.45</v>
      </c>
      <c r="Q164" s="9">
        <v>10.18</v>
      </c>
    </row>
    <row r="165" spans="1:17" ht="12.75">
      <c r="A165" s="34">
        <v>6</v>
      </c>
      <c r="B165" s="34">
        <v>4</v>
      </c>
      <c r="C165" s="34">
        <v>8</v>
      </c>
      <c r="D165" s="35">
        <v>2</v>
      </c>
      <c r="E165" s="36"/>
      <c r="F165" s="7" t="s">
        <v>267</v>
      </c>
      <c r="G165" s="53" t="s">
        <v>410</v>
      </c>
      <c r="H165" s="8">
        <v>42192463.29</v>
      </c>
      <c r="I165" s="8">
        <v>24009991.37</v>
      </c>
      <c r="J165" s="9">
        <v>56.9</v>
      </c>
      <c r="K165" s="8">
        <v>54486352.04</v>
      </c>
      <c r="L165" s="8">
        <v>22145111.52</v>
      </c>
      <c r="M165" s="9">
        <v>40.64</v>
      </c>
      <c r="N165" s="8">
        <v>-12293888.75</v>
      </c>
      <c r="O165" s="8">
        <v>1864879.85</v>
      </c>
      <c r="P165" s="9">
        <v>-29.13</v>
      </c>
      <c r="Q165" s="9">
        <v>7.76</v>
      </c>
    </row>
    <row r="166" spans="1:17" ht="12.75">
      <c r="A166" s="34">
        <v>6</v>
      </c>
      <c r="B166" s="34">
        <v>3</v>
      </c>
      <c r="C166" s="34">
        <v>12</v>
      </c>
      <c r="D166" s="35">
        <v>2</v>
      </c>
      <c r="E166" s="36"/>
      <c r="F166" s="7" t="s">
        <v>267</v>
      </c>
      <c r="G166" s="53" t="s">
        <v>411</v>
      </c>
      <c r="H166" s="8">
        <v>32788451.95</v>
      </c>
      <c r="I166" s="8">
        <v>17442322.66</v>
      </c>
      <c r="J166" s="9">
        <v>53.19</v>
      </c>
      <c r="K166" s="8">
        <v>35624980.95</v>
      </c>
      <c r="L166" s="8">
        <v>16219188.59</v>
      </c>
      <c r="M166" s="9">
        <v>45.52</v>
      </c>
      <c r="N166" s="8">
        <v>-2836529</v>
      </c>
      <c r="O166" s="8">
        <v>1223134.07</v>
      </c>
      <c r="P166" s="9">
        <v>-8.65</v>
      </c>
      <c r="Q166" s="9">
        <v>7.01</v>
      </c>
    </row>
    <row r="167" spans="1:17" ht="12.75">
      <c r="A167" s="34">
        <v>6</v>
      </c>
      <c r="B167" s="34">
        <v>7</v>
      </c>
      <c r="C167" s="34">
        <v>9</v>
      </c>
      <c r="D167" s="35">
        <v>2</v>
      </c>
      <c r="E167" s="36"/>
      <c r="F167" s="7" t="s">
        <v>267</v>
      </c>
      <c r="G167" s="53" t="s">
        <v>412</v>
      </c>
      <c r="H167" s="8">
        <v>26431043.06</v>
      </c>
      <c r="I167" s="8">
        <v>16376883.66</v>
      </c>
      <c r="J167" s="9">
        <v>61.96</v>
      </c>
      <c r="K167" s="8">
        <v>31227014.06</v>
      </c>
      <c r="L167" s="8">
        <v>15169074.22</v>
      </c>
      <c r="M167" s="9">
        <v>48.57</v>
      </c>
      <c r="N167" s="8">
        <v>-4795971</v>
      </c>
      <c r="O167" s="8">
        <v>1207809.44</v>
      </c>
      <c r="P167" s="9">
        <v>-18.14</v>
      </c>
      <c r="Q167" s="9">
        <v>7.37</v>
      </c>
    </row>
    <row r="168" spans="1:17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267</v>
      </c>
      <c r="G168" s="53" t="s">
        <v>413</v>
      </c>
      <c r="H168" s="8">
        <v>25275912.58</v>
      </c>
      <c r="I168" s="8">
        <v>12858440.15</v>
      </c>
      <c r="J168" s="9">
        <v>50.87</v>
      </c>
      <c r="K168" s="8">
        <v>29426283.85</v>
      </c>
      <c r="L168" s="8">
        <v>12415214.95</v>
      </c>
      <c r="M168" s="9">
        <v>42.19</v>
      </c>
      <c r="N168" s="8">
        <v>-4150371.27</v>
      </c>
      <c r="O168" s="8">
        <v>443225.2</v>
      </c>
      <c r="P168" s="9">
        <v>-16.42</v>
      </c>
      <c r="Q168" s="9">
        <v>3.44</v>
      </c>
    </row>
    <row r="169" spans="1:17" ht="12.75">
      <c r="A169" s="34">
        <v>6</v>
      </c>
      <c r="B169" s="34">
        <v>1</v>
      </c>
      <c r="C169" s="34">
        <v>18</v>
      </c>
      <c r="D169" s="35">
        <v>2</v>
      </c>
      <c r="E169" s="36"/>
      <c r="F169" s="7" t="s">
        <v>267</v>
      </c>
      <c r="G169" s="53" t="s">
        <v>414</v>
      </c>
      <c r="H169" s="8">
        <v>31545402.53</v>
      </c>
      <c r="I169" s="8">
        <v>15709556.81</v>
      </c>
      <c r="J169" s="9">
        <v>49.79</v>
      </c>
      <c r="K169" s="8">
        <v>35745402.53</v>
      </c>
      <c r="L169" s="8">
        <v>15147659.81</v>
      </c>
      <c r="M169" s="9">
        <v>42.37</v>
      </c>
      <c r="N169" s="8">
        <v>-4200000</v>
      </c>
      <c r="O169" s="8">
        <v>561897</v>
      </c>
      <c r="P169" s="9">
        <v>-13.31</v>
      </c>
      <c r="Q169" s="9">
        <v>3.57</v>
      </c>
    </row>
    <row r="170" spans="1:17" ht="12.75">
      <c r="A170" s="34">
        <v>6</v>
      </c>
      <c r="B170" s="34">
        <v>19</v>
      </c>
      <c r="C170" s="34">
        <v>6</v>
      </c>
      <c r="D170" s="35">
        <v>2</v>
      </c>
      <c r="E170" s="36"/>
      <c r="F170" s="7" t="s">
        <v>267</v>
      </c>
      <c r="G170" s="53" t="s">
        <v>283</v>
      </c>
      <c r="H170" s="8">
        <v>33252725.55</v>
      </c>
      <c r="I170" s="8">
        <v>18885472.8</v>
      </c>
      <c r="J170" s="9">
        <v>56.79</v>
      </c>
      <c r="K170" s="8">
        <v>37840304.77</v>
      </c>
      <c r="L170" s="8">
        <v>15654004.16</v>
      </c>
      <c r="M170" s="9">
        <v>41.36</v>
      </c>
      <c r="N170" s="8">
        <v>-4587579.22</v>
      </c>
      <c r="O170" s="8">
        <v>3231468.64</v>
      </c>
      <c r="P170" s="9">
        <v>-13.79</v>
      </c>
      <c r="Q170" s="9">
        <v>17.11</v>
      </c>
    </row>
    <row r="171" spans="1:17" ht="12.75">
      <c r="A171" s="34">
        <v>6</v>
      </c>
      <c r="B171" s="34">
        <v>15</v>
      </c>
      <c r="C171" s="34">
        <v>8</v>
      </c>
      <c r="D171" s="35">
        <v>2</v>
      </c>
      <c r="E171" s="36"/>
      <c r="F171" s="7" t="s">
        <v>267</v>
      </c>
      <c r="G171" s="53" t="s">
        <v>415</v>
      </c>
      <c r="H171" s="8">
        <v>36260986.19</v>
      </c>
      <c r="I171" s="8">
        <v>18512848.03</v>
      </c>
      <c r="J171" s="9">
        <v>51.05</v>
      </c>
      <c r="K171" s="8">
        <v>42882651.85</v>
      </c>
      <c r="L171" s="8">
        <v>16481384.86</v>
      </c>
      <c r="M171" s="9">
        <v>38.43</v>
      </c>
      <c r="N171" s="8">
        <v>-6621665.66</v>
      </c>
      <c r="O171" s="8">
        <v>2031463.17</v>
      </c>
      <c r="P171" s="9">
        <v>-18.26</v>
      </c>
      <c r="Q171" s="9">
        <v>10.97</v>
      </c>
    </row>
    <row r="172" spans="1:17" ht="12.75">
      <c r="A172" s="34">
        <v>6</v>
      </c>
      <c r="B172" s="34">
        <v>9</v>
      </c>
      <c r="C172" s="34">
        <v>13</v>
      </c>
      <c r="D172" s="35">
        <v>2</v>
      </c>
      <c r="E172" s="36"/>
      <c r="F172" s="7" t="s">
        <v>267</v>
      </c>
      <c r="G172" s="53" t="s">
        <v>416</v>
      </c>
      <c r="H172" s="8">
        <v>41978179.81</v>
      </c>
      <c r="I172" s="8">
        <v>18210354.13</v>
      </c>
      <c r="J172" s="9">
        <v>43.38</v>
      </c>
      <c r="K172" s="8">
        <v>49275308.01</v>
      </c>
      <c r="L172" s="8">
        <v>20748281</v>
      </c>
      <c r="M172" s="9">
        <v>42.1</v>
      </c>
      <c r="N172" s="8">
        <v>-7297128.2</v>
      </c>
      <c r="O172" s="8">
        <v>-2537926.87</v>
      </c>
      <c r="P172" s="9">
        <v>-17.38</v>
      </c>
      <c r="Q172" s="9">
        <v>-13.93</v>
      </c>
    </row>
    <row r="173" spans="1:17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7" t="s">
        <v>267</v>
      </c>
      <c r="G173" s="53" t="s">
        <v>417</v>
      </c>
      <c r="H173" s="8">
        <v>58866142.7</v>
      </c>
      <c r="I173" s="8">
        <v>26348203.82</v>
      </c>
      <c r="J173" s="9">
        <v>44.75</v>
      </c>
      <c r="K173" s="8">
        <v>69385060.59</v>
      </c>
      <c r="L173" s="8">
        <v>24570970.2</v>
      </c>
      <c r="M173" s="9">
        <v>35.41</v>
      </c>
      <c r="N173" s="8">
        <v>-10518917.89</v>
      </c>
      <c r="O173" s="8">
        <v>1777233.62</v>
      </c>
      <c r="P173" s="9">
        <v>-17.86</v>
      </c>
      <c r="Q173" s="9">
        <v>6.74</v>
      </c>
    </row>
    <row r="174" spans="1:17" ht="12.75">
      <c r="A174" s="34">
        <v>6</v>
      </c>
      <c r="B174" s="34">
        <v>3</v>
      </c>
      <c r="C174" s="34">
        <v>13</v>
      </c>
      <c r="D174" s="35">
        <v>2</v>
      </c>
      <c r="E174" s="36"/>
      <c r="F174" s="7" t="s">
        <v>267</v>
      </c>
      <c r="G174" s="53" t="s">
        <v>418</v>
      </c>
      <c r="H174" s="8">
        <v>23911359.53</v>
      </c>
      <c r="I174" s="8">
        <v>10579746.03</v>
      </c>
      <c r="J174" s="9">
        <v>44.24</v>
      </c>
      <c r="K174" s="8">
        <v>25397659.53</v>
      </c>
      <c r="L174" s="8">
        <v>10938173.55</v>
      </c>
      <c r="M174" s="9">
        <v>43.06</v>
      </c>
      <c r="N174" s="8">
        <v>-1486300</v>
      </c>
      <c r="O174" s="8">
        <v>-358427.52</v>
      </c>
      <c r="P174" s="9">
        <v>-6.21</v>
      </c>
      <c r="Q174" s="9">
        <v>-3.38</v>
      </c>
    </row>
    <row r="175" spans="1:17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7" t="s">
        <v>267</v>
      </c>
      <c r="G175" s="53" t="s">
        <v>419</v>
      </c>
      <c r="H175" s="8">
        <v>29631024.81</v>
      </c>
      <c r="I175" s="8">
        <v>14723253.12</v>
      </c>
      <c r="J175" s="9">
        <v>49.68</v>
      </c>
      <c r="K175" s="8">
        <v>32892934.3</v>
      </c>
      <c r="L175" s="8">
        <v>12988706</v>
      </c>
      <c r="M175" s="9">
        <v>39.48</v>
      </c>
      <c r="N175" s="8">
        <v>-3261909.49</v>
      </c>
      <c r="O175" s="8">
        <v>1734547.12</v>
      </c>
      <c r="P175" s="9">
        <v>-11</v>
      </c>
      <c r="Q175" s="9">
        <v>11.78</v>
      </c>
    </row>
    <row r="176" spans="1:17" ht="12.75">
      <c r="A176" s="34">
        <v>6</v>
      </c>
      <c r="B176" s="34">
        <v>19</v>
      </c>
      <c r="C176" s="34">
        <v>7</v>
      </c>
      <c r="D176" s="35">
        <v>2</v>
      </c>
      <c r="E176" s="36"/>
      <c r="F176" s="7" t="s">
        <v>267</v>
      </c>
      <c r="G176" s="53" t="s">
        <v>420</v>
      </c>
      <c r="H176" s="8">
        <v>25151563.51</v>
      </c>
      <c r="I176" s="8">
        <v>12315558.92</v>
      </c>
      <c r="J176" s="9">
        <v>48.96</v>
      </c>
      <c r="K176" s="8">
        <v>30639068.65</v>
      </c>
      <c r="L176" s="8">
        <v>8761919.09</v>
      </c>
      <c r="M176" s="9">
        <v>28.59</v>
      </c>
      <c r="N176" s="8">
        <v>-5487505.14</v>
      </c>
      <c r="O176" s="8">
        <v>3553639.83</v>
      </c>
      <c r="P176" s="9">
        <v>-21.81</v>
      </c>
      <c r="Q176" s="9">
        <v>28.85</v>
      </c>
    </row>
    <row r="177" spans="1:17" ht="12.75">
      <c r="A177" s="34">
        <v>6</v>
      </c>
      <c r="B177" s="34">
        <v>9</v>
      </c>
      <c r="C177" s="34">
        <v>14</v>
      </c>
      <c r="D177" s="35">
        <v>2</v>
      </c>
      <c r="E177" s="36"/>
      <c r="F177" s="7" t="s">
        <v>267</v>
      </c>
      <c r="G177" s="53" t="s">
        <v>421</v>
      </c>
      <c r="H177" s="8">
        <v>76621682.25</v>
      </c>
      <c r="I177" s="8">
        <v>38519538.33</v>
      </c>
      <c r="J177" s="9">
        <v>50.27</v>
      </c>
      <c r="K177" s="8">
        <v>95749535.5</v>
      </c>
      <c r="L177" s="8">
        <v>37989309.79</v>
      </c>
      <c r="M177" s="9">
        <v>39.67</v>
      </c>
      <c r="N177" s="8">
        <v>-19127853.25</v>
      </c>
      <c r="O177" s="8">
        <v>530228.54</v>
      </c>
      <c r="P177" s="9">
        <v>-24.96</v>
      </c>
      <c r="Q177" s="9">
        <v>1.37</v>
      </c>
    </row>
    <row r="178" spans="1:17" ht="12.75">
      <c r="A178" s="34">
        <v>6</v>
      </c>
      <c r="B178" s="34">
        <v>19</v>
      </c>
      <c r="C178" s="34">
        <v>8</v>
      </c>
      <c r="D178" s="35">
        <v>2</v>
      </c>
      <c r="E178" s="36"/>
      <c r="F178" s="7" t="s">
        <v>267</v>
      </c>
      <c r="G178" s="53" t="s">
        <v>422</v>
      </c>
      <c r="H178" s="8">
        <v>15110212.5</v>
      </c>
      <c r="I178" s="8">
        <v>7387130.52</v>
      </c>
      <c r="J178" s="9">
        <v>48.88</v>
      </c>
      <c r="K178" s="8">
        <v>17489087.48</v>
      </c>
      <c r="L178" s="8">
        <v>6710663.48</v>
      </c>
      <c r="M178" s="9">
        <v>38.37</v>
      </c>
      <c r="N178" s="8">
        <v>-2378874.98</v>
      </c>
      <c r="O178" s="8">
        <v>676467.04</v>
      </c>
      <c r="P178" s="9">
        <v>-15.74</v>
      </c>
      <c r="Q178" s="9">
        <v>9.15</v>
      </c>
    </row>
    <row r="179" spans="1:17" ht="12.75">
      <c r="A179" s="34">
        <v>6</v>
      </c>
      <c r="B179" s="34">
        <v>9</v>
      </c>
      <c r="C179" s="34">
        <v>15</v>
      </c>
      <c r="D179" s="35">
        <v>2</v>
      </c>
      <c r="E179" s="36"/>
      <c r="F179" s="7" t="s">
        <v>267</v>
      </c>
      <c r="G179" s="53" t="s">
        <v>423</v>
      </c>
      <c r="H179" s="8">
        <v>26543928.75</v>
      </c>
      <c r="I179" s="8">
        <v>11698019.46</v>
      </c>
      <c r="J179" s="9">
        <v>44.07</v>
      </c>
      <c r="K179" s="8">
        <v>33560123.17</v>
      </c>
      <c r="L179" s="8">
        <v>11494481.22</v>
      </c>
      <c r="M179" s="9">
        <v>34.25</v>
      </c>
      <c r="N179" s="8">
        <v>-7016194.42</v>
      </c>
      <c r="O179" s="8">
        <v>203538.24</v>
      </c>
      <c r="P179" s="9">
        <v>-26.43</v>
      </c>
      <c r="Q179" s="9">
        <v>1.73</v>
      </c>
    </row>
    <row r="180" spans="1:17" ht="12.75">
      <c r="A180" s="34">
        <v>6</v>
      </c>
      <c r="B180" s="34">
        <v>9</v>
      </c>
      <c r="C180" s="34">
        <v>16</v>
      </c>
      <c r="D180" s="35">
        <v>2</v>
      </c>
      <c r="E180" s="36"/>
      <c r="F180" s="7" t="s">
        <v>267</v>
      </c>
      <c r="G180" s="53" t="s">
        <v>424</v>
      </c>
      <c r="H180" s="8">
        <v>13521922.94</v>
      </c>
      <c r="I180" s="8">
        <v>7036393.71</v>
      </c>
      <c r="J180" s="9">
        <v>52.03</v>
      </c>
      <c r="K180" s="8">
        <v>16321922.94</v>
      </c>
      <c r="L180" s="8">
        <v>7581287.54</v>
      </c>
      <c r="M180" s="9">
        <v>46.44</v>
      </c>
      <c r="N180" s="8">
        <v>-2800000</v>
      </c>
      <c r="O180" s="8">
        <v>-544893.83</v>
      </c>
      <c r="P180" s="9">
        <v>-20.7</v>
      </c>
      <c r="Q180" s="9">
        <v>-7.74</v>
      </c>
    </row>
    <row r="181" spans="1:17" ht="12.75">
      <c r="A181" s="34">
        <v>6</v>
      </c>
      <c r="B181" s="34">
        <v>7</v>
      </c>
      <c r="C181" s="34">
        <v>10</v>
      </c>
      <c r="D181" s="35">
        <v>2</v>
      </c>
      <c r="E181" s="36"/>
      <c r="F181" s="7" t="s">
        <v>267</v>
      </c>
      <c r="G181" s="53" t="s">
        <v>425</v>
      </c>
      <c r="H181" s="8">
        <v>36081911.52</v>
      </c>
      <c r="I181" s="8">
        <v>17185920</v>
      </c>
      <c r="J181" s="9">
        <v>47.63</v>
      </c>
      <c r="K181" s="8">
        <v>42107153.43</v>
      </c>
      <c r="L181" s="8">
        <v>18111941.78</v>
      </c>
      <c r="M181" s="9">
        <v>43.01</v>
      </c>
      <c r="N181" s="8">
        <v>-6025241.91</v>
      </c>
      <c r="O181" s="8">
        <v>-926021.78</v>
      </c>
      <c r="P181" s="9">
        <v>-16.69</v>
      </c>
      <c r="Q181" s="9">
        <v>-5.38</v>
      </c>
    </row>
    <row r="182" spans="1:17" ht="12.75">
      <c r="A182" s="34">
        <v>6</v>
      </c>
      <c r="B182" s="34">
        <v>1</v>
      </c>
      <c r="C182" s="34">
        <v>19</v>
      </c>
      <c r="D182" s="35">
        <v>2</v>
      </c>
      <c r="E182" s="36"/>
      <c r="F182" s="7" t="s">
        <v>267</v>
      </c>
      <c r="G182" s="53" t="s">
        <v>426</v>
      </c>
      <c r="H182" s="8">
        <v>36287091.63</v>
      </c>
      <c r="I182" s="8">
        <v>15218976.93</v>
      </c>
      <c r="J182" s="9">
        <v>41.94</v>
      </c>
      <c r="K182" s="8">
        <v>39280079.97</v>
      </c>
      <c r="L182" s="8">
        <v>11878040.27</v>
      </c>
      <c r="M182" s="9">
        <v>30.23</v>
      </c>
      <c r="N182" s="8">
        <v>-2992988.34</v>
      </c>
      <c r="O182" s="8">
        <v>3340936.66</v>
      </c>
      <c r="P182" s="9">
        <v>-8.24</v>
      </c>
      <c r="Q182" s="9">
        <v>21.95</v>
      </c>
    </row>
    <row r="183" spans="1:17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7" t="s">
        <v>267</v>
      </c>
      <c r="G183" s="53" t="s">
        <v>427</v>
      </c>
      <c r="H183" s="8">
        <v>107670322.68</v>
      </c>
      <c r="I183" s="8">
        <v>60401714.67</v>
      </c>
      <c r="J183" s="9">
        <v>56.09</v>
      </c>
      <c r="K183" s="8">
        <v>123964745.6</v>
      </c>
      <c r="L183" s="8">
        <v>56011445.96</v>
      </c>
      <c r="M183" s="9">
        <v>45.18</v>
      </c>
      <c r="N183" s="8">
        <v>-16294422.92</v>
      </c>
      <c r="O183" s="8">
        <v>4390268.71</v>
      </c>
      <c r="P183" s="9">
        <v>-15.13</v>
      </c>
      <c r="Q183" s="9">
        <v>7.26</v>
      </c>
    </row>
    <row r="184" spans="1:17" ht="12.75">
      <c r="A184" s="34">
        <v>6</v>
      </c>
      <c r="B184" s="34">
        <v>3</v>
      </c>
      <c r="C184" s="34">
        <v>14</v>
      </c>
      <c r="D184" s="35">
        <v>2</v>
      </c>
      <c r="E184" s="36"/>
      <c r="F184" s="7" t="s">
        <v>267</v>
      </c>
      <c r="G184" s="53" t="s">
        <v>428</v>
      </c>
      <c r="H184" s="8">
        <v>17193753.74</v>
      </c>
      <c r="I184" s="8">
        <v>9160448.84</v>
      </c>
      <c r="J184" s="9">
        <v>53.27</v>
      </c>
      <c r="K184" s="8">
        <v>20808844.53</v>
      </c>
      <c r="L184" s="8">
        <v>8772891</v>
      </c>
      <c r="M184" s="9">
        <v>42.15</v>
      </c>
      <c r="N184" s="8">
        <v>-3615090.79</v>
      </c>
      <c r="O184" s="8">
        <v>387557.84</v>
      </c>
      <c r="P184" s="9">
        <v>-21.02</v>
      </c>
      <c r="Q184" s="9">
        <v>4.23</v>
      </c>
    </row>
    <row r="185" spans="1:17" ht="12.75">
      <c r="A185" s="34">
        <v>6</v>
      </c>
      <c r="B185" s="34">
        <v>6</v>
      </c>
      <c r="C185" s="34">
        <v>11</v>
      </c>
      <c r="D185" s="35">
        <v>2</v>
      </c>
      <c r="E185" s="36"/>
      <c r="F185" s="7" t="s">
        <v>267</v>
      </c>
      <c r="G185" s="53" t="s">
        <v>429</v>
      </c>
      <c r="H185" s="8">
        <v>30221722.3</v>
      </c>
      <c r="I185" s="8">
        <v>13272819.95</v>
      </c>
      <c r="J185" s="9">
        <v>43.91</v>
      </c>
      <c r="K185" s="8">
        <v>35406378.3</v>
      </c>
      <c r="L185" s="8">
        <v>11966436.23</v>
      </c>
      <c r="M185" s="9">
        <v>33.79</v>
      </c>
      <c r="N185" s="8">
        <v>-5184656</v>
      </c>
      <c r="O185" s="8">
        <v>1306383.72</v>
      </c>
      <c r="P185" s="9">
        <v>-17.15</v>
      </c>
      <c r="Q185" s="9">
        <v>9.84</v>
      </c>
    </row>
    <row r="186" spans="1:17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7" t="s">
        <v>267</v>
      </c>
      <c r="G186" s="53" t="s">
        <v>430</v>
      </c>
      <c r="H186" s="8">
        <v>44355526.19</v>
      </c>
      <c r="I186" s="8">
        <v>20021268.05</v>
      </c>
      <c r="J186" s="9">
        <v>45.13</v>
      </c>
      <c r="K186" s="8">
        <v>45748404.04</v>
      </c>
      <c r="L186" s="8">
        <v>19178154.06</v>
      </c>
      <c r="M186" s="9">
        <v>41.92</v>
      </c>
      <c r="N186" s="8">
        <v>-1392877.85</v>
      </c>
      <c r="O186" s="8">
        <v>843113.99</v>
      </c>
      <c r="P186" s="9">
        <v>-3.14</v>
      </c>
      <c r="Q186" s="9">
        <v>4.21</v>
      </c>
    </row>
    <row r="187" spans="1:17" ht="12.75">
      <c r="A187" s="34">
        <v>6</v>
      </c>
      <c r="B187" s="34">
        <v>7</v>
      </c>
      <c r="C187" s="34">
        <v>2</v>
      </c>
      <c r="D187" s="35">
        <v>3</v>
      </c>
      <c r="E187" s="36"/>
      <c r="F187" s="7" t="s">
        <v>267</v>
      </c>
      <c r="G187" s="53" t="s">
        <v>431</v>
      </c>
      <c r="H187" s="8">
        <v>45158177.38</v>
      </c>
      <c r="I187" s="8">
        <v>24328793.45</v>
      </c>
      <c r="J187" s="9">
        <v>53.87</v>
      </c>
      <c r="K187" s="8">
        <v>51758290.94</v>
      </c>
      <c r="L187" s="8">
        <v>24725710.54</v>
      </c>
      <c r="M187" s="9">
        <v>47.77</v>
      </c>
      <c r="N187" s="8">
        <v>-6600113.56</v>
      </c>
      <c r="O187" s="8">
        <v>-396917.09</v>
      </c>
      <c r="P187" s="9">
        <v>-14.61</v>
      </c>
      <c r="Q187" s="9">
        <v>-1.63</v>
      </c>
    </row>
    <row r="188" spans="1:17" ht="12.75">
      <c r="A188" s="34">
        <v>6</v>
      </c>
      <c r="B188" s="34">
        <v>9</v>
      </c>
      <c r="C188" s="34">
        <v>1</v>
      </c>
      <c r="D188" s="35">
        <v>3</v>
      </c>
      <c r="E188" s="36"/>
      <c r="F188" s="7" t="s">
        <v>267</v>
      </c>
      <c r="G188" s="53" t="s">
        <v>432</v>
      </c>
      <c r="H188" s="8">
        <v>76016168.61</v>
      </c>
      <c r="I188" s="8">
        <v>37553878.05</v>
      </c>
      <c r="J188" s="9">
        <v>49.4</v>
      </c>
      <c r="K188" s="8">
        <v>91270714.38</v>
      </c>
      <c r="L188" s="8">
        <v>35246768.77</v>
      </c>
      <c r="M188" s="9">
        <v>38.61</v>
      </c>
      <c r="N188" s="8">
        <v>-15254545.77</v>
      </c>
      <c r="O188" s="8">
        <v>2307109.28</v>
      </c>
      <c r="P188" s="9">
        <v>-20.06</v>
      </c>
      <c r="Q188" s="9">
        <v>6.14</v>
      </c>
    </row>
    <row r="189" spans="1:17" ht="12.75">
      <c r="A189" s="34">
        <v>6</v>
      </c>
      <c r="B189" s="34">
        <v>9</v>
      </c>
      <c r="C189" s="34">
        <v>3</v>
      </c>
      <c r="D189" s="35">
        <v>3</v>
      </c>
      <c r="E189" s="36"/>
      <c r="F189" s="7" t="s">
        <v>267</v>
      </c>
      <c r="G189" s="53" t="s">
        <v>433</v>
      </c>
      <c r="H189" s="8">
        <v>56894746.71</v>
      </c>
      <c r="I189" s="8">
        <v>32428856.45</v>
      </c>
      <c r="J189" s="9">
        <v>56.99</v>
      </c>
      <c r="K189" s="8">
        <v>65173102.71</v>
      </c>
      <c r="L189" s="8">
        <v>28747395.7</v>
      </c>
      <c r="M189" s="9">
        <v>44.1</v>
      </c>
      <c r="N189" s="8">
        <v>-8278356</v>
      </c>
      <c r="O189" s="8">
        <v>3681460.75</v>
      </c>
      <c r="P189" s="9">
        <v>-14.55</v>
      </c>
      <c r="Q189" s="9">
        <v>11.35</v>
      </c>
    </row>
    <row r="190" spans="1:17" ht="12.75">
      <c r="A190" s="34">
        <v>6</v>
      </c>
      <c r="B190" s="34">
        <v>2</v>
      </c>
      <c r="C190" s="34">
        <v>5</v>
      </c>
      <c r="D190" s="35">
        <v>3</v>
      </c>
      <c r="E190" s="36"/>
      <c r="F190" s="7" t="s">
        <v>267</v>
      </c>
      <c r="G190" s="53" t="s">
        <v>434</v>
      </c>
      <c r="H190" s="8">
        <v>45885898.61</v>
      </c>
      <c r="I190" s="8">
        <v>17361508.14</v>
      </c>
      <c r="J190" s="9">
        <v>37.83</v>
      </c>
      <c r="K190" s="8">
        <v>47271222.89</v>
      </c>
      <c r="L190" s="8">
        <v>15931115.49</v>
      </c>
      <c r="M190" s="9">
        <v>33.7</v>
      </c>
      <c r="N190" s="8">
        <v>-1385324.28</v>
      </c>
      <c r="O190" s="8">
        <v>1430392.65</v>
      </c>
      <c r="P190" s="9">
        <v>-3.01</v>
      </c>
      <c r="Q190" s="9">
        <v>8.23</v>
      </c>
    </row>
    <row r="191" spans="1:17" ht="12.75">
      <c r="A191" s="34">
        <v>6</v>
      </c>
      <c r="B191" s="34">
        <v>2</v>
      </c>
      <c r="C191" s="34">
        <v>6</v>
      </c>
      <c r="D191" s="35">
        <v>3</v>
      </c>
      <c r="E191" s="36"/>
      <c r="F191" s="7" t="s">
        <v>267</v>
      </c>
      <c r="G191" s="53" t="s">
        <v>435</v>
      </c>
      <c r="H191" s="8">
        <v>19029779.35</v>
      </c>
      <c r="I191" s="8">
        <v>10722634.87</v>
      </c>
      <c r="J191" s="9">
        <v>56.34</v>
      </c>
      <c r="K191" s="8">
        <v>23742672.33</v>
      </c>
      <c r="L191" s="8">
        <v>11052287.45</v>
      </c>
      <c r="M191" s="9">
        <v>46.55</v>
      </c>
      <c r="N191" s="8">
        <v>-4712892.98</v>
      </c>
      <c r="O191" s="8">
        <v>-329652.58</v>
      </c>
      <c r="P191" s="9">
        <v>-24.76</v>
      </c>
      <c r="Q191" s="9">
        <v>-3.07</v>
      </c>
    </row>
    <row r="192" spans="1:17" ht="12.75">
      <c r="A192" s="34">
        <v>6</v>
      </c>
      <c r="B192" s="34">
        <v>6</v>
      </c>
      <c r="C192" s="34">
        <v>4</v>
      </c>
      <c r="D192" s="35">
        <v>3</v>
      </c>
      <c r="E192" s="36"/>
      <c r="F192" s="7" t="s">
        <v>267</v>
      </c>
      <c r="G192" s="53" t="s">
        <v>436</v>
      </c>
      <c r="H192" s="8">
        <v>44657185.19</v>
      </c>
      <c r="I192" s="8">
        <v>25546199.81</v>
      </c>
      <c r="J192" s="9">
        <v>57.2</v>
      </c>
      <c r="K192" s="8">
        <v>47378133.57</v>
      </c>
      <c r="L192" s="8">
        <v>23393473.48</v>
      </c>
      <c r="M192" s="9">
        <v>49.37</v>
      </c>
      <c r="N192" s="8">
        <v>-2720948.38</v>
      </c>
      <c r="O192" s="8">
        <v>2152726.33</v>
      </c>
      <c r="P192" s="9">
        <v>-6.09</v>
      </c>
      <c r="Q192" s="9">
        <v>8.42</v>
      </c>
    </row>
    <row r="193" spans="1:1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83645012.43</v>
      </c>
      <c r="I193" s="8">
        <v>43365531.94</v>
      </c>
      <c r="J193" s="9">
        <v>51.84</v>
      </c>
      <c r="K193" s="8">
        <v>106108012.43</v>
      </c>
      <c r="L193" s="8">
        <v>43775138.07</v>
      </c>
      <c r="M193" s="9">
        <v>41.25</v>
      </c>
      <c r="N193" s="8">
        <v>-22463000</v>
      </c>
      <c r="O193" s="8">
        <v>-409606.13</v>
      </c>
      <c r="P193" s="9">
        <v>-26.85</v>
      </c>
      <c r="Q193" s="9">
        <v>-0.94</v>
      </c>
    </row>
    <row r="194" spans="1:1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267</v>
      </c>
      <c r="G194" s="53" t="s">
        <v>438</v>
      </c>
      <c r="H194" s="8">
        <v>34612883.79</v>
      </c>
      <c r="I194" s="8">
        <v>19628097.14</v>
      </c>
      <c r="J194" s="9">
        <v>56.7</v>
      </c>
      <c r="K194" s="8">
        <v>38318883.79</v>
      </c>
      <c r="L194" s="8">
        <v>18150519.01</v>
      </c>
      <c r="M194" s="9">
        <v>47.36</v>
      </c>
      <c r="N194" s="8">
        <v>-3706000</v>
      </c>
      <c r="O194" s="8">
        <v>1477578.13</v>
      </c>
      <c r="P194" s="9">
        <v>-10.7</v>
      </c>
      <c r="Q194" s="9">
        <v>7.52</v>
      </c>
    </row>
    <row r="195" spans="1:1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267</v>
      </c>
      <c r="G195" s="53" t="s">
        <v>439</v>
      </c>
      <c r="H195" s="8">
        <v>36276477.59</v>
      </c>
      <c r="I195" s="8">
        <v>19600930.34</v>
      </c>
      <c r="J195" s="9">
        <v>54.03</v>
      </c>
      <c r="K195" s="8">
        <v>42863588.59</v>
      </c>
      <c r="L195" s="8">
        <v>17949779.26</v>
      </c>
      <c r="M195" s="9">
        <v>41.87</v>
      </c>
      <c r="N195" s="8">
        <v>-6587111</v>
      </c>
      <c r="O195" s="8">
        <v>1651151.08</v>
      </c>
      <c r="P195" s="9">
        <v>-18.15</v>
      </c>
      <c r="Q195" s="9">
        <v>8.42</v>
      </c>
    </row>
    <row r="196" spans="1:1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267</v>
      </c>
      <c r="G196" s="53" t="s">
        <v>440</v>
      </c>
      <c r="H196" s="8">
        <v>31480511.37</v>
      </c>
      <c r="I196" s="8">
        <v>19818633.85</v>
      </c>
      <c r="J196" s="9">
        <v>62.95</v>
      </c>
      <c r="K196" s="8">
        <v>39408454.77</v>
      </c>
      <c r="L196" s="8">
        <v>15932171.23</v>
      </c>
      <c r="M196" s="9">
        <v>40.42</v>
      </c>
      <c r="N196" s="8">
        <v>-7927943.4</v>
      </c>
      <c r="O196" s="8">
        <v>3886462.62</v>
      </c>
      <c r="P196" s="9">
        <v>-25.18</v>
      </c>
      <c r="Q196" s="9">
        <v>19.61</v>
      </c>
    </row>
    <row r="197" spans="1:1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41219552.37</v>
      </c>
      <c r="I197" s="8">
        <v>21151176.02</v>
      </c>
      <c r="J197" s="9">
        <v>51.31</v>
      </c>
      <c r="K197" s="8">
        <v>48899844.45</v>
      </c>
      <c r="L197" s="8">
        <v>20844308.69</v>
      </c>
      <c r="M197" s="9">
        <v>42.62</v>
      </c>
      <c r="N197" s="8">
        <v>-7680292.08</v>
      </c>
      <c r="O197" s="8">
        <v>306867.33</v>
      </c>
      <c r="P197" s="9">
        <v>-18.63</v>
      </c>
      <c r="Q197" s="9">
        <v>1.45</v>
      </c>
    </row>
    <row r="198" spans="1:1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34849564.78</v>
      </c>
      <c r="I198" s="8">
        <v>21436771.44</v>
      </c>
      <c r="J198" s="9">
        <v>61.51</v>
      </c>
      <c r="K198" s="8">
        <v>41088131.78</v>
      </c>
      <c r="L198" s="8">
        <v>17457504.06</v>
      </c>
      <c r="M198" s="9">
        <v>42.48</v>
      </c>
      <c r="N198" s="8">
        <v>-6238567</v>
      </c>
      <c r="O198" s="8">
        <v>3979267.38</v>
      </c>
      <c r="P198" s="9">
        <v>-17.9</v>
      </c>
      <c r="Q198" s="9">
        <v>18.56</v>
      </c>
    </row>
    <row r="199" spans="1:1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34975639.06</v>
      </c>
      <c r="I199" s="8">
        <v>21066610.04</v>
      </c>
      <c r="J199" s="9">
        <v>60.23</v>
      </c>
      <c r="K199" s="8">
        <v>38148106.56</v>
      </c>
      <c r="L199" s="8">
        <v>20228620.93</v>
      </c>
      <c r="M199" s="9">
        <v>53.02</v>
      </c>
      <c r="N199" s="8">
        <v>-3172467.5</v>
      </c>
      <c r="O199" s="8">
        <v>837989.11</v>
      </c>
      <c r="P199" s="9">
        <v>-9.07</v>
      </c>
      <c r="Q199" s="9">
        <v>3.97</v>
      </c>
    </row>
    <row r="200" spans="1:1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42252223.52</v>
      </c>
      <c r="I200" s="8">
        <v>18879784.15</v>
      </c>
      <c r="J200" s="9">
        <v>44.68</v>
      </c>
      <c r="K200" s="8">
        <v>50521431.38</v>
      </c>
      <c r="L200" s="8">
        <v>17215474.16</v>
      </c>
      <c r="M200" s="9">
        <v>34.07</v>
      </c>
      <c r="N200" s="8">
        <v>-8269207.86</v>
      </c>
      <c r="O200" s="8">
        <v>1664309.99</v>
      </c>
      <c r="P200" s="9">
        <v>-19.57</v>
      </c>
      <c r="Q200" s="9">
        <v>8.81</v>
      </c>
    </row>
    <row r="201" spans="1:1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32525568.93</v>
      </c>
      <c r="I201" s="8">
        <v>16481704.04</v>
      </c>
      <c r="J201" s="9">
        <v>50.67</v>
      </c>
      <c r="K201" s="8">
        <v>35718410.55</v>
      </c>
      <c r="L201" s="8">
        <v>16965872.94</v>
      </c>
      <c r="M201" s="9">
        <v>47.49</v>
      </c>
      <c r="N201" s="8">
        <v>-3192841.62</v>
      </c>
      <c r="O201" s="8">
        <v>-484168.9</v>
      </c>
      <c r="P201" s="9">
        <v>-9.81</v>
      </c>
      <c r="Q201" s="9">
        <v>-2.93</v>
      </c>
    </row>
    <row r="202" spans="1:1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112530397.99</v>
      </c>
      <c r="I202" s="8">
        <v>59010805.86</v>
      </c>
      <c r="J202" s="9">
        <v>52.43</v>
      </c>
      <c r="K202" s="8">
        <v>122259621.68</v>
      </c>
      <c r="L202" s="8">
        <v>57565200.93</v>
      </c>
      <c r="M202" s="9">
        <v>47.08</v>
      </c>
      <c r="N202" s="8">
        <v>-9729223.69</v>
      </c>
      <c r="O202" s="8">
        <v>1445604.93</v>
      </c>
      <c r="P202" s="9">
        <v>-8.64</v>
      </c>
      <c r="Q202" s="9">
        <v>2.44</v>
      </c>
    </row>
    <row r="203" spans="1:1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32724965.15</v>
      </c>
      <c r="I203" s="8">
        <v>17689833</v>
      </c>
      <c r="J203" s="9">
        <v>54.05</v>
      </c>
      <c r="K203" s="8">
        <v>35743614.86</v>
      </c>
      <c r="L203" s="8">
        <v>16074434.94</v>
      </c>
      <c r="M203" s="9">
        <v>44.97</v>
      </c>
      <c r="N203" s="8">
        <v>-3018649.71</v>
      </c>
      <c r="O203" s="8">
        <v>1615398.06</v>
      </c>
      <c r="P203" s="9">
        <v>-9.22</v>
      </c>
      <c r="Q203" s="9">
        <v>9.13</v>
      </c>
    </row>
    <row r="204" spans="1:1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60704390.58</v>
      </c>
      <c r="I204" s="8">
        <v>28154437.03</v>
      </c>
      <c r="J204" s="9">
        <v>46.37</v>
      </c>
      <c r="K204" s="8">
        <v>80391362.58</v>
      </c>
      <c r="L204" s="8">
        <v>27761557.26</v>
      </c>
      <c r="M204" s="9">
        <v>34.53</v>
      </c>
      <c r="N204" s="8">
        <v>-19686972</v>
      </c>
      <c r="O204" s="8">
        <v>392879.77</v>
      </c>
      <c r="P204" s="9">
        <v>-32.43</v>
      </c>
      <c r="Q204" s="9">
        <v>1.39</v>
      </c>
    </row>
    <row r="205" spans="1:1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82940765.57</v>
      </c>
      <c r="I205" s="8">
        <v>50897585.9</v>
      </c>
      <c r="J205" s="9">
        <v>61.36</v>
      </c>
      <c r="K205" s="8">
        <v>96409428.57</v>
      </c>
      <c r="L205" s="8">
        <v>48783508.54</v>
      </c>
      <c r="M205" s="9">
        <v>50.6</v>
      </c>
      <c r="N205" s="8">
        <v>-13468663</v>
      </c>
      <c r="O205" s="8">
        <v>2114077.36</v>
      </c>
      <c r="P205" s="9">
        <v>-16.23</v>
      </c>
      <c r="Q205" s="9">
        <v>4.15</v>
      </c>
    </row>
    <row r="206" spans="1:1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35862521.53</v>
      </c>
      <c r="I206" s="8">
        <v>14258603.66</v>
      </c>
      <c r="J206" s="9">
        <v>39.75</v>
      </c>
      <c r="K206" s="8">
        <v>45149839.15</v>
      </c>
      <c r="L206" s="8">
        <v>13581240.26</v>
      </c>
      <c r="M206" s="9">
        <v>30.08</v>
      </c>
      <c r="N206" s="8">
        <v>-9287317.62</v>
      </c>
      <c r="O206" s="8">
        <v>677363.4</v>
      </c>
      <c r="P206" s="9">
        <v>-25.89</v>
      </c>
      <c r="Q206" s="9">
        <v>4.75</v>
      </c>
    </row>
    <row r="207" spans="1:1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65291481.75</v>
      </c>
      <c r="I207" s="8">
        <v>38929918.73</v>
      </c>
      <c r="J207" s="9">
        <v>59.62</v>
      </c>
      <c r="K207" s="8">
        <v>70686789.51</v>
      </c>
      <c r="L207" s="8">
        <v>35803885.58</v>
      </c>
      <c r="M207" s="9">
        <v>50.65</v>
      </c>
      <c r="N207" s="8">
        <v>-5395307.76</v>
      </c>
      <c r="O207" s="8">
        <v>3126033.15</v>
      </c>
      <c r="P207" s="9">
        <v>-8.26</v>
      </c>
      <c r="Q207" s="9">
        <v>8.02</v>
      </c>
    </row>
    <row r="208" spans="1:1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56954176.09</v>
      </c>
      <c r="I208" s="8">
        <v>30270815.51</v>
      </c>
      <c r="J208" s="9">
        <v>53.14</v>
      </c>
      <c r="K208" s="8">
        <v>72306129.05</v>
      </c>
      <c r="L208" s="8">
        <v>26335353.57</v>
      </c>
      <c r="M208" s="9">
        <v>36.42</v>
      </c>
      <c r="N208" s="8">
        <v>-15351952.96</v>
      </c>
      <c r="O208" s="8">
        <v>3935461.94</v>
      </c>
      <c r="P208" s="9">
        <v>-26.95</v>
      </c>
      <c r="Q208" s="9">
        <v>13</v>
      </c>
    </row>
    <row r="209" spans="1:1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65217668.52</v>
      </c>
      <c r="I209" s="8">
        <v>37158716.42</v>
      </c>
      <c r="J209" s="9">
        <v>56.97</v>
      </c>
      <c r="K209" s="8">
        <v>81335589.8</v>
      </c>
      <c r="L209" s="8">
        <v>36744912.72</v>
      </c>
      <c r="M209" s="9">
        <v>45.17</v>
      </c>
      <c r="N209" s="8">
        <v>-16117921.28</v>
      </c>
      <c r="O209" s="8">
        <v>413803.7</v>
      </c>
      <c r="P209" s="9">
        <v>-24.71</v>
      </c>
      <c r="Q209" s="9">
        <v>1.11</v>
      </c>
    </row>
    <row r="210" spans="1:1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31182667.91</v>
      </c>
      <c r="I210" s="8">
        <v>15933615.48</v>
      </c>
      <c r="J210" s="9">
        <v>51.09</v>
      </c>
      <c r="K210" s="8">
        <v>37603667.91</v>
      </c>
      <c r="L210" s="8">
        <v>14002218.58</v>
      </c>
      <c r="M210" s="9">
        <v>37.23</v>
      </c>
      <c r="N210" s="8">
        <v>-6421000</v>
      </c>
      <c r="O210" s="8">
        <v>1931396.9</v>
      </c>
      <c r="P210" s="9">
        <v>-20.59</v>
      </c>
      <c r="Q210" s="9">
        <v>12.12</v>
      </c>
    </row>
    <row r="211" spans="1:1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107103459.18</v>
      </c>
      <c r="I211" s="8">
        <v>61254504.28</v>
      </c>
      <c r="J211" s="9">
        <v>57.19</v>
      </c>
      <c r="K211" s="8">
        <v>136604275.06</v>
      </c>
      <c r="L211" s="8">
        <v>58857557.28</v>
      </c>
      <c r="M211" s="9">
        <v>43.08</v>
      </c>
      <c r="N211" s="8">
        <v>-29500815.88</v>
      </c>
      <c r="O211" s="8">
        <v>2396947</v>
      </c>
      <c r="P211" s="9">
        <v>-27.54</v>
      </c>
      <c r="Q211" s="9">
        <v>3.91</v>
      </c>
    </row>
    <row r="212" spans="1:1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33454737.67</v>
      </c>
      <c r="I212" s="8">
        <v>20137756.14</v>
      </c>
      <c r="J212" s="9">
        <v>60.19</v>
      </c>
      <c r="K212" s="8">
        <v>41367378.99</v>
      </c>
      <c r="L212" s="8">
        <v>19933348.75</v>
      </c>
      <c r="M212" s="9">
        <v>48.18</v>
      </c>
      <c r="N212" s="8">
        <v>-7912641.32</v>
      </c>
      <c r="O212" s="8">
        <v>204407.39</v>
      </c>
      <c r="P212" s="9">
        <v>-23.65</v>
      </c>
      <c r="Q212" s="9">
        <v>1.01</v>
      </c>
    </row>
    <row r="213" spans="1:1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58976656.58</v>
      </c>
      <c r="I213" s="8">
        <v>30970877.3</v>
      </c>
      <c r="J213" s="9">
        <v>52.51</v>
      </c>
      <c r="K213" s="8">
        <v>73705041.72</v>
      </c>
      <c r="L213" s="8">
        <v>29408311.18</v>
      </c>
      <c r="M213" s="9">
        <v>39.89</v>
      </c>
      <c r="N213" s="8">
        <v>-14728385.14</v>
      </c>
      <c r="O213" s="8">
        <v>1562566.12</v>
      </c>
      <c r="P213" s="9">
        <v>-24.97</v>
      </c>
      <c r="Q213" s="9">
        <v>5.04</v>
      </c>
    </row>
    <row r="214" spans="1:1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38665977.63</v>
      </c>
      <c r="I214" s="8">
        <v>19322851.15</v>
      </c>
      <c r="J214" s="9">
        <v>49.97</v>
      </c>
      <c r="K214" s="8">
        <v>45525911.47</v>
      </c>
      <c r="L214" s="8">
        <v>18135997.9</v>
      </c>
      <c r="M214" s="9">
        <v>39.83</v>
      </c>
      <c r="N214" s="8">
        <v>-6859933.84</v>
      </c>
      <c r="O214" s="8">
        <v>1186853.25</v>
      </c>
      <c r="P214" s="9">
        <v>-17.74</v>
      </c>
      <c r="Q214" s="9">
        <v>6.14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25936619.07</v>
      </c>
      <c r="I215" s="8">
        <v>14850860.51</v>
      </c>
      <c r="J215" s="9">
        <v>57.25</v>
      </c>
      <c r="K215" s="8">
        <v>30514131.69</v>
      </c>
      <c r="L215" s="8">
        <v>13470217.71</v>
      </c>
      <c r="M215" s="9">
        <v>44.14</v>
      </c>
      <c r="N215" s="8">
        <v>-4577512.62</v>
      </c>
      <c r="O215" s="8">
        <v>1380642.8</v>
      </c>
      <c r="P215" s="9">
        <v>-17.64</v>
      </c>
      <c r="Q215" s="9">
        <v>9.29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37136018.74</v>
      </c>
      <c r="I216" s="8">
        <v>22848376.01</v>
      </c>
      <c r="J216" s="9">
        <v>61.52</v>
      </c>
      <c r="K216" s="8">
        <v>42655599.91</v>
      </c>
      <c r="L216" s="8">
        <v>21699360.44</v>
      </c>
      <c r="M216" s="9">
        <v>50.87</v>
      </c>
      <c r="N216" s="8">
        <v>-5519581.17</v>
      </c>
      <c r="O216" s="8">
        <v>1149015.57</v>
      </c>
      <c r="P216" s="9">
        <v>-14.86</v>
      </c>
      <c r="Q216" s="9">
        <v>5.02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32703835.06</v>
      </c>
      <c r="I217" s="8">
        <v>17088345.44</v>
      </c>
      <c r="J217" s="9">
        <v>52.25</v>
      </c>
      <c r="K217" s="8">
        <v>39089319.51</v>
      </c>
      <c r="L217" s="8">
        <v>15196520.96</v>
      </c>
      <c r="M217" s="9">
        <v>38.87</v>
      </c>
      <c r="N217" s="8">
        <v>-6385484.45</v>
      </c>
      <c r="O217" s="8">
        <v>1891824.48</v>
      </c>
      <c r="P217" s="9">
        <v>-19.52</v>
      </c>
      <c r="Q217" s="9">
        <v>11.07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400768154.29</v>
      </c>
      <c r="I218" s="8">
        <v>230434917.43</v>
      </c>
      <c r="J218" s="9">
        <v>57.49</v>
      </c>
      <c r="K218" s="8">
        <v>493777355.79</v>
      </c>
      <c r="L218" s="8">
        <v>217469350.69</v>
      </c>
      <c r="M218" s="9">
        <v>44.04</v>
      </c>
      <c r="N218" s="8">
        <v>-93009201.5</v>
      </c>
      <c r="O218" s="8">
        <v>12965566.74</v>
      </c>
      <c r="P218" s="9">
        <v>-23.2</v>
      </c>
      <c r="Q218" s="9">
        <v>5.62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444201908.33</v>
      </c>
      <c r="I219" s="8">
        <v>228879891.71</v>
      </c>
      <c r="J219" s="9">
        <v>51.52</v>
      </c>
      <c r="K219" s="8">
        <v>507301381.02</v>
      </c>
      <c r="L219" s="8">
        <v>221529263.77</v>
      </c>
      <c r="M219" s="9">
        <v>43.66</v>
      </c>
      <c r="N219" s="8">
        <v>-63099472.69</v>
      </c>
      <c r="O219" s="8">
        <v>7350627.94</v>
      </c>
      <c r="P219" s="9">
        <v>-14.2</v>
      </c>
      <c r="Q219" s="9">
        <v>3.21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2631085944.8</v>
      </c>
      <c r="I220" s="8">
        <v>1415906250.23</v>
      </c>
      <c r="J220" s="9">
        <v>53.81</v>
      </c>
      <c r="K220" s="8">
        <v>2842410230.55</v>
      </c>
      <c r="L220" s="8">
        <v>1474174502.9</v>
      </c>
      <c r="M220" s="9">
        <v>51.86</v>
      </c>
      <c r="N220" s="8">
        <v>-211324285.75</v>
      </c>
      <c r="O220" s="8">
        <v>-58268252.67</v>
      </c>
      <c r="P220" s="9">
        <v>-8.03</v>
      </c>
      <c r="Q220" s="9">
        <v>-4.11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624607220.74</v>
      </c>
      <c r="I221" s="8">
        <v>289133580.45</v>
      </c>
      <c r="J221" s="9">
        <v>46.29</v>
      </c>
      <c r="K221" s="8">
        <v>723709207.74</v>
      </c>
      <c r="L221" s="8">
        <v>276146769.82</v>
      </c>
      <c r="M221" s="9">
        <v>38.15</v>
      </c>
      <c r="N221" s="8">
        <v>-99101987</v>
      </c>
      <c r="O221" s="8">
        <v>12986810.63</v>
      </c>
      <c r="P221" s="9">
        <v>-15.86</v>
      </c>
      <c r="Q221" s="9">
        <v>4.49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157944851.42</v>
      </c>
      <c r="I222" s="8">
        <v>71471700.49</v>
      </c>
      <c r="J222" s="9">
        <v>45.25</v>
      </c>
      <c r="K222" s="8">
        <v>178597789.45</v>
      </c>
      <c r="L222" s="8">
        <v>61406252.42</v>
      </c>
      <c r="M222" s="9">
        <v>34.38</v>
      </c>
      <c r="N222" s="8">
        <v>-20652938.03</v>
      </c>
      <c r="O222" s="8">
        <v>10065448.07</v>
      </c>
      <c r="P222" s="9">
        <v>-13.07</v>
      </c>
      <c r="Q222" s="9">
        <v>14.08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155897067.88</v>
      </c>
      <c r="I223" s="8">
        <v>71992070.12</v>
      </c>
      <c r="J223" s="9">
        <v>46.17</v>
      </c>
      <c r="K223" s="8">
        <v>201351594.82</v>
      </c>
      <c r="L223" s="8">
        <v>69123945.29</v>
      </c>
      <c r="M223" s="9">
        <v>34.32</v>
      </c>
      <c r="N223" s="8">
        <v>-45454526.94</v>
      </c>
      <c r="O223" s="8">
        <v>2868124.83</v>
      </c>
      <c r="P223" s="9">
        <v>-29.15</v>
      </c>
      <c r="Q223" s="9">
        <v>3.98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111813211.66</v>
      </c>
      <c r="I224" s="8">
        <v>49744643.7</v>
      </c>
      <c r="J224" s="9">
        <v>44.48</v>
      </c>
      <c r="K224" s="8">
        <v>125652676.3</v>
      </c>
      <c r="L224" s="8">
        <v>43966596.15</v>
      </c>
      <c r="M224" s="9">
        <v>34.99</v>
      </c>
      <c r="N224" s="8">
        <v>-13839464.64</v>
      </c>
      <c r="O224" s="8">
        <v>5778047.55</v>
      </c>
      <c r="P224" s="9">
        <v>-12.37</v>
      </c>
      <c r="Q224" s="9">
        <v>11.61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92761049.66</v>
      </c>
      <c r="I225" s="8">
        <v>46104475.92</v>
      </c>
      <c r="J225" s="9">
        <v>49.7</v>
      </c>
      <c r="K225" s="8">
        <v>115167027.4</v>
      </c>
      <c r="L225" s="8">
        <v>40012785.59</v>
      </c>
      <c r="M225" s="9">
        <v>34.74</v>
      </c>
      <c r="N225" s="8">
        <v>-22405977.74</v>
      </c>
      <c r="O225" s="8">
        <v>6091690.33</v>
      </c>
      <c r="P225" s="9">
        <v>-24.15</v>
      </c>
      <c r="Q225" s="9">
        <v>13.21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81450527.56</v>
      </c>
      <c r="I226" s="8">
        <v>36386635.5</v>
      </c>
      <c r="J226" s="9">
        <v>44.67</v>
      </c>
      <c r="K226" s="8">
        <v>95829059.22</v>
      </c>
      <c r="L226" s="8">
        <v>38720316.23</v>
      </c>
      <c r="M226" s="9">
        <v>40.4</v>
      </c>
      <c r="N226" s="8">
        <v>-14378531.66</v>
      </c>
      <c r="O226" s="8">
        <v>-2333680.73</v>
      </c>
      <c r="P226" s="9">
        <v>-17.65</v>
      </c>
      <c r="Q226" s="9">
        <v>-6.41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123789574.77</v>
      </c>
      <c r="I227" s="8">
        <v>56022278.35</v>
      </c>
      <c r="J227" s="9">
        <v>45.25</v>
      </c>
      <c r="K227" s="8">
        <v>141897250.09</v>
      </c>
      <c r="L227" s="8">
        <v>55280911.76</v>
      </c>
      <c r="M227" s="9">
        <v>38.95</v>
      </c>
      <c r="N227" s="8">
        <v>-18107675.32</v>
      </c>
      <c r="O227" s="8">
        <v>741366.59</v>
      </c>
      <c r="P227" s="9">
        <v>-14.62</v>
      </c>
      <c r="Q227" s="9">
        <v>1.32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156815672.19</v>
      </c>
      <c r="I228" s="8">
        <v>68714873.48</v>
      </c>
      <c r="J228" s="9">
        <v>43.81</v>
      </c>
      <c r="K228" s="8">
        <v>174059354.49</v>
      </c>
      <c r="L228" s="8">
        <v>64232620.51</v>
      </c>
      <c r="M228" s="9">
        <v>36.9</v>
      </c>
      <c r="N228" s="8">
        <v>-17243682.3</v>
      </c>
      <c r="O228" s="8">
        <v>4482252.97</v>
      </c>
      <c r="P228" s="9">
        <v>-10.99</v>
      </c>
      <c r="Q228" s="9">
        <v>6.52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147225586.64</v>
      </c>
      <c r="I229" s="8">
        <v>59514376.93</v>
      </c>
      <c r="J229" s="9">
        <v>40.42</v>
      </c>
      <c r="K229" s="8">
        <v>168710790.76</v>
      </c>
      <c r="L229" s="8">
        <v>49603493.61</v>
      </c>
      <c r="M229" s="9">
        <v>29.4</v>
      </c>
      <c r="N229" s="8">
        <v>-21485204.12</v>
      </c>
      <c r="O229" s="8">
        <v>9910883.32</v>
      </c>
      <c r="P229" s="9">
        <v>-14.59</v>
      </c>
      <c r="Q229" s="9">
        <v>16.65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181792619</v>
      </c>
      <c r="I230" s="8">
        <v>77635279.55</v>
      </c>
      <c r="J230" s="9">
        <v>42.7</v>
      </c>
      <c r="K230" s="8">
        <v>203379141</v>
      </c>
      <c r="L230" s="8">
        <v>70347419</v>
      </c>
      <c r="M230" s="9">
        <v>34.58</v>
      </c>
      <c r="N230" s="8">
        <v>-21586522</v>
      </c>
      <c r="O230" s="8">
        <v>7287860.55</v>
      </c>
      <c r="P230" s="9">
        <v>-11.87</v>
      </c>
      <c r="Q230" s="9">
        <v>9.38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88373291.28</v>
      </c>
      <c r="I231" s="8">
        <v>36436236.88</v>
      </c>
      <c r="J231" s="9">
        <v>41.22</v>
      </c>
      <c r="K231" s="8">
        <v>95713560.28</v>
      </c>
      <c r="L231" s="8">
        <v>39636045.09</v>
      </c>
      <c r="M231" s="9">
        <v>41.41</v>
      </c>
      <c r="N231" s="8">
        <v>-7340269</v>
      </c>
      <c r="O231" s="8">
        <v>-3199808.21</v>
      </c>
      <c r="P231" s="9">
        <v>-8.3</v>
      </c>
      <c r="Q231" s="9">
        <v>-8.78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188717328.22</v>
      </c>
      <c r="I232" s="8">
        <v>80770358.26</v>
      </c>
      <c r="J232" s="9">
        <v>42.79</v>
      </c>
      <c r="K232" s="8">
        <v>206669394.27</v>
      </c>
      <c r="L232" s="8">
        <v>86773212.92</v>
      </c>
      <c r="M232" s="9">
        <v>41.98</v>
      </c>
      <c r="N232" s="8">
        <v>-17952066.05</v>
      </c>
      <c r="O232" s="8">
        <v>-6002854.66</v>
      </c>
      <c r="P232" s="9">
        <v>-9.51</v>
      </c>
      <c r="Q232" s="9">
        <v>-7.43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78323467.02</v>
      </c>
      <c r="I233" s="8">
        <v>35696401.25</v>
      </c>
      <c r="J233" s="9">
        <v>45.57</v>
      </c>
      <c r="K233" s="8">
        <v>100251881.02</v>
      </c>
      <c r="L233" s="8">
        <v>33057594.69</v>
      </c>
      <c r="M233" s="9">
        <v>32.97</v>
      </c>
      <c r="N233" s="8">
        <v>-21928414</v>
      </c>
      <c r="O233" s="8">
        <v>2638806.56</v>
      </c>
      <c r="P233" s="9">
        <v>-27.99</v>
      </c>
      <c r="Q233" s="9">
        <v>7.39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53566989.26</v>
      </c>
      <c r="I234" s="8">
        <v>23340487.71</v>
      </c>
      <c r="J234" s="9">
        <v>43.57</v>
      </c>
      <c r="K234" s="8">
        <v>56832868.13</v>
      </c>
      <c r="L234" s="8">
        <v>19832114.52</v>
      </c>
      <c r="M234" s="9">
        <v>34.89</v>
      </c>
      <c r="N234" s="8">
        <v>-3265878.87</v>
      </c>
      <c r="O234" s="8">
        <v>3508373.19</v>
      </c>
      <c r="P234" s="9">
        <v>-6.09</v>
      </c>
      <c r="Q234" s="9">
        <v>15.03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150050623.78</v>
      </c>
      <c r="I235" s="8">
        <v>87456624.61</v>
      </c>
      <c r="J235" s="9">
        <v>58.28</v>
      </c>
      <c r="K235" s="8">
        <v>160373297.78</v>
      </c>
      <c r="L235" s="8">
        <v>77556848</v>
      </c>
      <c r="M235" s="9">
        <v>48.36</v>
      </c>
      <c r="N235" s="8">
        <v>-10322674</v>
      </c>
      <c r="O235" s="8">
        <v>9899776.61</v>
      </c>
      <c r="P235" s="9">
        <v>-6.87</v>
      </c>
      <c r="Q235" s="9">
        <v>11.31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107053650.52</v>
      </c>
      <c r="I236" s="8">
        <v>37004357.76</v>
      </c>
      <c r="J236" s="9">
        <v>34.56</v>
      </c>
      <c r="K236" s="8">
        <v>121375826.41</v>
      </c>
      <c r="L236" s="8">
        <v>49322180.62</v>
      </c>
      <c r="M236" s="9">
        <v>40.63</v>
      </c>
      <c r="N236" s="8">
        <v>-14322175.89</v>
      </c>
      <c r="O236" s="8">
        <v>-12317822.86</v>
      </c>
      <c r="P236" s="9">
        <v>-13.37</v>
      </c>
      <c r="Q236" s="9">
        <v>-33.28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101686387.08</v>
      </c>
      <c r="I237" s="8">
        <v>41291676.6</v>
      </c>
      <c r="J237" s="9">
        <v>40.6</v>
      </c>
      <c r="K237" s="8">
        <v>126537335.46</v>
      </c>
      <c r="L237" s="8">
        <v>40867193.93</v>
      </c>
      <c r="M237" s="9">
        <v>32.29</v>
      </c>
      <c r="N237" s="8">
        <v>-24850948.38</v>
      </c>
      <c r="O237" s="8">
        <v>424482.67</v>
      </c>
      <c r="P237" s="9">
        <v>-24.43</v>
      </c>
      <c r="Q237" s="9">
        <v>1.02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93246269.18</v>
      </c>
      <c r="I238" s="8">
        <v>48302869.63</v>
      </c>
      <c r="J238" s="9">
        <v>51.8</v>
      </c>
      <c r="K238" s="8">
        <v>103720517.79</v>
      </c>
      <c r="L238" s="8">
        <v>45585961.66</v>
      </c>
      <c r="M238" s="9">
        <v>43.95</v>
      </c>
      <c r="N238" s="8">
        <v>-10474248.61</v>
      </c>
      <c r="O238" s="8">
        <v>2716907.97</v>
      </c>
      <c r="P238" s="9">
        <v>-11.23</v>
      </c>
      <c r="Q238" s="9">
        <v>5.62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140746171.05</v>
      </c>
      <c r="I239" s="8">
        <v>50864659.56</v>
      </c>
      <c r="J239" s="9">
        <v>36.13</v>
      </c>
      <c r="K239" s="8">
        <v>162616035.4</v>
      </c>
      <c r="L239" s="8">
        <v>49877085.51</v>
      </c>
      <c r="M239" s="9">
        <v>30.67</v>
      </c>
      <c r="N239" s="8">
        <v>-21869864.35</v>
      </c>
      <c r="O239" s="8">
        <v>987574.05</v>
      </c>
      <c r="P239" s="9">
        <v>-15.53</v>
      </c>
      <c r="Q239" s="9">
        <v>1.94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88996714.74</v>
      </c>
      <c r="I240" s="8">
        <v>40843859.1</v>
      </c>
      <c r="J240" s="9">
        <v>45.89</v>
      </c>
      <c r="K240" s="8">
        <v>91092120.06</v>
      </c>
      <c r="L240" s="8">
        <v>39708211.82</v>
      </c>
      <c r="M240" s="9">
        <v>43.59</v>
      </c>
      <c r="N240" s="8">
        <v>-2095405.32</v>
      </c>
      <c r="O240" s="8">
        <v>1135647.28</v>
      </c>
      <c r="P240" s="9">
        <v>-2.35</v>
      </c>
      <c r="Q240" s="9">
        <v>2.78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141863643.52</v>
      </c>
      <c r="I241" s="8">
        <v>47285338.06</v>
      </c>
      <c r="J241" s="9">
        <v>33.33</v>
      </c>
      <c r="K241" s="8">
        <v>168410050.04</v>
      </c>
      <c r="L241" s="8">
        <v>50271514.8</v>
      </c>
      <c r="M241" s="9">
        <v>29.85</v>
      </c>
      <c r="N241" s="8">
        <v>-26546406.52</v>
      </c>
      <c r="O241" s="8">
        <v>-2986176.74</v>
      </c>
      <c r="P241" s="9">
        <v>-18.71</v>
      </c>
      <c r="Q241" s="9">
        <v>-6.31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1359832257.11</v>
      </c>
      <c r="I242" s="8">
        <v>655828910.61</v>
      </c>
      <c r="J242" s="9">
        <v>48.22</v>
      </c>
      <c r="K242" s="8">
        <v>1344266905.35</v>
      </c>
      <c r="L242" s="8">
        <v>463348273.48</v>
      </c>
      <c r="M242" s="9">
        <v>34.46</v>
      </c>
      <c r="N242" s="8">
        <v>15565351.76</v>
      </c>
      <c r="O242" s="8">
        <v>192480637.13</v>
      </c>
      <c r="P242" s="9">
        <v>1.14</v>
      </c>
      <c r="Q242" s="9">
        <v>29.34</v>
      </c>
    </row>
    <row r="243" spans="1:17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734942</v>
      </c>
      <c r="I243" s="8">
        <v>579741.14</v>
      </c>
      <c r="J243" s="9">
        <v>78.88</v>
      </c>
      <c r="K243" s="8">
        <v>476942</v>
      </c>
      <c r="L243" s="8">
        <v>232325.43</v>
      </c>
      <c r="M243" s="9">
        <v>48.71</v>
      </c>
      <c r="N243" s="8">
        <v>258000</v>
      </c>
      <c r="O243" s="8">
        <v>347415.71</v>
      </c>
      <c r="P243" s="9">
        <v>35.1</v>
      </c>
      <c r="Q243" s="9">
        <v>59.92</v>
      </c>
    </row>
    <row r="244" spans="1:17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5372868</v>
      </c>
      <c r="I244" s="8">
        <v>2801884.59</v>
      </c>
      <c r="J244" s="9">
        <v>52.14</v>
      </c>
      <c r="K244" s="8">
        <v>5353868</v>
      </c>
      <c r="L244" s="8">
        <v>2167594.73</v>
      </c>
      <c r="M244" s="9">
        <v>40.48</v>
      </c>
      <c r="N244" s="8">
        <v>19000</v>
      </c>
      <c r="O244" s="8">
        <v>634289.86</v>
      </c>
      <c r="P244" s="9">
        <v>0.35</v>
      </c>
      <c r="Q244" s="9">
        <v>22.63</v>
      </c>
    </row>
    <row r="245" spans="1:17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106725</v>
      </c>
      <c r="I245" s="8">
        <v>51891.32</v>
      </c>
      <c r="J245" s="9">
        <v>48.62</v>
      </c>
      <c r="K245" s="8">
        <v>310700</v>
      </c>
      <c r="L245" s="8">
        <v>116991.67</v>
      </c>
      <c r="M245" s="9">
        <v>37.65</v>
      </c>
      <c r="N245" s="8">
        <v>-203975</v>
      </c>
      <c r="O245" s="8">
        <v>-65100.35</v>
      </c>
      <c r="P245" s="9">
        <v>-191.12</v>
      </c>
      <c r="Q245" s="9">
        <v>-125.45</v>
      </c>
    </row>
    <row r="246" spans="1:17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2807140</v>
      </c>
      <c r="I246" s="8">
        <v>1402712.95</v>
      </c>
      <c r="J246" s="9">
        <v>49.96</v>
      </c>
      <c r="K246" s="8">
        <v>2812105.74</v>
      </c>
      <c r="L246" s="8">
        <v>1161335.92</v>
      </c>
      <c r="M246" s="9">
        <v>41.29</v>
      </c>
      <c r="N246" s="8">
        <v>-4965.74</v>
      </c>
      <c r="O246" s="8">
        <v>241377.03</v>
      </c>
      <c r="P246" s="9">
        <v>-0.17</v>
      </c>
      <c r="Q246" s="9">
        <v>17.2</v>
      </c>
    </row>
    <row r="247" spans="1:17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2400</v>
      </c>
      <c r="I247" s="8">
        <v>2400</v>
      </c>
      <c r="J247" s="9">
        <v>100</v>
      </c>
      <c r="K247" s="8">
        <v>2400</v>
      </c>
      <c r="L247" s="8">
        <v>60</v>
      </c>
      <c r="M247" s="9">
        <v>2.5</v>
      </c>
      <c r="N247" s="8">
        <v>0</v>
      </c>
      <c r="O247" s="8">
        <v>2340</v>
      </c>
      <c r="P247" s="9">
        <v>0</v>
      </c>
      <c r="Q247" s="9">
        <v>97.5</v>
      </c>
    </row>
    <row r="248" spans="1:17" ht="24">
      <c r="A248" s="34">
        <v>6</v>
      </c>
      <c r="B248" s="34">
        <v>4</v>
      </c>
      <c r="C248" s="34">
        <v>3</v>
      </c>
      <c r="D248" s="35" t="s">
        <v>490</v>
      </c>
      <c r="E248" s="36">
        <v>218</v>
      </c>
      <c r="F248" s="7" t="s">
        <v>490</v>
      </c>
      <c r="G248" s="53" t="s">
        <v>495</v>
      </c>
      <c r="H248" s="8">
        <v>0</v>
      </c>
      <c r="I248" s="8">
        <v>0</v>
      </c>
      <c r="J248" s="9"/>
      <c r="K248" s="8">
        <v>0</v>
      </c>
      <c r="L248" s="8">
        <v>0</v>
      </c>
      <c r="M248" s="9"/>
      <c r="N248" s="8">
        <v>0</v>
      </c>
      <c r="O248" s="8">
        <v>0</v>
      </c>
      <c r="P248" s="9"/>
      <c r="Q248" s="9"/>
    </row>
    <row r="249" spans="1:17" ht="24">
      <c r="A249" s="34">
        <v>6</v>
      </c>
      <c r="B249" s="34">
        <v>15</v>
      </c>
      <c r="C249" s="34">
        <v>0</v>
      </c>
      <c r="D249" s="35" t="s">
        <v>490</v>
      </c>
      <c r="E249" s="36">
        <v>220</v>
      </c>
      <c r="F249" s="7" t="s">
        <v>490</v>
      </c>
      <c r="G249" s="53" t="s">
        <v>498</v>
      </c>
      <c r="H249" s="8">
        <v>161000</v>
      </c>
      <c r="I249" s="8">
        <v>165525.88</v>
      </c>
      <c r="J249" s="9">
        <v>102.81</v>
      </c>
      <c r="K249" s="8">
        <v>391457</v>
      </c>
      <c r="L249" s="8">
        <v>292954.54</v>
      </c>
      <c r="M249" s="9">
        <v>74.83</v>
      </c>
      <c r="N249" s="8">
        <v>-230457</v>
      </c>
      <c r="O249" s="8">
        <v>-127428.66</v>
      </c>
      <c r="P249" s="9">
        <v>-143.14</v>
      </c>
      <c r="Q249" s="9">
        <v>-76.98</v>
      </c>
    </row>
    <row r="250" spans="1:17" ht="12.75">
      <c r="A250" s="34">
        <v>6</v>
      </c>
      <c r="B250" s="34">
        <v>9</v>
      </c>
      <c r="C250" s="34">
        <v>1</v>
      </c>
      <c r="D250" s="35" t="s">
        <v>490</v>
      </c>
      <c r="E250" s="36">
        <v>140</v>
      </c>
      <c r="F250" s="7" t="s">
        <v>490</v>
      </c>
      <c r="G250" s="53" t="s">
        <v>496</v>
      </c>
      <c r="H250" s="8">
        <v>64530</v>
      </c>
      <c r="I250" s="8">
        <v>15000</v>
      </c>
      <c r="J250" s="9">
        <v>23.24</v>
      </c>
      <c r="K250" s="8">
        <v>84195.56</v>
      </c>
      <c r="L250" s="8">
        <v>34208.16</v>
      </c>
      <c r="M250" s="9">
        <v>40.62</v>
      </c>
      <c r="N250" s="8">
        <v>-19665.56</v>
      </c>
      <c r="O250" s="8">
        <v>-19208.16</v>
      </c>
      <c r="P250" s="9">
        <v>-30.47</v>
      </c>
      <c r="Q250" s="9">
        <v>-128.05</v>
      </c>
    </row>
    <row r="251" spans="1:17" ht="12.75">
      <c r="A251" s="34">
        <v>6</v>
      </c>
      <c r="B251" s="34">
        <v>8</v>
      </c>
      <c r="C251" s="34">
        <v>1</v>
      </c>
      <c r="D251" s="35" t="s">
        <v>490</v>
      </c>
      <c r="E251" s="36">
        <v>265</v>
      </c>
      <c r="F251" s="7" t="s">
        <v>490</v>
      </c>
      <c r="G251" s="53" t="s">
        <v>497</v>
      </c>
      <c r="H251" s="8">
        <v>43495328</v>
      </c>
      <c r="I251" s="8">
        <v>19245757.85</v>
      </c>
      <c r="J251" s="9">
        <v>44.24</v>
      </c>
      <c r="K251" s="8">
        <v>46644572</v>
      </c>
      <c r="L251" s="8">
        <v>15938224.05</v>
      </c>
      <c r="M251" s="9">
        <v>34.16</v>
      </c>
      <c r="N251" s="8">
        <v>-3149244</v>
      </c>
      <c r="O251" s="8">
        <v>3307533.8</v>
      </c>
      <c r="P251" s="9">
        <v>-7.24</v>
      </c>
      <c r="Q251" s="9">
        <v>17.18</v>
      </c>
    </row>
  </sheetData>
  <sheetProtection/>
  <mergeCells count="26">
    <mergeCell ref="A4:A6"/>
    <mergeCell ref="F4:G6"/>
    <mergeCell ref="H4:J4"/>
    <mergeCell ref="A7:G7"/>
    <mergeCell ref="C4:C6"/>
    <mergeCell ref="D4:D6"/>
    <mergeCell ref="E4:E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1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35" sqref="G235"/>
    </sheetView>
  </sheetViews>
  <sheetFormatPr defaultColWidth="9.140625" defaultRowHeight="12.75"/>
  <cols>
    <col min="1" max="6" width="4.28125" style="0" customWidth="1"/>
    <col min="7" max="7" width="40.8515625" style="0" customWidth="1"/>
    <col min="8" max="13" width="14.7109375" style="0" customWidth="1"/>
    <col min="14" max="16" width="8.140625" style="0" customWidth="1"/>
    <col min="17" max="22" width="14.71093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2 kwartału 2022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45" t="s">
        <v>56</v>
      </c>
      <c r="G4" s="145"/>
      <c r="H4" s="144" t="s">
        <v>12</v>
      </c>
      <c r="I4" s="144"/>
      <c r="J4" s="144"/>
      <c r="K4" s="144"/>
      <c r="L4" s="144"/>
      <c r="M4" s="144"/>
      <c r="N4" s="144" t="s">
        <v>7</v>
      </c>
      <c r="O4" s="144"/>
      <c r="P4" s="144"/>
      <c r="Q4" s="144" t="s">
        <v>13</v>
      </c>
      <c r="R4" s="144"/>
      <c r="S4" s="144"/>
      <c r="T4" s="144"/>
      <c r="U4" s="144"/>
      <c r="V4" s="144"/>
      <c r="W4" s="144" t="s">
        <v>7</v>
      </c>
      <c r="X4" s="144"/>
      <c r="Y4" s="144"/>
      <c r="Z4" s="144" t="s">
        <v>14</v>
      </c>
      <c r="AA4" s="144"/>
    </row>
    <row r="5" spans="1:27" ht="12.75">
      <c r="A5" s="145"/>
      <c r="B5" s="145"/>
      <c r="C5" s="145"/>
      <c r="D5" s="145"/>
      <c r="E5" s="145"/>
      <c r="F5" s="145"/>
      <c r="G5" s="145"/>
      <c r="H5" s="141" t="s">
        <v>54</v>
      </c>
      <c r="I5" s="141" t="s">
        <v>15</v>
      </c>
      <c r="J5" s="141"/>
      <c r="K5" s="141" t="s">
        <v>16</v>
      </c>
      <c r="L5" s="141" t="s">
        <v>15</v>
      </c>
      <c r="M5" s="141"/>
      <c r="N5" s="143" t="s">
        <v>17</v>
      </c>
      <c r="O5" s="142"/>
      <c r="P5" s="142"/>
      <c r="Q5" s="141" t="s">
        <v>54</v>
      </c>
      <c r="R5" s="140" t="s">
        <v>15</v>
      </c>
      <c r="S5" s="140"/>
      <c r="T5" s="141" t="s">
        <v>16</v>
      </c>
      <c r="U5" s="140" t="s">
        <v>15</v>
      </c>
      <c r="V5" s="140"/>
      <c r="W5" s="143" t="s">
        <v>18</v>
      </c>
      <c r="X5" s="139"/>
      <c r="Y5" s="139"/>
      <c r="Z5" s="140" t="s">
        <v>4</v>
      </c>
      <c r="AA5" s="140" t="s">
        <v>5</v>
      </c>
    </row>
    <row r="6" spans="1:27" ht="64.5" customHeight="1">
      <c r="A6" s="145"/>
      <c r="B6" s="145"/>
      <c r="C6" s="145"/>
      <c r="D6" s="145"/>
      <c r="E6" s="145"/>
      <c r="F6" s="145"/>
      <c r="G6" s="145"/>
      <c r="H6" s="141"/>
      <c r="I6" s="14" t="s">
        <v>19</v>
      </c>
      <c r="J6" s="14" t="s">
        <v>20</v>
      </c>
      <c r="K6" s="141"/>
      <c r="L6" s="14" t="s">
        <v>19</v>
      </c>
      <c r="M6" s="14" t="s">
        <v>20</v>
      </c>
      <c r="N6" s="143"/>
      <c r="O6" s="54" t="s">
        <v>19</v>
      </c>
      <c r="P6" s="54" t="s">
        <v>20</v>
      </c>
      <c r="Q6" s="141"/>
      <c r="R6" s="14" t="s">
        <v>21</v>
      </c>
      <c r="S6" s="14" t="s">
        <v>22</v>
      </c>
      <c r="T6" s="141"/>
      <c r="U6" s="14" t="s">
        <v>21</v>
      </c>
      <c r="V6" s="14" t="s">
        <v>22</v>
      </c>
      <c r="W6" s="143"/>
      <c r="X6" s="54" t="s">
        <v>21</v>
      </c>
      <c r="Y6" s="54" t="s">
        <v>22</v>
      </c>
      <c r="Z6" s="140"/>
      <c r="AA6" s="140"/>
    </row>
    <row r="7" spans="1:27" ht="12.75">
      <c r="A7" s="145"/>
      <c r="B7" s="145"/>
      <c r="C7" s="145"/>
      <c r="D7" s="145"/>
      <c r="E7" s="145"/>
      <c r="F7" s="145"/>
      <c r="G7" s="145"/>
      <c r="H7" s="141" t="s">
        <v>10</v>
      </c>
      <c r="I7" s="141"/>
      <c r="J7" s="141"/>
      <c r="K7" s="141" t="s">
        <v>10</v>
      </c>
      <c r="L7" s="141"/>
      <c r="M7" s="141"/>
      <c r="N7" s="141" t="s">
        <v>11</v>
      </c>
      <c r="O7" s="141"/>
      <c r="P7" s="141"/>
      <c r="Q7" s="141" t="s">
        <v>10</v>
      </c>
      <c r="R7" s="141"/>
      <c r="S7" s="141"/>
      <c r="T7" s="141" t="s">
        <v>10</v>
      </c>
      <c r="U7" s="141"/>
      <c r="V7" s="141"/>
      <c r="W7" s="141" t="s">
        <v>11</v>
      </c>
      <c r="X7" s="141"/>
      <c r="Y7" s="141"/>
      <c r="Z7" s="140" t="s">
        <v>10</v>
      </c>
      <c r="AA7" s="140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38">
        <v>6</v>
      </c>
      <c r="G8" s="138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136199141.59</v>
      </c>
      <c r="I9" s="8">
        <v>19989500</v>
      </c>
      <c r="J9" s="8">
        <v>116209641.59</v>
      </c>
      <c r="K9" s="8">
        <v>73445070.39</v>
      </c>
      <c r="L9" s="8">
        <v>4009591.04</v>
      </c>
      <c r="M9" s="8">
        <v>69435479.35</v>
      </c>
      <c r="N9" s="9">
        <v>53.92</v>
      </c>
      <c r="O9" s="9">
        <v>20.05</v>
      </c>
      <c r="P9" s="9">
        <v>59.75</v>
      </c>
      <c r="Q9" s="8">
        <v>156688751.08</v>
      </c>
      <c r="R9" s="8">
        <v>35900500</v>
      </c>
      <c r="S9" s="8">
        <v>120788251.08</v>
      </c>
      <c r="T9" s="8">
        <v>63557958.95</v>
      </c>
      <c r="U9" s="8">
        <v>1202741.8</v>
      </c>
      <c r="V9" s="8">
        <v>62355217.15</v>
      </c>
      <c r="W9" s="9">
        <v>40.56</v>
      </c>
      <c r="X9" s="9">
        <v>3.35</v>
      </c>
      <c r="Y9" s="9">
        <v>51.62</v>
      </c>
      <c r="Z9" s="8">
        <v>-4578609.49</v>
      </c>
      <c r="AA9" s="8">
        <v>7080262.2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66771447.72</v>
      </c>
      <c r="I10" s="8">
        <v>1463410</v>
      </c>
      <c r="J10" s="8">
        <v>65308037.72</v>
      </c>
      <c r="K10" s="8">
        <v>40765985.87</v>
      </c>
      <c r="L10" s="8">
        <v>653588.23</v>
      </c>
      <c r="M10" s="8">
        <v>40112397.64</v>
      </c>
      <c r="N10" s="9">
        <v>61.05</v>
      </c>
      <c r="O10" s="9">
        <v>44.66</v>
      </c>
      <c r="P10" s="9">
        <v>61.42</v>
      </c>
      <c r="Q10" s="8">
        <v>75897637.72</v>
      </c>
      <c r="R10" s="8">
        <v>8654739</v>
      </c>
      <c r="S10" s="8">
        <v>67242898.72</v>
      </c>
      <c r="T10" s="8">
        <v>38580562.71</v>
      </c>
      <c r="U10" s="8">
        <v>693620.89</v>
      </c>
      <c r="V10" s="8">
        <v>37886941.82</v>
      </c>
      <c r="W10" s="9">
        <v>50.83</v>
      </c>
      <c r="X10" s="9">
        <v>8.01</v>
      </c>
      <c r="Y10" s="9">
        <v>56.34</v>
      </c>
      <c r="Z10" s="8">
        <v>-1934861</v>
      </c>
      <c r="AA10" s="8">
        <v>2225455.82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90764778.04</v>
      </c>
      <c r="I11" s="8">
        <v>11375886.54</v>
      </c>
      <c r="J11" s="8">
        <v>79388891.5</v>
      </c>
      <c r="K11" s="8">
        <v>47454266.11</v>
      </c>
      <c r="L11" s="8">
        <v>1935820.71</v>
      </c>
      <c r="M11" s="8">
        <v>45518445.4</v>
      </c>
      <c r="N11" s="9">
        <v>52.28</v>
      </c>
      <c r="O11" s="9">
        <v>17.01</v>
      </c>
      <c r="P11" s="9">
        <v>57.33</v>
      </c>
      <c r="Q11" s="8">
        <v>116119514.96</v>
      </c>
      <c r="R11" s="8">
        <v>33325657.19</v>
      </c>
      <c r="S11" s="8">
        <v>82793857.77</v>
      </c>
      <c r="T11" s="8">
        <v>53638073.57</v>
      </c>
      <c r="U11" s="8">
        <v>10390946</v>
      </c>
      <c r="V11" s="8">
        <v>43247127.57</v>
      </c>
      <c r="W11" s="9">
        <v>46.19</v>
      </c>
      <c r="X11" s="9">
        <v>31.18</v>
      </c>
      <c r="Y11" s="9">
        <v>52.23</v>
      </c>
      <c r="Z11" s="8">
        <v>-3404966.27</v>
      </c>
      <c r="AA11" s="8">
        <v>2271317.83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79358927.85</v>
      </c>
      <c r="I12" s="8">
        <v>4066977.89</v>
      </c>
      <c r="J12" s="8">
        <v>75291949.96</v>
      </c>
      <c r="K12" s="8">
        <v>45771776.37</v>
      </c>
      <c r="L12" s="8">
        <v>878890.72</v>
      </c>
      <c r="M12" s="8">
        <v>44892885.65</v>
      </c>
      <c r="N12" s="9">
        <v>57.67</v>
      </c>
      <c r="O12" s="9">
        <v>21.61</v>
      </c>
      <c r="P12" s="9">
        <v>59.62</v>
      </c>
      <c r="Q12" s="8">
        <v>89800095.23</v>
      </c>
      <c r="R12" s="8">
        <v>14587685.2</v>
      </c>
      <c r="S12" s="8">
        <v>75212410.03</v>
      </c>
      <c r="T12" s="8">
        <v>43809917.36</v>
      </c>
      <c r="U12" s="8">
        <v>3608806.6</v>
      </c>
      <c r="V12" s="8">
        <v>40201110.76</v>
      </c>
      <c r="W12" s="9">
        <v>48.78</v>
      </c>
      <c r="X12" s="9">
        <v>24.73</v>
      </c>
      <c r="Y12" s="9">
        <v>53.45</v>
      </c>
      <c r="Z12" s="8">
        <v>79539.93</v>
      </c>
      <c r="AA12" s="8">
        <v>4691774.89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156377737.23</v>
      </c>
      <c r="I13" s="8">
        <v>25495678.26</v>
      </c>
      <c r="J13" s="8">
        <v>130882058.97</v>
      </c>
      <c r="K13" s="8">
        <v>83799439.56</v>
      </c>
      <c r="L13" s="8">
        <v>6525116.11</v>
      </c>
      <c r="M13" s="8">
        <v>77274323.45</v>
      </c>
      <c r="N13" s="9">
        <v>53.58</v>
      </c>
      <c r="O13" s="9">
        <v>25.59</v>
      </c>
      <c r="P13" s="9">
        <v>59.04</v>
      </c>
      <c r="Q13" s="8">
        <v>177877638.91</v>
      </c>
      <c r="R13" s="8">
        <v>41051524.26</v>
      </c>
      <c r="S13" s="8">
        <v>136826114.65</v>
      </c>
      <c r="T13" s="8">
        <v>86385072.21</v>
      </c>
      <c r="U13" s="8">
        <v>11785967.16</v>
      </c>
      <c r="V13" s="8">
        <v>74599105.05</v>
      </c>
      <c r="W13" s="9">
        <v>48.56</v>
      </c>
      <c r="X13" s="9">
        <v>28.71</v>
      </c>
      <c r="Y13" s="9">
        <v>54.52</v>
      </c>
      <c r="Z13" s="8">
        <v>-5944055.68</v>
      </c>
      <c r="AA13" s="8">
        <v>2675218.4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104146509.9</v>
      </c>
      <c r="I14" s="8">
        <v>14617336.86</v>
      </c>
      <c r="J14" s="8">
        <v>89529173.04</v>
      </c>
      <c r="K14" s="8">
        <v>58350664.62</v>
      </c>
      <c r="L14" s="8">
        <v>3761266.72</v>
      </c>
      <c r="M14" s="8">
        <v>54589397.9</v>
      </c>
      <c r="N14" s="9">
        <v>56.02</v>
      </c>
      <c r="O14" s="9">
        <v>25.73</v>
      </c>
      <c r="P14" s="9">
        <v>60.97</v>
      </c>
      <c r="Q14" s="8">
        <v>116323206.77</v>
      </c>
      <c r="R14" s="8">
        <v>25835478.09</v>
      </c>
      <c r="S14" s="8">
        <v>90487728.68</v>
      </c>
      <c r="T14" s="8">
        <v>52602890.02</v>
      </c>
      <c r="U14" s="8">
        <v>2207666.24</v>
      </c>
      <c r="V14" s="8">
        <v>50395223.78</v>
      </c>
      <c r="W14" s="9">
        <v>45.22</v>
      </c>
      <c r="X14" s="9">
        <v>8.54</v>
      </c>
      <c r="Y14" s="9">
        <v>55.69</v>
      </c>
      <c r="Z14" s="8">
        <v>-958555.64</v>
      </c>
      <c r="AA14" s="8">
        <v>4194174.12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132844819.19</v>
      </c>
      <c r="I15" s="8">
        <v>9105527.96</v>
      </c>
      <c r="J15" s="8">
        <v>123739291.23</v>
      </c>
      <c r="K15" s="8">
        <v>80794203.67</v>
      </c>
      <c r="L15" s="8">
        <v>5817511.76</v>
      </c>
      <c r="M15" s="8">
        <v>74976691.91</v>
      </c>
      <c r="N15" s="9">
        <v>60.81</v>
      </c>
      <c r="O15" s="9">
        <v>63.88</v>
      </c>
      <c r="P15" s="9">
        <v>60.59</v>
      </c>
      <c r="Q15" s="8">
        <v>144429619.95</v>
      </c>
      <c r="R15" s="8">
        <v>16266846.38</v>
      </c>
      <c r="S15" s="8">
        <v>128162773.57</v>
      </c>
      <c r="T15" s="8">
        <v>75133895.11</v>
      </c>
      <c r="U15" s="8">
        <v>4664685.2</v>
      </c>
      <c r="V15" s="8">
        <v>70469209.91</v>
      </c>
      <c r="W15" s="9">
        <v>52.02</v>
      </c>
      <c r="X15" s="9">
        <v>28.67</v>
      </c>
      <c r="Y15" s="9">
        <v>54.98</v>
      </c>
      <c r="Z15" s="8">
        <v>-4423482.34</v>
      </c>
      <c r="AA15" s="8">
        <v>4507482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86275937.24</v>
      </c>
      <c r="I16" s="8">
        <v>9485498.1</v>
      </c>
      <c r="J16" s="8">
        <v>76790439.14</v>
      </c>
      <c r="K16" s="8">
        <v>49478660.04</v>
      </c>
      <c r="L16" s="8">
        <v>4357587.79</v>
      </c>
      <c r="M16" s="8">
        <v>45121072.25</v>
      </c>
      <c r="N16" s="9">
        <v>57.34</v>
      </c>
      <c r="O16" s="9">
        <v>45.93</v>
      </c>
      <c r="P16" s="9">
        <v>58.75</v>
      </c>
      <c r="Q16" s="8">
        <v>94030174.24</v>
      </c>
      <c r="R16" s="8">
        <v>17302498.1</v>
      </c>
      <c r="S16" s="8">
        <v>76727676.14</v>
      </c>
      <c r="T16" s="8">
        <v>46555278.12</v>
      </c>
      <c r="U16" s="8">
        <v>3276724.13</v>
      </c>
      <c r="V16" s="8">
        <v>43278553.99</v>
      </c>
      <c r="W16" s="9">
        <v>49.51</v>
      </c>
      <c r="X16" s="9">
        <v>18.93</v>
      </c>
      <c r="Y16" s="9">
        <v>56.4</v>
      </c>
      <c r="Z16" s="8">
        <v>62763</v>
      </c>
      <c r="AA16" s="8">
        <v>1842518.26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277752005.79</v>
      </c>
      <c r="I17" s="8">
        <v>15314704.95</v>
      </c>
      <c r="J17" s="8">
        <v>262437300.84</v>
      </c>
      <c r="K17" s="8">
        <v>151551744.86</v>
      </c>
      <c r="L17" s="8">
        <v>1539242.78</v>
      </c>
      <c r="M17" s="8">
        <v>150012502.08</v>
      </c>
      <c r="N17" s="9">
        <v>54.56</v>
      </c>
      <c r="O17" s="9">
        <v>10.05</v>
      </c>
      <c r="P17" s="9">
        <v>57.16</v>
      </c>
      <c r="Q17" s="8">
        <v>329402005.79</v>
      </c>
      <c r="R17" s="8">
        <v>49236404.95</v>
      </c>
      <c r="S17" s="8">
        <v>280165600.84</v>
      </c>
      <c r="T17" s="8">
        <v>146605783.47</v>
      </c>
      <c r="U17" s="8">
        <v>5933520.51</v>
      </c>
      <c r="V17" s="8">
        <v>140672262.96</v>
      </c>
      <c r="W17" s="9">
        <v>44.5</v>
      </c>
      <c r="X17" s="9">
        <v>12.05</v>
      </c>
      <c r="Y17" s="9">
        <v>50.21</v>
      </c>
      <c r="Z17" s="8">
        <v>-17728300</v>
      </c>
      <c r="AA17" s="8">
        <v>9340239.12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84931513.27</v>
      </c>
      <c r="I18" s="8">
        <v>15668805.03</v>
      </c>
      <c r="J18" s="8">
        <v>69262708.24</v>
      </c>
      <c r="K18" s="8">
        <v>45669784.78</v>
      </c>
      <c r="L18" s="8">
        <v>3875453.16</v>
      </c>
      <c r="M18" s="8">
        <v>41794331.62</v>
      </c>
      <c r="N18" s="9">
        <v>53.77</v>
      </c>
      <c r="O18" s="9">
        <v>24.73</v>
      </c>
      <c r="P18" s="9">
        <v>60.34</v>
      </c>
      <c r="Q18" s="8">
        <v>92523310.79</v>
      </c>
      <c r="R18" s="8">
        <v>23370732.18</v>
      </c>
      <c r="S18" s="8">
        <v>69152578.61</v>
      </c>
      <c r="T18" s="8">
        <v>42353017.02</v>
      </c>
      <c r="U18" s="8">
        <v>5302112.23</v>
      </c>
      <c r="V18" s="8">
        <v>37050904.79</v>
      </c>
      <c r="W18" s="9">
        <v>45.77</v>
      </c>
      <c r="X18" s="9">
        <v>22.68</v>
      </c>
      <c r="Y18" s="9">
        <v>53.57</v>
      </c>
      <c r="Z18" s="8">
        <v>110129.63</v>
      </c>
      <c r="AA18" s="8">
        <v>4743426.83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27283595.42</v>
      </c>
      <c r="I19" s="8">
        <v>7271828.51</v>
      </c>
      <c r="J19" s="8">
        <v>20011766.91</v>
      </c>
      <c r="K19" s="8">
        <v>12303405.03</v>
      </c>
      <c r="L19" s="8">
        <v>1204087.19</v>
      </c>
      <c r="M19" s="8">
        <v>11099317.84</v>
      </c>
      <c r="N19" s="9">
        <v>45.09</v>
      </c>
      <c r="O19" s="9">
        <v>16.55</v>
      </c>
      <c r="P19" s="9">
        <v>55.46</v>
      </c>
      <c r="Q19" s="8">
        <v>28380587.84</v>
      </c>
      <c r="R19" s="8">
        <v>6777445.48</v>
      </c>
      <c r="S19" s="8">
        <v>21603142.36</v>
      </c>
      <c r="T19" s="8">
        <v>12018594.29</v>
      </c>
      <c r="U19" s="8">
        <v>111864.4</v>
      </c>
      <c r="V19" s="8">
        <v>11906729.89</v>
      </c>
      <c r="W19" s="9">
        <v>42.34</v>
      </c>
      <c r="X19" s="9">
        <v>1.65</v>
      </c>
      <c r="Y19" s="9">
        <v>55.11</v>
      </c>
      <c r="Z19" s="8">
        <v>-1591375.45</v>
      </c>
      <c r="AA19" s="8">
        <v>-807412.05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18855228.61</v>
      </c>
      <c r="I20" s="8">
        <v>6413916.63</v>
      </c>
      <c r="J20" s="8">
        <v>12441311.98</v>
      </c>
      <c r="K20" s="8">
        <v>7707269.11</v>
      </c>
      <c r="L20" s="8">
        <v>289183.1</v>
      </c>
      <c r="M20" s="8">
        <v>7418086.01</v>
      </c>
      <c r="N20" s="9">
        <v>40.87</v>
      </c>
      <c r="O20" s="9">
        <v>4.5</v>
      </c>
      <c r="P20" s="9">
        <v>59.62</v>
      </c>
      <c r="Q20" s="8">
        <v>21448878.15</v>
      </c>
      <c r="R20" s="8">
        <v>8851470.76</v>
      </c>
      <c r="S20" s="8">
        <v>12597407.39</v>
      </c>
      <c r="T20" s="8">
        <v>8799927.34</v>
      </c>
      <c r="U20" s="8">
        <v>1867025.64</v>
      </c>
      <c r="V20" s="8">
        <v>6932901.7</v>
      </c>
      <c r="W20" s="9">
        <v>41.02</v>
      </c>
      <c r="X20" s="9">
        <v>21.09</v>
      </c>
      <c r="Y20" s="9">
        <v>55.03</v>
      </c>
      <c r="Z20" s="8">
        <v>-156095.41</v>
      </c>
      <c r="AA20" s="8">
        <v>485184.31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179260786.27</v>
      </c>
      <c r="I21" s="8">
        <v>12149024.38</v>
      </c>
      <c r="J21" s="8">
        <v>167111761.89</v>
      </c>
      <c r="K21" s="8">
        <v>105595576.42</v>
      </c>
      <c r="L21" s="8">
        <v>3624042.27</v>
      </c>
      <c r="M21" s="8">
        <v>101971534.15</v>
      </c>
      <c r="N21" s="9">
        <v>58.9</v>
      </c>
      <c r="O21" s="9">
        <v>29.82</v>
      </c>
      <c r="P21" s="9">
        <v>61.01</v>
      </c>
      <c r="Q21" s="8">
        <v>217715956.5</v>
      </c>
      <c r="R21" s="8">
        <v>47825677.53</v>
      </c>
      <c r="S21" s="8">
        <v>169890278.97</v>
      </c>
      <c r="T21" s="8">
        <v>102541016.06</v>
      </c>
      <c r="U21" s="8">
        <v>11429076.36</v>
      </c>
      <c r="V21" s="8">
        <v>91111939.7</v>
      </c>
      <c r="W21" s="9">
        <v>47.09</v>
      </c>
      <c r="X21" s="9">
        <v>23.89</v>
      </c>
      <c r="Y21" s="9">
        <v>53.62</v>
      </c>
      <c r="Z21" s="8">
        <v>-2778517.08</v>
      </c>
      <c r="AA21" s="8">
        <v>10859594.45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34321333.58</v>
      </c>
      <c r="I22" s="8">
        <v>12314183.69</v>
      </c>
      <c r="J22" s="8">
        <v>22007149.89</v>
      </c>
      <c r="K22" s="8">
        <v>17123116.37</v>
      </c>
      <c r="L22" s="8">
        <v>4109292.54</v>
      </c>
      <c r="M22" s="8">
        <v>13013823.83</v>
      </c>
      <c r="N22" s="9">
        <v>49.89</v>
      </c>
      <c r="O22" s="9">
        <v>33.37</v>
      </c>
      <c r="P22" s="9">
        <v>59.13</v>
      </c>
      <c r="Q22" s="8">
        <v>38675153.58</v>
      </c>
      <c r="R22" s="8">
        <v>16458628.82</v>
      </c>
      <c r="S22" s="8">
        <v>22216524.76</v>
      </c>
      <c r="T22" s="8">
        <v>15846737.46</v>
      </c>
      <c r="U22" s="8">
        <v>4287780.26</v>
      </c>
      <c r="V22" s="8">
        <v>11558957.2</v>
      </c>
      <c r="W22" s="9">
        <v>40.97</v>
      </c>
      <c r="X22" s="9">
        <v>26.05</v>
      </c>
      <c r="Y22" s="9">
        <v>52.02</v>
      </c>
      <c r="Z22" s="8">
        <v>-209374.87</v>
      </c>
      <c r="AA22" s="8">
        <v>1454866.63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109701338.22</v>
      </c>
      <c r="I23" s="8">
        <v>20151237</v>
      </c>
      <c r="J23" s="8">
        <v>89550101.22</v>
      </c>
      <c r="K23" s="8">
        <v>55925227.65</v>
      </c>
      <c r="L23" s="8">
        <v>854040.4</v>
      </c>
      <c r="M23" s="8">
        <v>55071187.25</v>
      </c>
      <c r="N23" s="9">
        <v>50.97</v>
      </c>
      <c r="O23" s="9">
        <v>4.23</v>
      </c>
      <c r="P23" s="9">
        <v>61.49</v>
      </c>
      <c r="Q23" s="8">
        <v>115406526.43</v>
      </c>
      <c r="R23" s="8">
        <v>24835872</v>
      </c>
      <c r="S23" s="8">
        <v>90570654.43</v>
      </c>
      <c r="T23" s="8">
        <v>55839271.47</v>
      </c>
      <c r="U23" s="8">
        <v>4911623.31</v>
      </c>
      <c r="V23" s="8">
        <v>50927648.16</v>
      </c>
      <c r="W23" s="9">
        <v>48.38</v>
      </c>
      <c r="X23" s="9">
        <v>19.77</v>
      </c>
      <c r="Y23" s="9">
        <v>56.22</v>
      </c>
      <c r="Z23" s="8">
        <v>-1020553.21</v>
      </c>
      <c r="AA23" s="8">
        <v>4143539.09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64144317.67</v>
      </c>
      <c r="I24" s="8">
        <v>7603110</v>
      </c>
      <c r="J24" s="8">
        <v>56541207.67</v>
      </c>
      <c r="K24" s="8">
        <v>33529369.48</v>
      </c>
      <c r="L24" s="8">
        <v>877119.19</v>
      </c>
      <c r="M24" s="8">
        <v>32652250.29</v>
      </c>
      <c r="N24" s="9">
        <v>52.27</v>
      </c>
      <c r="O24" s="9">
        <v>11.53</v>
      </c>
      <c r="P24" s="9">
        <v>57.74</v>
      </c>
      <c r="Q24" s="8">
        <v>73791884.67</v>
      </c>
      <c r="R24" s="8">
        <v>15605878</v>
      </c>
      <c r="S24" s="8">
        <v>58186006.67</v>
      </c>
      <c r="T24" s="8">
        <v>37094055.39</v>
      </c>
      <c r="U24" s="8">
        <v>5124256.47</v>
      </c>
      <c r="V24" s="8">
        <v>31969798.92</v>
      </c>
      <c r="W24" s="9">
        <v>50.26</v>
      </c>
      <c r="X24" s="9">
        <v>32.83</v>
      </c>
      <c r="Y24" s="9">
        <v>54.94</v>
      </c>
      <c r="Z24" s="8">
        <v>-1644799</v>
      </c>
      <c r="AA24" s="8">
        <v>682451.37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21470383.18</v>
      </c>
      <c r="I25" s="8">
        <v>3813253.5</v>
      </c>
      <c r="J25" s="8">
        <v>17657129.68</v>
      </c>
      <c r="K25" s="8">
        <v>11698970.75</v>
      </c>
      <c r="L25" s="8">
        <v>1331858.81</v>
      </c>
      <c r="M25" s="8">
        <v>10367111.94</v>
      </c>
      <c r="N25" s="9">
        <v>54.48</v>
      </c>
      <c r="O25" s="9">
        <v>34.92</v>
      </c>
      <c r="P25" s="9">
        <v>58.71</v>
      </c>
      <c r="Q25" s="8">
        <v>23681006.25</v>
      </c>
      <c r="R25" s="8">
        <v>5568412.74</v>
      </c>
      <c r="S25" s="8">
        <v>18112593.51</v>
      </c>
      <c r="T25" s="8">
        <v>10276521.87</v>
      </c>
      <c r="U25" s="8">
        <v>1085745.96</v>
      </c>
      <c r="V25" s="8">
        <v>9190775.91</v>
      </c>
      <c r="W25" s="9">
        <v>43.39</v>
      </c>
      <c r="X25" s="9">
        <v>19.49</v>
      </c>
      <c r="Y25" s="9">
        <v>50.74</v>
      </c>
      <c r="Z25" s="8">
        <v>-455463.83</v>
      </c>
      <c r="AA25" s="8">
        <v>1176336.03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33446085.44</v>
      </c>
      <c r="I26" s="8">
        <v>7812928.72</v>
      </c>
      <c r="J26" s="8">
        <v>25633156.72</v>
      </c>
      <c r="K26" s="8">
        <v>16289468.13</v>
      </c>
      <c r="L26" s="8">
        <v>1022281.55</v>
      </c>
      <c r="M26" s="8">
        <v>15267186.58</v>
      </c>
      <c r="N26" s="9">
        <v>48.7</v>
      </c>
      <c r="O26" s="9">
        <v>13.08</v>
      </c>
      <c r="P26" s="9">
        <v>59.56</v>
      </c>
      <c r="Q26" s="8">
        <v>38074617.82</v>
      </c>
      <c r="R26" s="8">
        <v>11725365.31</v>
      </c>
      <c r="S26" s="8">
        <v>26349252.51</v>
      </c>
      <c r="T26" s="8">
        <v>17260468.03</v>
      </c>
      <c r="U26" s="8">
        <v>2070565.57</v>
      </c>
      <c r="V26" s="8">
        <v>15189902.46</v>
      </c>
      <c r="W26" s="9">
        <v>45.33</v>
      </c>
      <c r="X26" s="9">
        <v>17.65</v>
      </c>
      <c r="Y26" s="9">
        <v>57.64</v>
      </c>
      <c r="Z26" s="8">
        <v>-716095.79</v>
      </c>
      <c r="AA26" s="8">
        <v>77284.12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26186709.69</v>
      </c>
      <c r="I27" s="8">
        <v>6074580.44</v>
      </c>
      <c r="J27" s="8">
        <v>20112129.25</v>
      </c>
      <c r="K27" s="8">
        <v>12255992.25</v>
      </c>
      <c r="L27" s="8">
        <v>372729.67</v>
      </c>
      <c r="M27" s="8">
        <v>11883262.58</v>
      </c>
      <c r="N27" s="9">
        <v>46.8</v>
      </c>
      <c r="O27" s="9">
        <v>6.13</v>
      </c>
      <c r="P27" s="9">
        <v>59.08</v>
      </c>
      <c r="Q27" s="8">
        <v>28549947.66</v>
      </c>
      <c r="R27" s="8">
        <v>7968336.38</v>
      </c>
      <c r="S27" s="8">
        <v>20581611.28</v>
      </c>
      <c r="T27" s="8">
        <v>11289076.03</v>
      </c>
      <c r="U27" s="8">
        <v>606487.84</v>
      </c>
      <c r="V27" s="8">
        <v>10682588.19</v>
      </c>
      <c r="W27" s="9">
        <v>39.54</v>
      </c>
      <c r="X27" s="9">
        <v>7.61</v>
      </c>
      <c r="Y27" s="9">
        <v>51.9</v>
      </c>
      <c r="Z27" s="8">
        <v>-469482.03</v>
      </c>
      <c r="AA27" s="8">
        <v>1200674.39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16099204.49</v>
      </c>
      <c r="I28" s="8">
        <v>1164500</v>
      </c>
      <c r="J28" s="8">
        <v>14934704.49</v>
      </c>
      <c r="K28" s="8">
        <v>9202282.16</v>
      </c>
      <c r="L28" s="8">
        <v>100000</v>
      </c>
      <c r="M28" s="8">
        <v>9102282.16</v>
      </c>
      <c r="N28" s="9">
        <v>57.15</v>
      </c>
      <c r="O28" s="9">
        <v>8.58</v>
      </c>
      <c r="P28" s="9">
        <v>60.94</v>
      </c>
      <c r="Q28" s="8">
        <v>17644578.63</v>
      </c>
      <c r="R28" s="8">
        <v>3035120</v>
      </c>
      <c r="S28" s="8">
        <v>14609458.63</v>
      </c>
      <c r="T28" s="8">
        <v>9617754.9</v>
      </c>
      <c r="U28" s="8">
        <v>893374.49</v>
      </c>
      <c r="V28" s="8">
        <v>8724380.41</v>
      </c>
      <c r="W28" s="9">
        <v>54.5</v>
      </c>
      <c r="X28" s="9">
        <v>29.43</v>
      </c>
      <c r="Y28" s="9">
        <v>59.71</v>
      </c>
      <c r="Z28" s="8">
        <v>325245.86</v>
      </c>
      <c r="AA28" s="8">
        <v>377901.75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24124344.72</v>
      </c>
      <c r="I29" s="8">
        <v>7011654.74</v>
      </c>
      <c r="J29" s="8">
        <v>17112689.98</v>
      </c>
      <c r="K29" s="8">
        <v>11745662.64</v>
      </c>
      <c r="L29" s="8">
        <v>1163884.29</v>
      </c>
      <c r="M29" s="8">
        <v>10581778.35</v>
      </c>
      <c r="N29" s="9">
        <v>48.68</v>
      </c>
      <c r="O29" s="9">
        <v>16.59</v>
      </c>
      <c r="P29" s="9">
        <v>61.83</v>
      </c>
      <c r="Q29" s="8">
        <v>30270147.72</v>
      </c>
      <c r="R29" s="8">
        <v>13049736.74</v>
      </c>
      <c r="S29" s="8">
        <v>17220410.98</v>
      </c>
      <c r="T29" s="8">
        <v>10987864.79</v>
      </c>
      <c r="U29" s="8">
        <v>2076779.75</v>
      </c>
      <c r="V29" s="8">
        <v>8911085.04</v>
      </c>
      <c r="W29" s="9">
        <v>36.29</v>
      </c>
      <c r="X29" s="9">
        <v>15.91</v>
      </c>
      <c r="Y29" s="9">
        <v>51.74</v>
      </c>
      <c r="Z29" s="8">
        <v>-107721</v>
      </c>
      <c r="AA29" s="8">
        <v>1670693.31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15211686.77</v>
      </c>
      <c r="I30" s="8">
        <v>2011097.85</v>
      </c>
      <c r="J30" s="8">
        <v>13200588.92</v>
      </c>
      <c r="K30" s="8">
        <v>7966104.42</v>
      </c>
      <c r="L30" s="8">
        <v>35070</v>
      </c>
      <c r="M30" s="8">
        <v>7931034.42</v>
      </c>
      <c r="N30" s="9">
        <v>52.36</v>
      </c>
      <c r="O30" s="9">
        <v>1.74</v>
      </c>
      <c r="P30" s="9">
        <v>60.08</v>
      </c>
      <c r="Q30" s="8">
        <v>18088456.92</v>
      </c>
      <c r="R30" s="8">
        <v>4599838.42</v>
      </c>
      <c r="S30" s="8">
        <v>13488618.5</v>
      </c>
      <c r="T30" s="8">
        <v>8493673.53</v>
      </c>
      <c r="U30" s="8">
        <v>749858.75</v>
      </c>
      <c r="V30" s="8">
        <v>7743814.78</v>
      </c>
      <c r="W30" s="9">
        <v>46.95</v>
      </c>
      <c r="X30" s="9">
        <v>16.3</v>
      </c>
      <c r="Y30" s="9">
        <v>57.4</v>
      </c>
      <c r="Z30" s="8">
        <v>-288029.58</v>
      </c>
      <c r="AA30" s="8">
        <v>187219.64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16564631.4</v>
      </c>
      <c r="I31" s="8">
        <v>2387703.89</v>
      </c>
      <c r="J31" s="8">
        <v>14176927.51</v>
      </c>
      <c r="K31" s="8">
        <v>8965704.15</v>
      </c>
      <c r="L31" s="8">
        <v>350500.47</v>
      </c>
      <c r="M31" s="8">
        <v>8615203.68</v>
      </c>
      <c r="N31" s="9">
        <v>54.12</v>
      </c>
      <c r="O31" s="9">
        <v>14.67</v>
      </c>
      <c r="P31" s="9">
        <v>60.76</v>
      </c>
      <c r="Q31" s="8">
        <v>18838352.17</v>
      </c>
      <c r="R31" s="8">
        <v>4088153.89</v>
      </c>
      <c r="S31" s="8">
        <v>14750198.28</v>
      </c>
      <c r="T31" s="8">
        <v>8119818.16</v>
      </c>
      <c r="U31" s="8">
        <v>140454.22</v>
      </c>
      <c r="V31" s="8">
        <v>7979363.94</v>
      </c>
      <c r="W31" s="9">
        <v>43.1</v>
      </c>
      <c r="X31" s="9">
        <v>3.43</v>
      </c>
      <c r="Y31" s="9">
        <v>54.09</v>
      </c>
      <c r="Z31" s="8">
        <v>-573270.77</v>
      </c>
      <c r="AA31" s="8">
        <v>635839.74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67224960.77</v>
      </c>
      <c r="I32" s="8">
        <v>3607160.63</v>
      </c>
      <c r="J32" s="8">
        <v>63617800.14</v>
      </c>
      <c r="K32" s="8">
        <v>42485379.72</v>
      </c>
      <c r="L32" s="8">
        <v>1931274.81</v>
      </c>
      <c r="M32" s="8">
        <v>40554104.91</v>
      </c>
      <c r="N32" s="9">
        <v>63.19</v>
      </c>
      <c r="O32" s="9">
        <v>53.54</v>
      </c>
      <c r="P32" s="9">
        <v>63.74</v>
      </c>
      <c r="Q32" s="8">
        <v>79148277.28</v>
      </c>
      <c r="R32" s="8">
        <v>16844639.48</v>
      </c>
      <c r="S32" s="8">
        <v>62303637.8</v>
      </c>
      <c r="T32" s="8">
        <v>37123221.55</v>
      </c>
      <c r="U32" s="8">
        <v>6421891.03</v>
      </c>
      <c r="V32" s="8">
        <v>30701330.52</v>
      </c>
      <c r="W32" s="9">
        <v>46.9</v>
      </c>
      <c r="X32" s="9">
        <v>38.12</v>
      </c>
      <c r="Y32" s="9">
        <v>49.27</v>
      </c>
      <c r="Z32" s="8">
        <v>1314162.34</v>
      </c>
      <c r="AA32" s="8">
        <v>9852774.39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21390001.36</v>
      </c>
      <c r="I33" s="8">
        <v>8846559</v>
      </c>
      <c r="J33" s="8">
        <v>12543442.36</v>
      </c>
      <c r="K33" s="8">
        <v>7642388.31</v>
      </c>
      <c r="L33" s="8">
        <v>6830</v>
      </c>
      <c r="M33" s="8">
        <v>7635558.31</v>
      </c>
      <c r="N33" s="9">
        <v>35.72</v>
      </c>
      <c r="O33" s="9">
        <v>0.07</v>
      </c>
      <c r="P33" s="9">
        <v>60.87</v>
      </c>
      <c r="Q33" s="8">
        <v>25075611.96</v>
      </c>
      <c r="R33" s="8">
        <v>12374869.99</v>
      </c>
      <c r="S33" s="8">
        <v>12700741.97</v>
      </c>
      <c r="T33" s="8">
        <v>8338960.74</v>
      </c>
      <c r="U33" s="8">
        <v>1226972.47</v>
      </c>
      <c r="V33" s="8">
        <v>7111988.27</v>
      </c>
      <c r="W33" s="9">
        <v>33.25</v>
      </c>
      <c r="X33" s="9">
        <v>9.91</v>
      </c>
      <c r="Y33" s="9">
        <v>55.99</v>
      </c>
      <c r="Z33" s="8">
        <v>-157299.61</v>
      </c>
      <c r="AA33" s="8">
        <v>523570.04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72357351.61</v>
      </c>
      <c r="I34" s="8">
        <v>6437970.13</v>
      </c>
      <c r="J34" s="8">
        <v>65919381.48</v>
      </c>
      <c r="K34" s="8">
        <v>39616886.05</v>
      </c>
      <c r="L34" s="8">
        <v>619443.58</v>
      </c>
      <c r="M34" s="8">
        <v>38997442.47</v>
      </c>
      <c r="N34" s="9">
        <v>54.75</v>
      </c>
      <c r="O34" s="9">
        <v>9.62</v>
      </c>
      <c r="P34" s="9">
        <v>59.15</v>
      </c>
      <c r="Q34" s="8">
        <v>80536767.03</v>
      </c>
      <c r="R34" s="8">
        <v>16303564.79</v>
      </c>
      <c r="S34" s="8">
        <v>64233202.24</v>
      </c>
      <c r="T34" s="8">
        <v>40328311.87</v>
      </c>
      <c r="U34" s="8">
        <v>6039987.03</v>
      </c>
      <c r="V34" s="8">
        <v>34288324.84</v>
      </c>
      <c r="W34" s="9">
        <v>50.07</v>
      </c>
      <c r="X34" s="9">
        <v>37.04</v>
      </c>
      <c r="Y34" s="9">
        <v>53.38</v>
      </c>
      <c r="Z34" s="8">
        <v>1686179.24</v>
      </c>
      <c r="AA34" s="8">
        <v>4709117.63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28027845.89</v>
      </c>
      <c r="I35" s="8">
        <v>10260195</v>
      </c>
      <c r="J35" s="8">
        <v>17767650.89</v>
      </c>
      <c r="K35" s="8">
        <v>13917875.48</v>
      </c>
      <c r="L35" s="8">
        <v>3135878.71</v>
      </c>
      <c r="M35" s="8">
        <v>10781996.77</v>
      </c>
      <c r="N35" s="9">
        <v>49.65</v>
      </c>
      <c r="O35" s="9">
        <v>30.56</v>
      </c>
      <c r="P35" s="9">
        <v>60.68</v>
      </c>
      <c r="Q35" s="8">
        <v>30260318.47</v>
      </c>
      <c r="R35" s="8">
        <v>12631549</v>
      </c>
      <c r="S35" s="8">
        <v>17628769.47</v>
      </c>
      <c r="T35" s="8">
        <v>12601199.64</v>
      </c>
      <c r="U35" s="8">
        <v>2693420.43</v>
      </c>
      <c r="V35" s="8">
        <v>9907779.21</v>
      </c>
      <c r="W35" s="9">
        <v>41.64</v>
      </c>
      <c r="X35" s="9">
        <v>21.32</v>
      </c>
      <c r="Y35" s="9">
        <v>56.2</v>
      </c>
      <c r="Z35" s="8">
        <v>138881.42</v>
      </c>
      <c r="AA35" s="8">
        <v>874217.56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34766514.39</v>
      </c>
      <c r="I36" s="8">
        <v>5035947.14</v>
      </c>
      <c r="J36" s="8">
        <v>29730567.25</v>
      </c>
      <c r="K36" s="8">
        <v>20421419.51</v>
      </c>
      <c r="L36" s="8">
        <v>2293361.23</v>
      </c>
      <c r="M36" s="8">
        <v>18128058.28</v>
      </c>
      <c r="N36" s="9">
        <v>58.73</v>
      </c>
      <c r="O36" s="9">
        <v>45.53</v>
      </c>
      <c r="P36" s="9">
        <v>60.97</v>
      </c>
      <c r="Q36" s="8">
        <v>41638623.54</v>
      </c>
      <c r="R36" s="8">
        <v>10309248.05</v>
      </c>
      <c r="S36" s="8">
        <v>31329375.49</v>
      </c>
      <c r="T36" s="8">
        <v>22050466.16</v>
      </c>
      <c r="U36" s="8">
        <v>5354956.68</v>
      </c>
      <c r="V36" s="8">
        <v>16695509.48</v>
      </c>
      <c r="W36" s="9">
        <v>52.95</v>
      </c>
      <c r="X36" s="9">
        <v>51.94</v>
      </c>
      <c r="Y36" s="9">
        <v>53.29</v>
      </c>
      <c r="Z36" s="8">
        <v>-1598808.24</v>
      </c>
      <c r="AA36" s="8">
        <v>1432548.8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22848752.6</v>
      </c>
      <c r="I37" s="8">
        <v>6613048.4</v>
      </c>
      <c r="J37" s="8">
        <v>16235704.2</v>
      </c>
      <c r="K37" s="8">
        <v>10097530.42</v>
      </c>
      <c r="L37" s="8">
        <v>0</v>
      </c>
      <c r="M37" s="8">
        <v>10097530.42</v>
      </c>
      <c r="N37" s="9">
        <v>44.19</v>
      </c>
      <c r="O37" s="9">
        <v>0</v>
      </c>
      <c r="P37" s="9">
        <v>62.19</v>
      </c>
      <c r="Q37" s="8">
        <v>24317506.6</v>
      </c>
      <c r="R37" s="8">
        <v>8654581.89</v>
      </c>
      <c r="S37" s="8">
        <v>15662924.71</v>
      </c>
      <c r="T37" s="8">
        <v>8977420.99</v>
      </c>
      <c r="U37" s="8">
        <v>115155.59</v>
      </c>
      <c r="V37" s="8">
        <v>8862265.4</v>
      </c>
      <c r="W37" s="9">
        <v>36.91</v>
      </c>
      <c r="X37" s="9">
        <v>1.33</v>
      </c>
      <c r="Y37" s="9">
        <v>56.58</v>
      </c>
      <c r="Z37" s="8">
        <v>572779.49</v>
      </c>
      <c r="AA37" s="8">
        <v>1235265.02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77061822.81</v>
      </c>
      <c r="I38" s="8">
        <v>14834931.48</v>
      </c>
      <c r="J38" s="8">
        <v>62226891.33</v>
      </c>
      <c r="K38" s="8">
        <v>43235680.35</v>
      </c>
      <c r="L38" s="8">
        <v>3140855.04</v>
      </c>
      <c r="M38" s="8">
        <v>40094825.31</v>
      </c>
      <c r="N38" s="9">
        <v>56.1</v>
      </c>
      <c r="O38" s="9">
        <v>21.17</v>
      </c>
      <c r="P38" s="9">
        <v>64.43</v>
      </c>
      <c r="Q38" s="8">
        <v>96929005.68</v>
      </c>
      <c r="R38" s="8">
        <v>35404907.17</v>
      </c>
      <c r="S38" s="8">
        <v>61524098.51</v>
      </c>
      <c r="T38" s="8">
        <v>38807464.48</v>
      </c>
      <c r="U38" s="8">
        <v>4385969.56</v>
      </c>
      <c r="V38" s="8">
        <v>34421494.92</v>
      </c>
      <c r="W38" s="9">
        <v>40.03</v>
      </c>
      <c r="X38" s="9">
        <v>12.38</v>
      </c>
      <c r="Y38" s="9">
        <v>55.94</v>
      </c>
      <c r="Z38" s="8">
        <v>702792.82</v>
      </c>
      <c r="AA38" s="8">
        <v>5673330.39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39240965.21</v>
      </c>
      <c r="I39" s="8">
        <v>7708294.43</v>
      </c>
      <c r="J39" s="8">
        <v>31532670.78</v>
      </c>
      <c r="K39" s="8">
        <v>20754934.56</v>
      </c>
      <c r="L39" s="8">
        <v>526737.02</v>
      </c>
      <c r="M39" s="8">
        <v>20228197.54</v>
      </c>
      <c r="N39" s="9">
        <v>52.89</v>
      </c>
      <c r="O39" s="9">
        <v>6.83</v>
      </c>
      <c r="P39" s="9">
        <v>64.14</v>
      </c>
      <c r="Q39" s="8">
        <v>46341473.37</v>
      </c>
      <c r="R39" s="8">
        <v>14954566.62</v>
      </c>
      <c r="S39" s="8">
        <v>31386906.75</v>
      </c>
      <c r="T39" s="8">
        <v>18509808.26</v>
      </c>
      <c r="U39" s="8">
        <v>739357.02</v>
      </c>
      <c r="V39" s="8">
        <v>17770451.24</v>
      </c>
      <c r="W39" s="9">
        <v>39.94</v>
      </c>
      <c r="X39" s="9">
        <v>4.94</v>
      </c>
      <c r="Y39" s="9">
        <v>56.61</v>
      </c>
      <c r="Z39" s="8">
        <v>145764.03</v>
      </c>
      <c r="AA39" s="8">
        <v>2457746.3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22367791.66</v>
      </c>
      <c r="I40" s="8">
        <v>8676353.25</v>
      </c>
      <c r="J40" s="8">
        <v>13691438.41</v>
      </c>
      <c r="K40" s="8">
        <v>8733055.87</v>
      </c>
      <c r="L40" s="8">
        <v>899020.11</v>
      </c>
      <c r="M40" s="8">
        <v>7834035.76</v>
      </c>
      <c r="N40" s="9">
        <v>39.04</v>
      </c>
      <c r="O40" s="9">
        <v>10.36</v>
      </c>
      <c r="P40" s="9">
        <v>57.21</v>
      </c>
      <c r="Q40" s="8">
        <v>23752312.66</v>
      </c>
      <c r="R40" s="8">
        <v>10761010.25</v>
      </c>
      <c r="S40" s="8">
        <v>12991302.41</v>
      </c>
      <c r="T40" s="8">
        <v>8693197.22</v>
      </c>
      <c r="U40" s="8">
        <v>1264285.37</v>
      </c>
      <c r="V40" s="8">
        <v>7428911.85</v>
      </c>
      <c r="W40" s="9">
        <v>36.59</v>
      </c>
      <c r="X40" s="9">
        <v>11.74</v>
      </c>
      <c r="Y40" s="9">
        <v>57.18</v>
      </c>
      <c r="Z40" s="8">
        <v>700136</v>
      </c>
      <c r="AA40" s="8">
        <v>405123.91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51118790.13</v>
      </c>
      <c r="I41" s="8">
        <v>6644028.08</v>
      </c>
      <c r="J41" s="8">
        <v>44474762.05</v>
      </c>
      <c r="K41" s="8">
        <v>32453821.89</v>
      </c>
      <c r="L41" s="8">
        <v>4656961.43</v>
      </c>
      <c r="M41" s="8">
        <v>27796860.46</v>
      </c>
      <c r="N41" s="9">
        <v>63.48</v>
      </c>
      <c r="O41" s="9">
        <v>70.09</v>
      </c>
      <c r="P41" s="9">
        <v>62.5</v>
      </c>
      <c r="Q41" s="8">
        <v>59959638.52</v>
      </c>
      <c r="R41" s="8">
        <v>15688407.42</v>
      </c>
      <c r="S41" s="8">
        <v>44271231.1</v>
      </c>
      <c r="T41" s="8">
        <v>29600768.33</v>
      </c>
      <c r="U41" s="8">
        <v>5613180.73</v>
      </c>
      <c r="V41" s="8">
        <v>23987587.6</v>
      </c>
      <c r="W41" s="9">
        <v>49.36</v>
      </c>
      <c r="X41" s="9">
        <v>35.77</v>
      </c>
      <c r="Y41" s="9">
        <v>54.18</v>
      </c>
      <c r="Z41" s="8">
        <v>203530.95</v>
      </c>
      <c r="AA41" s="8">
        <v>3809272.86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22781719.29</v>
      </c>
      <c r="I42" s="8">
        <v>4241170</v>
      </c>
      <c r="J42" s="8">
        <v>18540549.29</v>
      </c>
      <c r="K42" s="8">
        <v>12065619.38</v>
      </c>
      <c r="L42" s="8">
        <v>1066682.79</v>
      </c>
      <c r="M42" s="8">
        <v>10998936.59</v>
      </c>
      <c r="N42" s="9">
        <v>52.96</v>
      </c>
      <c r="O42" s="9">
        <v>25.15</v>
      </c>
      <c r="P42" s="9">
        <v>59.32</v>
      </c>
      <c r="Q42" s="8">
        <v>24026719.29</v>
      </c>
      <c r="R42" s="8">
        <v>6002290</v>
      </c>
      <c r="S42" s="8">
        <v>18024429.29</v>
      </c>
      <c r="T42" s="8">
        <v>12861017.97</v>
      </c>
      <c r="U42" s="8">
        <v>2740685.56</v>
      </c>
      <c r="V42" s="8">
        <v>10120332.41</v>
      </c>
      <c r="W42" s="9">
        <v>53.52</v>
      </c>
      <c r="X42" s="9">
        <v>45.66</v>
      </c>
      <c r="Y42" s="9">
        <v>56.14</v>
      </c>
      <c r="Z42" s="8">
        <v>516120</v>
      </c>
      <c r="AA42" s="8">
        <v>878604.18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24357486.01</v>
      </c>
      <c r="I43" s="8">
        <v>4713430.62</v>
      </c>
      <c r="J43" s="8">
        <v>19644055.39</v>
      </c>
      <c r="K43" s="8">
        <v>12519803.38</v>
      </c>
      <c r="L43" s="8">
        <v>661432.49</v>
      </c>
      <c r="M43" s="8">
        <v>11858370.89</v>
      </c>
      <c r="N43" s="9">
        <v>51.4</v>
      </c>
      <c r="O43" s="9">
        <v>14.03</v>
      </c>
      <c r="P43" s="9">
        <v>60.36</v>
      </c>
      <c r="Q43" s="8">
        <v>26097159.34</v>
      </c>
      <c r="R43" s="8">
        <v>7069341.04</v>
      </c>
      <c r="S43" s="8">
        <v>19027818.3</v>
      </c>
      <c r="T43" s="8">
        <v>10610624.11</v>
      </c>
      <c r="U43" s="8">
        <v>267771.5</v>
      </c>
      <c r="V43" s="8">
        <v>10342852.61</v>
      </c>
      <c r="W43" s="9">
        <v>40.65</v>
      </c>
      <c r="X43" s="9">
        <v>3.78</v>
      </c>
      <c r="Y43" s="9">
        <v>54.35</v>
      </c>
      <c r="Z43" s="8">
        <v>616237.09</v>
      </c>
      <c r="AA43" s="8">
        <v>1515518.28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33928959.87</v>
      </c>
      <c r="I44" s="8">
        <v>8517493</v>
      </c>
      <c r="J44" s="8">
        <v>25411466.87</v>
      </c>
      <c r="K44" s="8">
        <v>17117910.4</v>
      </c>
      <c r="L44" s="8">
        <v>1657593.54</v>
      </c>
      <c r="M44" s="8">
        <v>15460316.86</v>
      </c>
      <c r="N44" s="9">
        <v>50.45</v>
      </c>
      <c r="O44" s="9">
        <v>19.46</v>
      </c>
      <c r="P44" s="9">
        <v>60.83</v>
      </c>
      <c r="Q44" s="8">
        <v>37211447.07</v>
      </c>
      <c r="R44" s="8">
        <v>12947559</v>
      </c>
      <c r="S44" s="8">
        <v>24263888.07</v>
      </c>
      <c r="T44" s="8">
        <v>13818208.7</v>
      </c>
      <c r="U44" s="8">
        <v>1265171.94</v>
      </c>
      <c r="V44" s="8">
        <v>12553036.76</v>
      </c>
      <c r="W44" s="9">
        <v>37.13</v>
      </c>
      <c r="X44" s="9">
        <v>9.77</v>
      </c>
      <c r="Y44" s="9">
        <v>51.73</v>
      </c>
      <c r="Z44" s="8">
        <v>1147578.8</v>
      </c>
      <c r="AA44" s="8">
        <v>2907280.1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33950639.38</v>
      </c>
      <c r="I45" s="8">
        <v>4262306.23</v>
      </c>
      <c r="J45" s="8">
        <v>29688333.15</v>
      </c>
      <c r="K45" s="8">
        <v>18939913.23</v>
      </c>
      <c r="L45" s="8">
        <v>657586.85</v>
      </c>
      <c r="M45" s="8">
        <v>18282326.38</v>
      </c>
      <c r="N45" s="9">
        <v>55.78</v>
      </c>
      <c r="O45" s="9">
        <v>15.42</v>
      </c>
      <c r="P45" s="9">
        <v>61.58</v>
      </c>
      <c r="Q45" s="8">
        <v>38777663.38</v>
      </c>
      <c r="R45" s="8">
        <v>10914608.5</v>
      </c>
      <c r="S45" s="8">
        <v>27863054.88</v>
      </c>
      <c r="T45" s="8">
        <v>15759500.83</v>
      </c>
      <c r="U45" s="8">
        <v>170650.32</v>
      </c>
      <c r="V45" s="8">
        <v>15588850.51</v>
      </c>
      <c r="W45" s="9">
        <v>40.64</v>
      </c>
      <c r="X45" s="9">
        <v>1.56</v>
      </c>
      <c r="Y45" s="9">
        <v>55.94</v>
      </c>
      <c r="Z45" s="8">
        <v>1825278.27</v>
      </c>
      <c r="AA45" s="8">
        <v>2693475.87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31708486.28</v>
      </c>
      <c r="I46" s="8">
        <v>7104313.79</v>
      </c>
      <c r="J46" s="8">
        <v>24604172.49</v>
      </c>
      <c r="K46" s="8">
        <v>17361276.97</v>
      </c>
      <c r="L46" s="8">
        <v>2119221.24</v>
      </c>
      <c r="M46" s="8">
        <v>15242055.73</v>
      </c>
      <c r="N46" s="9">
        <v>54.75</v>
      </c>
      <c r="O46" s="9">
        <v>29.83</v>
      </c>
      <c r="P46" s="9">
        <v>61.94</v>
      </c>
      <c r="Q46" s="8">
        <v>32975782.98</v>
      </c>
      <c r="R46" s="8">
        <v>9989639.01</v>
      </c>
      <c r="S46" s="8">
        <v>22986143.97</v>
      </c>
      <c r="T46" s="8">
        <v>14908945.31</v>
      </c>
      <c r="U46" s="8">
        <v>1426782.21</v>
      </c>
      <c r="V46" s="8">
        <v>13482163.1</v>
      </c>
      <c r="W46" s="9">
        <v>45.21</v>
      </c>
      <c r="X46" s="9">
        <v>14.28</v>
      </c>
      <c r="Y46" s="9">
        <v>58.65</v>
      </c>
      <c r="Z46" s="8">
        <v>1618028.52</v>
      </c>
      <c r="AA46" s="8">
        <v>1759892.63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11553718.18</v>
      </c>
      <c r="I47" s="8">
        <v>1157042</v>
      </c>
      <c r="J47" s="8">
        <v>10396676.18</v>
      </c>
      <c r="K47" s="8">
        <v>5934416.92</v>
      </c>
      <c r="L47" s="8">
        <v>36196.36</v>
      </c>
      <c r="M47" s="8">
        <v>5898220.56</v>
      </c>
      <c r="N47" s="9">
        <v>51.36</v>
      </c>
      <c r="O47" s="9">
        <v>3.12</v>
      </c>
      <c r="P47" s="9">
        <v>56.73</v>
      </c>
      <c r="Q47" s="8">
        <v>15744464.84</v>
      </c>
      <c r="R47" s="8">
        <v>4435955.1</v>
      </c>
      <c r="S47" s="8">
        <v>11308509.74</v>
      </c>
      <c r="T47" s="8">
        <v>6203208.88</v>
      </c>
      <c r="U47" s="8">
        <v>582296.59</v>
      </c>
      <c r="V47" s="8">
        <v>5620912.29</v>
      </c>
      <c r="W47" s="9">
        <v>39.39</v>
      </c>
      <c r="X47" s="9">
        <v>13.12</v>
      </c>
      <c r="Y47" s="9">
        <v>49.7</v>
      </c>
      <c r="Z47" s="8">
        <v>-911833.56</v>
      </c>
      <c r="AA47" s="8">
        <v>277308.27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28270103.47</v>
      </c>
      <c r="I48" s="8">
        <v>5778153.18</v>
      </c>
      <c r="J48" s="8">
        <v>22491950.29</v>
      </c>
      <c r="K48" s="8">
        <v>15445606.98</v>
      </c>
      <c r="L48" s="8">
        <v>1556717.84</v>
      </c>
      <c r="M48" s="8">
        <v>13888889.14</v>
      </c>
      <c r="N48" s="9">
        <v>54.63</v>
      </c>
      <c r="O48" s="9">
        <v>26.94</v>
      </c>
      <c r="P48" s="9">
        <v>61.75</v>
      </c>
      <c r="Q48" s="8">
        <v>32119103.47</v>
      </c>
      <c r="R48" s="8">
        <v>10142102.84</v>
      </c>
      <c r="S48" s="8">
        <v>21977000.63</v>
      </c>
      <c r="T48" s="8">
        <v>16830561.61</v>
      </c>
      <c r="U48" s="8">
        <v>4505449.87</v>
      </c>
      <c r="V48" s="8">
        <v>12325111.74</v>
      </c>
      <c r="W48" s="9">
        <v>52.4</v>
      </c>
      <c r="X48" s="9">
        <v>44.42</v>
      </c>
      <c r="Y48" s="9">
        <v>56.08</v>
      </c>
      <c r="Z48" s="8">
        <v>514949.66</v>
      </c>
      <c r="AA48" s="8">
        <v>1563777.4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34406555.72</v>
      </c>
      <c r="I49" s="8">
        <v>6495416.63</v>
      </c>
      <c r="J49" s="8">
        <v>27911139.09</v>
      </c>
      <c r="K49" s="8">
        <v>17293178.19</v>
      </c>
      <c r="L49" s="8">
        <v>732876.39</v>
      </c>
      <c r="M49" s="8">
        <v>16560301.8</v>
      </c>
      <c r="N49" s="9">
        <v>50.26</v>
      </c>
      <c r="O49" s="9">
        <v>11.28</v>
      </c>
      <c r="P49" s="9">
        <v>59.33</v>
      </c>
      <c r="Q49" s="8">
        <v>37524546.14</v>
      </c>
      <c r="R49" s="8">
        <v>10828446.47</v>
      </c>
      <c r="S49" s="8">
        <v>26696099.67</v>
      </c>
      <c r="T49" s="8">
        <v>14999612.17</v>
      </c>
      <c r="U49" s="8">
        <v>990874.31</v>
      </c>
      <c r="V49" s="8">
        <v>14008737.86</v>
      </c>
      <c r="W49" s="9">
        <v>39.97</v>
      </c>
      <c r="X49" s="9">
        <v>9.15</v>
      </c>
      <c r="Y49" s="9">
        <v>52.47</v>
      </c>
      <c r="Z49" s="8">
        <v>1215039.42</v>
      </c>
      <c r="AA49" s="8">
        <v>2551563.94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29512213.87</v>
      </c>
      <c r="I50" s="8">
        <v>8584311.77</v>
      </c>
      <c r="J50" s="8">
        <v>20927902.1</v>
      </c>
      <c r="K50" s="8">
        <v>15356291.23</v>
      </c>
      <c r="L50" s="8">
        <v>2622817.37</v>
      </c>
      <c r="M50" s="8">
        <v>12733473.86</v>
      </c>
      <c r="N50" s="9">
        <v>52.03</v>
      </c>
      <c r="O50" s="9">
        <v>30.55</v>
      </c>
      <c r="P50" s="9">
        <v>60.84</v>
      </c>
      <c r="Q50" s="8">
        <v>35812165.14</v>
      </c>
      <c r="R50" s="8">
        <v>13886559.5</v>
      </c>
      <c r="S50" s="8">
        <v>21925605.64</v>
      </c>
      <c r="T50" s="8">
        <v>17210380.02</v>
      </c>
      <c r="U50" s="8">
        <v>4249147.16</v>
      </c>
      <c r="V50" s="8">
        <v>12961232.86</v>
      </c>
      <c r="W50" s="9">
        <v>48.05</v>
      </c>
      <c r="X50" s="9">
        <v>30.59</v>
      </c>
      <c r="Y50" s="9">
        <v>59.11</v>
      </c>
      <c r="Z50" s="8">
        <v>-997703.54</v>
      </c>
      <c r="AA50" s="8">
        <v>-227759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37933339.14</v>
      </c>
      <c r="I51" s="8">
        <v>7705590</v>
      </c>
      <c r="J51" s="8">
        <v>30227749.14</v>
      </c>
      <c r="K51" s="8">
        <v>18578925.72</v>
      </c>
      <c r="L51" s="8">
        <v>484788.91</v>
      </c>
      <c r="M51" s="8">
        <v>18094136.81</v>
      </c>
      <c r="N51" s="9">
        <v>48.97</v>
      </c>
      <c r="O51" s="9">
        <v>6.29</v>
      </c>
      <c r="P51" s="9">
        <v>59.85</v>
      </c>
      <c r="Q51" s="8">
        <v>42205330.14</v>
      </c>
      <c r="R51" s="8">
        <v>12687160</v>
      </c>
      <c r="S51" s="8">
        <v>29518170.14</v>
      </c>
      <c r="T51" s="8">
        <v>16784974.56</v>
      </c>
      <c r="U51" s="8">
        <v>265529.87</v>
      </c>
      <c r="V51" s="8">
        <v>16519444.69</v>
      </c>
      <c r="W51" s="9">
        <v>39.76</v>
      </c>
      <c r="X51" s="9">
        <v>2.09</v>
      </c>
      <c r="Y51" s="9">
        <v>55.96</v>
      </c>
      <c r="Z51" s="8">
        <v>709579</v>
      </c>
      <c r="AA51" s="8">
        <v>1574692.12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44978937.32</v>
      </c>
      <c r="I52" s="8">
        <v>3999289.8</v>
      </c>
      <c r="J52" s="8">
        <v>40979647.52</v>
      </c>
      <c r="K52" s="8">
        <v>27756664.01</v>
      </c>
      <c r="L52" s="8">
        <v>2217501.07</v>
      </c>
      <c r="M52" s="8">
        <v>25539162.94</v>
      </c>
      <c r="N52" s="9">
        <v>61.71</v>
      </c>
      <c r="O52" s="9">
        <v>55.44</v>
      </c>
      <c r="P52" s="9">
        <v>62.32</v>
      </c>
      <c r="Q52" s="8">
        <v>53691010.66</v>
      </c>
      <c r="R52" s="8">
        <v>12920323.34</v>
      </c>
      <c r="S52" s="8">
        <v>40770687.32</v>
      </c>
      <c r="T52" s="8">
        <v>27091848.36</v>
      </c>
      <c r="U52" s="8">
        <v>5159889.01</v>
      </c>
      <c r="V52" s="8">
        <v>21931959.35</v>
      </c>
      <c r="W52" s="9">
        <v>50.45</v>
      </c>
      <c r="X52" s="9">
        <v>39.93</v>
      </c>
      <c r="Y52" s="9">
        <v>53.79</v>
      </c>
      <c r="Z52" s="8">
        <v>208960.2</v>
      </c>
      <c r="AA52" s="8">
        <v>3607203.59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79642128.52</v>
      </c>
      <c r="I53" s="8">
        <v>17668940.84</v>
      </c>
      <c r="J53" s="8">
        <v>61973187.68</v>
      </c>
      <c r="K53" s="8">
        <v>40726057.77</v>
      </c>
      <c r="L53" s="8">
        <v>3792636.73</v>
      </c>
      <c r="M53" s="8">
        <v>36933421.04</v>
      </c>
      <c r="N53" s="9">
        <v>51.13</v>
      </c>
      <c r="O53" s="9">
        <v>21.46</v>
      </c>
      <c r="P53" s="9">
        <v>59.59</v>
      </c>
      <c r="Q53" s="8">
        <v>91368273.52</v>
      </c>
      <c r="R53" s="8">
        <v>29670199.89</v>
      </c>
      <c r="S53" s="8">
        <v>61698073.63</v>
      </c>
      <c r="T53" s="8">
        <v>44640625.65</v>
      </c>
      <c r="U53" s="8">
        <v>9558642.87</v>
      </c>
      <c r="V53" s="8">
        <v>35081982.78</v>
      </c>
      <c r="W53" s="9">
        <v>48.85</v>
      </c>
      <c r="X53" s="9">
        <v>32.21</v>
      </c>
      <c r="Y53" s="9">
        <v>56.86</v>
      </c>
      <c r="Z53" s="8">
        <v>275114.05</v>
      </c>
      <c r="AA53" s="8">
        <v>1851438.26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25335136.24</v>
      </c>
      <c r="I54" s="8">
        <v>1408210.18</v>
      </c>
      <c r="J54" s="8">
        <v>23926926.06</v>
      </c>
      <c r="K54" s="8">
        <v>14500697.13</v>
      </c>
      <c r="L54" s="8">
        <v>72470.4</v>
      </c>
      <c r="M54" s="8">
        <v>14428226.73</v>
      </c>
      <c r="N54" s="9">
        <v>57.23</v>
      </c>
      <c r="O54" s="9">
        <v>5.14</v>
      </c>
      <c r="P54" s="9">
        <v>60.3</v>
      </c>
      <c r="Q54" s="8">
        <v>29068441.67</v>
      </c>
      <c r="R54" s="8">
        <v>6323106.51</v>
      </c>
      <c r="S54" s="8">
        <v>22745335.16</v>
      </c>
      <c r="T54" s="8">
        <v>13421514.92</v>
      </c>
      <c r="U54" s="8">
        <v>1166346.55</v>
      </c>
      <c r="V54" s="8">
        <v>12255168.37</v>
      </c>
      <c r="W54" s="9">
        <v>46.17</v>
      </c>
      <c r="X54" s="9">
        <v>18.44</v>
      </c>
      <c r="Y54" s="9">
        <v>53.87</v>
      </c>
      <c r="Z54" s="8">
        <v>1181590.9</v>
      </c>
      <c r="AA54" s="8">
        <v>2173058.36</v>
      </c>
    </row>
    <row r="55" spans="1:2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267</v>
      </c>
      <c r="G55" s="53" t="s">
        <v>312</v>
      </c>
      <c r="H55" s="8">
        <v>16901425.44</v>
      </c>
      <c r="I55" s="8">
        <v>3670162.71</v>
      </c>
      <c r="J55" s="8">
        <v>13231262.73</v>
      </c>
      <c r="K55" s="8">
        <v>8939460.67</v>
      </c>
      <c r="L55" s="8">
        <v>867893.78</v>
      </c>
      <c r="M55" s="8">
        <v>8071566.89</v>
      </c>
      <c r="N55" s="9">
        <v>52.89</v>
      </c>
      <c r="O55" s="9">
        <v>23.64</v>
      </c>
      <c r="P55" s="9">
        <v>61</v>
      </c>
      <c r="Q55" s="8">
        <v>18917392.45</v>
      </c>
      <c r="R55" s="8">
        <v>5721838.01</v>
      </c>
      <c r="S55" s="8">
        <v>13195554.44</v>
      </c>
      <c r="T55" s="8">
        <v>7673059.15</v>
      </c>
      <c r="U55" s="8">
        <v>610231.67</v>
      </c>
      <c r="V55" s="8">
        <v>7062827.48</v>
      </c>
      <c r="W55" s="9">
        <v>40.56</v>
      </c>
      <c r="X55" s="9">
        <v>10.66</v>
      </c>
      <c r="Y55" s="9">
        <v>53.52</v>
      </c>
      <c r="Z55" s="8">
        <v>35708.29</v>
      </c>
      <c r="AA55" s="8">
        <v>1008739.41</v>
      </c>
    </row>
    <row r="56" spans="1:2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267</v>
      </c>
      <c r="G56" s="53" t="s">
        <v>313</v>
      </c>
      <c r="H56" s="8">
        <v>42904547.62</v>
      </c>
      <c r="I56" s="8">
        <v>8251230.33</v>
      </c>
      <c r="J56" s="8">
        <v>34653317.29</v>
      </c>
      <c r="K56" s="8">
        <v>21826442.7</v>
      </c>
      <c r="L56" s="8">
        <v>1987347.29</v>
      </c>
      <c r="M56" s="8">
        <v>19839095.41</v>
      </c>
      <c r="N56" s="9">
        <v>50.87</v>
      </c>
      <c r="O56" s="9">
        <v>24.08</v>
      </c>
      <c r="P56" s="9">
        <v>57.25</v>
      </c>
      <c r="Q56" s="8">
        <v>46746794.6</v>
      </c>
      <c r="R56" s="8">
        <v>12989644.74</v>
      </c>
      <c r="S56" s="8">
        <v>33757149.86</v>
      </c>
      <c r="T56" s="8">
        <v>23352858.12</v>
      </c>
      <c r="U56" s="8">
        <v>2481528.38</v>
      </c>
      <c r="V56" s="8">
        <v>20871329.74</v>
      </c>
      <c r="W56" s="9">
        <v>49.95</v>
      </c>
      <c r="X56" s="9">
        <v>19.1</v>
      </c>
      <c r="Y56" s="9">
        <v>61.82</v>
      </c>
      <c r="Z56" s="8">
        <v>896167.43</v>
      </c>
      <c r="AA56" s="8">
        <v>-1032234.33</v>
      </c>
    </row>
    <row r="57" spans="1:2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267</v>
      </c>
      <c r="G57" s="53" t="s">
        <v>314</v>
      </c>
      <c r="H57" s="8">
        <v>22570947.11</v>
      </c>
      <c r="I57" s="8">
        <v>7012865.07</v>
      </c>
      <c r="J57" s="8">
        <v>15558082.04</v>
      </c>
      <c r="K57" s="8">
        <v>10419569.56</v>
      </c>
      <c r="L57" s="8">
        <v>699468.52</v>
      </c>
      <c r="M57" s="8">
        <v>9720101.04</v>
      </c>
      <c r="N57" s="9">
        <v>46.16</v>
      </c>
      <c r="O57" s="9">
        <v>9.97</v>
      </c>
      <c r="P57" s="9">
        <v>62.47</v>
      </c>
      <c r="Q57" s="8">
        <v>24518758.8</v>
      </c>
      <c r="R57" s="8">
        <v>8737273.63</v>
      </c>
      <c r="S57" s="8">
        <v>15781485.17</v>
      </c>
      <c r="T57" s="8">
        <v>10460903.66</v>
      </c>
      <c r="U57" s="8">
        <v>1440058.39</v>
      </c>
      <c r="V57" s="8">
        <v>9020845.27</v>
      </c>
      <c r="W57" s="9">
        <v>42.66</v>
      </c>
      <c r="X57" s="9">
        <v>16.48</v>
      </c>
      <c r="Y57" s="9">
        <v>57.16</v>
      </c>
      <c r="Z57" s="8">
        <v>-223403.13</v>
      </c>
      <c r="AA57" s="8">
        <v>699255.77</v>
      </c>
    </row>
    <row r="58" spans="1:2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16992637.29</v>
      </c>
      <c r="I58" s="8">
        <v>2795696</v>
      </c>
      <c r="J58" s="8">
        <v>14196941.29</v>
      </c>
      <c r="K58" s="8">
        <v>8700022.16</v>
      </c>
      <c r="L58" s="8">
        <v>130850.02</v>
      </c>
      <c r="M58" s="8">
        <v>8569172.14</v>
      </c>
      <c r="N58" s="9">
        <v>51.19</v>
      </c>
      <c r="O58" s="9">
        <v>4.68</v>
      </c>
      <c r="P58" s="9">
        <v>60.35</v>
      </c>
      <c r="Q58" s="8">
        <v>19282422.83</v>
      </c>
      <c r="R58" s="8">
        <v>4783198</v>
      </c>
      <c r="S58" s="8">
        <v>14499224.83</v>
      </c>
      <c r="T58" s="8">
        <v>7786938.21</v>
      </c>
      <c r="U58" s="8">
        <v>256718.14</v>
      </c>
      <c r="V58" s="8">
        <v>7530220.07</v>
      </c>
      <c r="W58" s="9">
        <v>40.38</v>
      </c>
      <c r="X58" s="9">
        <v>5.36</v>
      </c>
      <c r="Y58" s="9">
        <v>51.93</v>
      </c>
      <c r="Z58" s="8">
        <v>-302283.54</v>
      </c>
      <c r="AA58" s="8">
        <v>1038952.07</v>
      </c>
    </row>
    <row r="59" spans="1:2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267</v>
      </c>
      <c r="G59" s="53" t="s">
        <v>316</v>
      </c>
      <c r="H59" s="8">
        <v>19561658.43</v>
      </c>
      <c r="I59" s="8">
        <v>2896562.59</v>
      </c>
      <c r="J59" s="8">
        <v>16665095.84</v>
      </c>
      <c r="K59" s="8">
        <v>11101612.6</v>
      </c>
      <c r="L59" s="8">
        <v>0</v>
      </c>
      <c r="M59" s="8">
        <v>11101612.6</v>
      </c>
      <c r="N59" s="9">
        <v>56.75</v>
      </c>
      <c r="O59" s="9">
        <v>0</v>
      </c>
      <c r="P59" s="9">
        <v>66.61</v>
      </c>
      <c r="Q59" s="8">
        <v>22496568.11</v>
      </c>
      <c r="R59" s="8">
        <v>6431805.87</v>
      </c>
      <c r="S59" s="8">
        <v>16064762.24</v>
      </c>
      <c r="T59" s="8">
        <v>9251472.35</v>
      </c>
      <c r="U59" s="8">
        <v>367817.55</v>
      </c>
      <c r="V59" s="8">
        <v>8883654.8</v>
      </c>
      <c r="W59" s="9">
        <v>41.12</v>
      </c>
      <c r="X59" s="9">
        <v>5.71</v>
      </c>
      <c r="Y59" s="9">
        <v>55.29</v>
      </c>
      <c r="Z59" s="8">
        <v>600333.6</v>
      </c>
      <c r="AA59" s="8">
        <v>2217957.8</v>
      </c>
    </row>
    <row r="60" spans="1:2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30786760.17</v>
      </c>
      <c r="I60" s="8">
        <v>7730916</v>
      </c>
      <c r="J60" s="8">
        <v>23055844.17</v>
      </c>
      <c r="K60" s="8">
        <v>13754451.02</v>
      </c>
      <c r="L60" s="8">
        <v>213892.65</v>
      </c>
      <c r="M60" s="8">
        <v>13540558.37</v>
      </c>
      <c r="N60" s="9">
        <v>44.67</v>
      </c>
      <c r="O60" s="9">
        <v>2.76</v>
      </c>
      <c r="P60" s="9">
        <v>58.72</v>
      </c>
      <c r="Q60" s="8">
        <v>32094760.17</v>
      </c>
      <c r="R60" s="8">
        <v>9494814.2</v>
      </c>
      <c r="S60" s="8">
        <v>22599945.97</v>
      </c>
      <c r="T60" s="8">
        <v>13410446.03</v>
      </c>
      <c r="U60" s="8">
        <v>469758.84</v>
      </c>
      <c r="V60" s="8">
        <v>12940687.19</v>
      </c>
      <c r="W60" s="9">
        <v>41.78</v>
      </c>
      <c r="X60" s="9">
        <v>4.94</v>
      </c>
      <c r="Y60" s="9">
        <v>57.25</v>
      </c>
      <c r="Z60" s="8">
        <v>455898.2</v>
      </c>
      <c r="AA60" s="8">
        <v>599871.18</v>
      </c>
    </row>
    <row r="61" spans="1:2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267</v>
      </c>
      <c r="G61" s="53" t="s">
        <v>270</v>
      </c>
      <c r="H61" s="8">
        <v>45269424.48</v>
      </c>
      <c r="I61" s="8">
        <v>1261173.56</v>
      </c>
      <c r="J61" s="8">
        <v>44008250.92</v>
      </c>
      <c r="K61" s="8">
        <v>27064125.18</v>
      </c>
      <c r="L61" s="8">
        <v>145175.8</v>
      </c>
      <c r="M61" s="8">
        <v>26918949.38</v>
      </c>
      <c r="N61" s="9">
        <v>59.78</v>
      </c>
      <c r="O61" s="9">
        <v>11.51</v>
      </c>
      <c r="P61" s="9">
        <v>61.16</v>
      </c>
      <c r="Q61" s="8">
        <v>58452347.04</v>
      </c>
      <c r="R61" s="8">
        <v>12053165.27</v>
      </c>
      <c r="S61" s="8">
        <v>46399181.77</v>
      </c>
      <c r="T61" s="8">
        <v>26096535.42</v>
      </c>
      <c r="U61" s="8">
        <v>794420.25</v>
      </c>
      <c r="V61" s="8">
        <v>25302115.17</v>
      </c>
      <c r="W61" s="9">
        <v>44.64</v>
      </c>
      <c r="X61" s="9">
        <v>6.59</v>
      </c>
      <c r="Y61" s="9">
        <v>54.53</v>
      </c>
      <c r="Z61" s="8">
        <v>-2390930.85</v>
      </c>
      <c r="AA61" s="8">
        <v>1616834.21</v>
      </c>
    </row>
    <row r="62" spans="1:27" ht="12.75">
      <c r="A62" s="34">
        <v>6</v>
      </c>
      <c r="B62" s="34">
        <v>9</v>
      </c>
      <c r="C62" s="34">
        <v>6</v>
      </c>
      <c r="D62" s="35">
        <v>2</v>
      </c>
      <c r="E62" s="36"/>
      <c r="F62" s="7" t="s">
        <v>267</v>
      </c>
      <c r="G62" s="53" t="s">
        <v>318</v>
      </c>
      <c r="H62" s="8">
        <v>41249235.12</v>
      </c>
      <c r="I62" s="8">
        <v>6530081.26</v>
      </c>
      <c r="J62" s="8">
        <v>34719153.86</v>
      </c>
      <c r="K62" s="8">
        <v>22278327.32</v>
      </c>
      <c r="L62" s="8">
        <v>829045.21</v>
      </c>
      <c r="M62" s="8">
        <v>21449282.11</v>
      </c>
      <c r="N62" s="9">
        <v>54</v>
      </c>
      <c r="O62" s="9">
        <v>12.69</v>
      </c>
      <c r="P62" s="9">
        <v>61.77</v>
      </c>
      <c r="Q62" s="8">
        <v>46335921.96</v>
      </c>
      <c r="R62" s="8">
        <v>12926701.94</v>
      </c>
      <c r="S62" s="8">
        <v>33409220.02</v>
      </c>
      <c r="T62" s="8">
        <v>19502333.53</v>
      </c>
      <c r="U62" s="8">
        <v>896921.78</v>
      </c>
      <c r="V62" s="8">
        <v>18605411.75</v>
      </c>
      <c r="W62" s="9">
        <v>42.08</v>
      </c>
      <c r="X62" s="9">
        <v>6.93</v>
      </c>
      <c r="Y62" s="9">
        <v>55.68</v>
      </c>
      <c r="Z62" s="8">
        <v>1309933.84</v>
      </c>
      <c r="AA62" s="8">
        <v>2843870.36</v>
      </c>
    </row>
    <row r="63" spans="1:27" ht="12.75">
      <c r="A63" s="34">
        <v>6</v>
      </c>
      <c r="B63" s="34">
        <v>13</v>
      </c>
      <c r="C63" s="34">
        <v>2</v>
      </c>
      <c r="D63" s="35">
        <v>2</v>
      </c>
      <c r="E63" s="36"/>
      <c r="F63" s="7" t="s">
        <v>267</v>
      </c>
      <c r="G63" s="53" t="s">
        <v>319</v>
      </c>
      <c r="H63" s="8">
        <v>26379325.48</v>
      </c>
      <c r="I63" s="8">
        <v>7634377.5</v>
      </c>
      <c r="J63" s="8">
        <v>18744947.98</v>
      </c>
      <c r="K63" s="8">
        <v>11849410.47</v>
      </c>
      <c r="L63" s="8">
        <v>239316.27</v>
      </c>
      <c r="M63" s="8">
        <v>11610094.2</v>
      </c>
      <c r="N63" s="9">
        <v>44.91</v>
      </c>
      <c r="O63" s="9">
        <v>3.13</v>
      </c>
      <c r="P63" s="9">
        <v>61.93</v>
      </c>
      <c r="Q63" s="8">
        <v>29379754.41</v>
      </c>
      <c r="R63" s="8">
        <v>11406416.79</v>
      </c>
      <c r="S63" s="8">
        <v>17973337.62</v>
      </c>
      <c r="T63" s="8">
        <v>13236150.37</v>
      </c>
      <c r="U63" s="8">
        <v>2581500.26</v>
      </c>
      <c r="V63" s="8">
        <v>10654650.11</v>
      </c>
      <c r="W63" s="9">
        <v>45.05</v>
      </c>
      <c r="X63" s="9">
        <v>22.63</v>
      </c>
      <c r="Y63" s="9">
        <v>59.28</v>
      </c>
      <c r="Z63" s="8">
        <v>771610.36</v>
      </c>
      <c r="AA63" s="8">
        <v>955444.09</v>
      </c>
    </row>
    <row r="64" spans="1:27" ht="12.75">
      <c r="A64" s="34">
        <v>6</v>
      </c>
      <c r="B64" s="34">
        <v>14</v>
      </c>
      <c r="C64" s="34">
        <v>3</v>
      </c>
      <c r="D64" s="35">
        <v>2</v>
      </c>
      <c r="E64" s="36"/>
      <c r="F64" s="7" t="s">
        <v>267</v>
      </c>
      <c r="G64" s="53" t="s">
        <v>320</v>
      </c>
      <c r="H64" s="8">
        <v>24606239.29</v>
      </c>
      <c r="I64" s="8">
        <v>7710880</v>
      </c>
      <c r="J64" s="8">
        <v>16895359.29</v>
      </c>
      <c r="K64" s="8">
        <v>10117457.74</v>
      </c>
      <c r="L64" s="8">
        <v>110397.1</v>
      </c>
      <c r="M64" s="8">
        <v>10007060.64</v>
      </c>
      <c r="N64" s="9">
        <v>41.11</v>
      </c>
      <c r="O64" s="9">
        <v>1.43</v>
      </c>
      <c r="P64" s="9">
        <v>59.22</v>
      </c>
      <c r="Q64" s="8">
        <v>19086370.92</v>
      </c>
      <c r="R64" s="8">
        <v>2452471.87</v>
      </c>
      <c r="S64" s="8">
        <v>16633899.05</v>
      </c>
      <c r="T64" s="8">
        <v>9251687.88</v>
      </c>
      <c r="U64" s="8">
        <v>155697.62</v>
      </c>
      <c r="V64" s="8">
        <v>9095990.26</v>
      </c>
      <c r="W64" s="9">
        <v>48.47</v>
      </c>
      <c r="X64" s="9">
        <v>6.34</v>
      </c>
      <c r="Y64" s="9">
        <v>54.68</v>
      </c>
      <c r="Z64" s="8">
        <v>261460.24</v>
      </c>
      <c r="AA64" s="8">
        <v>911070.38</v>
      </c>
    </row>
    <row r="65" spans="1:27" ht="12.75">
      <c r="A65" s="34">
        <v>6</v>
      </c>
      <c r="B65" s="34">
        <v>1</v>
      </c>
      <c r="C65" s="34">
        <v>5</v>
      </c>
      <c r="D65" s="35">
        <v>2</v>
      </c>
      <c r="E65" s="36"/>
      <c r="F65" s="7" t="s">
        <v>267</v>
      </c>
      <c r="G65" s="53" t="s">
        <v>321</v>
      </c>
      <c r="H65" s="8">
        <v>30417516.91</v>
      </c>
      <c r="I65" s="8">
        <v>5818101.03</v>
      </c>
      <c r="J65" s="8">
        <v>24599415.88</v>
      </c>
      <c r="K65" s="8">
        <v>16255156.43</v>
      </c>
      <c r="L65" s="8">
        <v>1113724.13</v>
      </c>
      <c r="M65" s="8">
        <v>15141432.3</v>
      </c>
      <c r="N65" s="9">
        <v>53.44</v>
      </c>
      <c r="O65" s="9">
        <v>19.14</v>
      </c>
      <c r="P65" s="9">
        <v>61.55</v>
      </c>
      <c r="Q65" s="8">
        <v>35020225.02</v>
      </c>
      <c r="R65" s="8">
        <v>10193283</v>
      </c>
      <c r="S65" s="8">
        <v>24826942.02</v>
      </c>
      <c r="T65" s="8">
        <v>16688133.86</v>
      </c>
      <c r="U65" s="8">
        <v>4250671.18</v>
      </c>
      <c r="V65" s="8">
        <v>12437462.68</v>
      </c>
      <c r="W65" s="9">
        <v>47.65</v>
      </c>
      <c r="X65" s="9">
        <v>41.7</v>
      </c>
      <c r="Y65" s="9">
        <v>50.09</v>
      </c>
      <c r="Z65" s="8">
        <v>-227526.14</v>
      </c>
      <c r="AA65" s="8">
        <v>2703969.62</v>
      </c>
    </row>
    <row r="66" spans="1:27" ht="12.75">
      <c r="A66" s="34">
        <v>6</v>
      </c>
      <c r="B66" s="34">
        <v>18</v>
      </c>
      <c r="C66" s="34">
        <v>3</v>
      </c>
      <c r="D66" s="35">
        <v>2</v>
      </c>
      <c r="E66" s="36"/>
      <c r="F66" s="7" t="s">
        <v>267</v>
      </c>
      <c r="G66" s="53" t="s">
        <v>322</v>
      </c>
      <c r="H66" s="8">
        <v>21014231.14</v>
      </c>
      <c r="I66" s="8">
        <v>7137000</v>
      </c>
      <c r="J66" s="8">
        <v>13877231.14</v>
      </c>
      <c r="K66" s="8">
        <v>8440606.47</v>
      </c>
      <c r="L66" s="8">
        <v>324919.83</v>
      </c>
      <c r="M66" s="8">
        <v>8115686.64</v>
      </c>
      <c r="N66" s="9">
        <v>40.16</v>
      </c>
      <c r="O66" s="9">
        <v>4.55</v>
      </c>
      <c r="P66" s="9">
        <v>58.48</v>
      </c>
      <c r="Q66" s="8">
        <v>23398404.79</v>
      </c>
      <c r="R66" s="8">
        <v>9811602.63</v>
      </c>
      <c r="S66" s="8">
        <v>13586802.16</v>
      </c>
      <c r="T66" s="8">
        <v>8103225.22</v>
      </c>
      <c r="U66" s="8">
        <v>414177.57</v>
      </c>
      <c r="V66" s="8">
        <v>7689047.65</v>
      </c>
      <c r="W66" s="9">
        <v>34.63</v>
      </c>
      <c r="X66" s="9">
        <v>4.22</v>
      </c>
      <c r="Y66" s="9">
        <v>56.59</v>
      </c>
      <c r="Z66" s="8">
        <v>290428.98</v>
      </c>
      <c r="AA66" s="8">
        <v>426638.99</v>
      </c>
    </row>
    <row r="67" spans="1:27" ht="12.75">
      <c r="A67" s="34">
        <v>6</v>
      </c>
      <c r="B67" s="34">
        <v>9</v>
      </c>
      <c r="C67" s="34">
        <v>7</v>
      </c>
      <c r="D67" s="35">
        <v>2</v>
      </c>
      <c r="E67" s="36"/>
      <c r="F67" s="7" t="s">
        <v>267</v>
      </c>
      <c r="G67" s="53" t="s">
        <v>323</v>
      </c>
      <c r="H67" s="8">
        <v>72976387.2</v>
      </c>
      <c r="I67" s="8">
        <v>7221954.25</v>
      </c>
      <c r="J67" s="8">
        <v>65754432.95</v>
      </c>
      <c r="K67" s="8">
        <v>43960342.42</v>
      </c>
      <c r="L67" s="8">
        <v>2961152.69</v>
      </c>
      <c r="M67" s="8">
        <v>40999189.73</v>
      </c>
      <c r="N67" s="9">
        <v>60.23</v>
      </c>
      <c r="O67" s="9">
        <v>41</v>
      </c>
      <c r="P67" s="9">
        <v>62.35</v>
      </c>
      <c r="Q67" s="8">
        <v>93214916.11</v>
      </c>
      <c r="R67" s="8">
        <v>27398799.14</v>
      </c>
      <c r="S67" s="8">
        <v>65816116.97</v>
      </c>
      <c r="T67" s="8">
        <v>37839784.2</v>
      </c>
      <c r="U67" s="8">
        <v>4295383.12</v>
      </c>
      <c r="V67" s="8">
        <v>33544401.08</v>
      </c>
      <c r="W67" s="9">
        <v>40.59</v>
      </c>
      <c r="X67" s="9">
        <v>15.67</v>
      </c>
      <c r="Y67" s="9">
        <v>50.96</v>
      </c>
      <c r="Z67" s="8">
        <v>-61684.02</v>
      </c>
      <c r="AA67" s="8">
        <v>7454788.65</v>
      </c>
    </row>
    <row r="68" spans="1:27" ht="12.75">
      <c r="A68" s="34">
        <v>6</v>
      </c>
      <c r="B68" s="34">
        <v>8</v>
      </c>
      <c r="C68" s="34">
        <v>4</v>
      </c>
      <c r="D68" s="35">
        <v>2</v>
      </c>
      <c r="E68" s="36"/>
      <c r="F68" s="7" t="s">
        <v>267</v>
      </c>
      <c r="G68" s="53" t="s">
        <v>324</v>
      </c>
      <c r="H68" s="8">
        <v>17281947.82</v>
      </c>
      <c r="I68" s="8">
        <v>5439244.34</v>
      </c>
      <c r="J68" s="8">
        <v>11842703.48</v>
      </c>
      <c r="K68" s="8">
        <v>7731620.05</v>
      </c>
      <c r="L68" s="8">
        <v>339711.08</v>
      </c>
      <c r="M68" s="8">
        <v>7391908.97</v>
      </c>
      <c r="N68" s="9">
        <v>44.73</v>
      </c>
      <c r="O68" s="9">
        <v>6.24</v>
      </c>
      <c r="P68" s="9">
        <v>62.41</v>
      </c>
      <c r="Q68" s="8">
        <v>19701191.75</v>
      </c>
      <c r="R68" s="8">
        <v>7623111.36</v>
      </c>
      <c r="S68" s="8">
        <v>12078080.39</v>
      </c>
      <c r="T68" s="8">
        <v>6576923.23</v>
      </c>
      <c r="U68" s="8">
        <v>409522.5</v>
      </c>
      <c r="V68" s="8">
        <v>6167400.73</v>
      </c>
      <c r="W68" s="9">
        <v>33.38</v>
      </c>
      <c r="X68" s="9">
        <v>5.37</v>
      </c>
      <c r="Y68" s="9">
        <v>51.06</v>
      </c>
      <c r="Z68" s="8">
        <v>-235376.91</v>
      </c>
      <c r="AA68" s="8">
        <v>1224508.24</v>
      </c>
    </row>
    <row r="69" spans="1:27" ht="12.75">
      <c r="A69" s="34">
        <v>6</v>
      </c>
      <c r="B69" s="34">
        <v>3</v>
      </c>
      <c r="C69" s="34">
        <v>6</v>
      </c>
      <c r="D69" s="35">
        <v>2</v>
      </c>
      <c r="E69" s="36"/>
      <c r="F69" s="7" t="s">
        <v>267</v>
      </c>
      <c r="G69" s="53" t="s">
        <v>325</v>
      </c>
      <c r="H69" s="8">
        <v>27700568.82</v>
      </c>
      <c r="I69" s="8">
        <v>8307410</v>
      </c>
      <c r="J69" s="8">
        <v>19393158.82</v>
      </c>
      <c r="K69" s="8">
        <v>11534305.79</v>
      </c>
      <c r="L69" s="8">
        <v>88073.12</v>
      </c>
      <c r="M69" s="8">
        <v>11446232.67</v>
      </c>
      <c r="N69" s="9">
        <v>41.63</v>
      </c>
      <c r="O69" s="9">
        <v>1.06</v>
      </c>
      <c r="P69" s="9">
        <v>59.02</v>
      </c>
      <c r="Q69" s="8">
        <v>31993224.15</v>
      </c>
      <c r="R69" s="8">
        <v>13746991.41</v>
      </c>
      <c r="S69" s="8">
        <v>18246232.74</v>
      </c>
      <c r="T69" s="8">
        <v>11238925.54</v>
      </c>
      <c r="U69" s="8">
        <v>648228.53</v>
      </c>
      <c r="V69" s="8">
        <v>10590697.01</v>
      </c>
      <c r="W69" s="9">
        <v>35.12</v>
      </c>
      <c r="X69" s="9">
        <v>4.71</v>
      </c>
      <c r="Y69" s="9">
        <v>58.04</v>
      </c>
      <c r="Z69" s="8">
        <v>1146926.08</v>
      </c>
      <c r="AA69" s="8">
        <v>855535.66</v>
      </c>
    </row>
    <row r="70" spans="1:27" ht="12.75">
      <c r="A70" s="34">
        <v>6</v>
      </c>
      <c r="B70" s="34">
        <v>12</v>
      </c>
      <c r="C70" s="34">
        <v>3</v>
      </c>
      <c r="D70" s="35">
        <v>2</v>
      </c>
      <c r="E70" s="36"/>
      <c r="F70" s="7" t="s">
        <v>267</v>
      </c>
      <c r="G70" s="53" t="s">
        <v>326</v>
      </c>
      <c r="H70" s="8">
        <v>30189266.3</v>
      </c>
      <c r="I70" s="8">
        <v>4371970.12</v>
      </c>
      <c r="J70" s="8">
        <v>25817296.18</v>
      </c>
      <c r="K70" s="8">
        <v>18275170.1</v>
      </c>
      <c r="L70" s="8">
        <v>2581753.63</v>
      </c>
      <c r="M70" s="8">
        <v>15693416.47</v>
      </c>
      <c r="N70" s="9">
        <v>60.53</v>
      </c>
      <c r="O70" s="9">
        <v>59.05</v>
      </c>
      <c r="P70" s="9">
        <v>60.78</v>
      </c>
      <c r="Q70" s="8">
        <v>36493136.21</v>
      </c>
      <c r="R70" s="8">
        <v>9783754.33</v>
      </c>
      <c r="S70" s="8">
        <v>26709381.88</v>
      </c>
      <c r="T70" s="8">
        <v>15301328.33</v>
      </c>
      <c r="U70" s="8">
        <v>724590.4</v>
      </c>
      <c r="V70" s="8">
        <v>14576737.93</v>
      </c>
      <c r="W70" s="9">
        <v>41.92</v>
      </c>
      <c r="X70" s="9">
        <v>7.4</v>
      </c>
      <c r="Y70" s="9">
        <v>54.57</v>
      </c>
      <c r="Z70" s="8">
        <v>-892085.7</v>
      </c>
      <c r="AA70" s="8">
        <v>1116678.54</v>
      </c>
    </row>
    <row r="71" spans="1:27" ht="12.75">
      <c r="A71" s="34">
        <v>6</v>
      </c>
      <c r="B71" s="34">
        <v>15</v>
      </c>
      <c r="C71" s="34">
        <v>4</v>
      </c>
      <c r="D71" s="35">
        <v>2</v>
      </c>
      <c r="E71" s="36"/>
      <c r="F71" s="7" t="s">
        <v>267</v>
      </c>
      <c r="G71" s="53" t="s">
        <v>327</v>
      </c>
      <c r="H71" s="8">
        <v>42078006.94</v>
      </c>
      <c r="I71" s="8">
        <v>6214529.21</v>
      </c>
      <c r="J71" s="8">
        <v>35863477.73</v>
      </c>
      <c r="K71" s="8">
        <v>23478174.68</v>
      </c>
      <c r="L71" s="8">
        <v>1776713.94</v>
      </c>
      <c r="M71" s="8">
        <v>21701460.74</v>
      </c>
      <c r="N71" s="9">
        <v>55.79</v>
      </c>
      <c r="O71" s="9">
        <v>28.58</v>
      </c>
      <c r="P71" s="9">
        <v>60.51</v>
      </c>
      <c r="Q71" s="8">
        <v>48287064.41</v>
      </c>
      <c r="R71" s="8">
        <v>14398234</v>
      </c>
      <c r="S71" s="8">
        <v>33888830.41</v>
      </c>
      <c r="T71" s="8">
        <v>23902132.02</v>
      </c>
      <c r="U71" s="8">
        <v>4667124.01</v>
      </c>
      <c r="V71" s="8">
        <v>19235008.01</v>
      </c>
      <c r="W71" s="9">
        <v>49.5</v>
      </c>
      <c r="X71" s="9">
        <v>32.41</v>
      </c>
      <c r="Y71" s="9">
        <v>56.75</v>
      </c>
      <c r="Z71" s="8">
        <v>1974647.32</v>
      </c>
      <c r="AA71" s="8">
        <v>2466452.73</v>
      </c>
    </row>
    <row r="72" spans="1:27" ht="12.75">
      <c r="A72" s="34">
        <v>6</v>
      </c>
      <c r="B72" s="34">
        <v>16</v>
      </c>
      <c r="C72" s="34">
        <v>2</v>
      </c>
      <c r="D72" s="35">
        <v>2</v>
      </c>
      <c r="E72" s="36"/>
      <c r="F72" s="7" t="s">
        <v>267</v>
      </c>
      <c r="G72" s="53" t="s">
        <v>328</v>
      </c>
      <c r="H72" s="8">
        <v>50819433.98</v>
      </c>
      <c r="I72" s="8">
        <v>15969986</v>
      </c>
      <c r="J72" s="8">
        <v>34849447.98</v>
      </c>
      <c r="K72" s="8">
        <v>22505787.82</v>
      </c>
      <c r="L72" s="8">
        <v>1409817.1</v>
      </c>
      <c r="M72" s="8">
        <v>21095970.72</v>
      </c>
      <c r="N72" s="9">
        <v>44.28</v>
      </c>
      <c r="O72" s="9">
        <v>8.82</v>
      </c>
      <c r="P72" s="9">
        <v>60.53</v>
      </c>
      <c r="Q72" s="8">
        <v>64971668.98</v>
      </c>
      <c r="R72" s="8">
        <v>28424474</v>
      </c>
      <c r="S72" s="8">
        <v>36547194.98</v>
      </c>
      <c r="T72" s="8">
        <v>23302500.49</v>
      </c>
      <c r="U72" s="8">
        <v>5262830.02</v>
      </c>
      <c r="V72" s="8">
        <v>18039670.47</v>
      </c>
      <c r="W72" s="9">
        <v>35.86</v>
      </c>
      <c r="X72" s="9">
        <v>18.51</v>
      </c>
      <c r="Y72" s="9">
        <v>49.35</v>
      </c>
      <c r="Z72" s="8">
        <v>-1697747</v>
      </c>
      <c r="AA72" s="8">
        <v>3056300.25</v>
      </c>
    </row>
    <row r="73" spans="1:27" ht="12.75">
      <c r="A73" s="34">
        <v>6</v>
      </c>
      <c r="B73" s="34">
        <v>1</v>
      </c>
      <c r="C73" s="34">
        <v>6</v>
      </c>
      <c r="D73" s="35">
        <v>2</v>
      </c>
      <c r="E73" s="36"/>
      <c r="F73" s="7" t="s">
        <v>267</v>
      </c>
      <c r="G73" s="53" t="s">
        <v>329</v>
      </c>
      <c r="H73" s="8">
        <v>17895678.56</v>
      </c>
      <c r="I73" s="8">
        <v>927041.7</v>
      </c>
      <c r="J73" s="8">
        <v>16968636.86</v>
      </c>
      <c r="K73" s="8">
        <v>10701980.1</v>
      </c>
      <c r="L73" s="8">
        <v>507971.71</v>
      </c>
      <c r="M73" s="8">
        <v>10194008.39</v>
      </c>
      <c r="N73" s="9">
        <v>59.8</v>
      </c>
      <c r="O73" s="9">
        <v>54.79</v>
      </c>
      <c r="P73" s="9">
        <v>60.07</v>
      </c>
      <c r="Q73" s="8">
        <v>21667427.52</v>
      </c>
      <c r="R73" s="8">
        <v>4881714.22</v>
      </c>
      <c r="S73" s="8">
        <v>16785713.3</v>
      </c>
      <c r="T73" s="8">
        <v>9753176.6</v>
      </c>
      <c r="U73" s="8">
        <v>839214.73</v>
      </c>
      <c r="V73" s="8">
        <v>8913961.87</v>
      </c>
      <c r="W73" s="9">
        <v>45.01</v>
      </c>
      <c r="X73" s="9">
        <v>17.19</v>
      </c>
      <c r="Y73" s="9">
        <v>53.1</v>
      </c>
      <c r="Z73" s="8">
        <v>182923.56</v>
      </c>
      <c r="AA73" s="8">
        <v>1280046.52</v>
      </c>
    </row>
    <row r="74" spans="1:27" ht="12.75">
      <c r="A74" s="34">
        <v>6</v>
      </c>
      <c r="B74" s="34">
        <v>15</v>
      </c>
      <c r="C74" s="34">
        <v>5</v>
      </c>
      <c r="D74" s="35">
        <v>2</v>
      </c>
      <c r="E74" s="36"/>
      <c r="F74" s="7" t="s">
        <v>267</v>
      </c>
      <c r="G74" s="53" t="s">
        <v>330</v>
      </c>
      <c r="H74" s="8">
        <v>30300169.94</v>
      </c>
      <c r="I74" s="8">
        <v>10339142.84</v>
      </c>
      <c r="J74" s="8">
        <v>19961027.1</v>
      </c>
      <c r="K74" s="8">
        <v>12936741.97</v>
      </c>
      <c r="L74" s="8">
        <v>547253.5</v>
      </c>
      <c r="M74" s="8">
        <v>12389488.47</v>
      </c>
      <c r="N74" s="9">
        <v>42.69</v>
      </c>
      <c r="O74" s="9">
        <v>5.29</v>
      </c>
      <c r="P74" s="9">
        <v>62.06</v>
      </c>
      <c r="Q74" s="8">
        <v>32511086.56</v>
      </c>
      <c r="R74" s="8">
        <v>12744613.84</v>
      </c>
      <c r="S74" s="8">
        <v>19766472.72</v>
      </c>
      <c r="T74" s="8">
        <v>12274952.76</v>
      </c>
      <c r="U74" s="8">
        <v>998311.46</v>
      </c>
      <c r="V74" s="8">
        <v>11276641.3</v>
      </c>
      <c r="W74" s="9">
        <v>37.75</v>
      </c>
      <c r="X74" s="9">
        <v>7.83</v>
      </c>
      <c r="Y74" s="9">
        <v>57.04</v>
      </c>
      <c r="Z74" s="8">
        <v>194554.38</v>
      </c>
      <c r="AA74" s="8">
        <v>1112847.17</v>
      </c>
    </row>
    <row r="75" spans="1:27" ht="12.75">
      <c r="A75" s="34">
        <v>6</v>
      </c>
      <c r="B75" s="34">
        <v>20</v>
      </c>
      <c r="C75" s="34">
        <v>3</v>
      </c>
      <c r="D75" s="35">
        <v>2</v>
      </c>
      <c r="E75" s="36"/>
      <c r="F75" s="7" t="s">
        <v>267</v>
      </c>
      <c r="G75" s="53" t="s">
        <v>331</v>
      </c>
      <c r="H75" s="8">
        <v>24482930.22</v>
      </c>
      <c r="I75" s="8">
        <v>3317209.76</v>
      </c>
      <c r="J75" s="8">
        <v>21165720.46</v>
      </c>
      <c r="K75" s="8">
        <v>13351962</v>
      </c>
      <c r="L75" s="8">
        <v>971178.72</v>
      </c>
      <c r="M75" s="8">
        <v>12380783.28</v>
      </c>
      <c r="N75" s="9">
        <v>54.53</v>
      </c>
      <c r="O75" s="9">
        <v>29.27</v>
      </c>
      <c r="P75" s="9">
        <v>58.49</v>
      </c>
      <c r="Q75" s="8">
        <v>27422042.58</v>
      </c>
      <c r="R75" s="8">
        <v>6785414.17</v>
      </c>
      <c r="S75" s="8">
        <v>20636628.41</v>
      </c>
      <c r="T75" s="8">
        <v>12568714</v>
      </c>
      <c r="U75" s="8">
        <v>1346250.92</v>
      </c>
      <c r="V75" s="8">
        <v>11222463.08</v>
      </c>
      <c r="W75" s="9">
        <v>45.83</v>
      </c>
      <c r="X75" s="9">
        <v>19.84</v>
      </c>
      <c r="Y75" s="9">
        <v>54.38</v>
      </c>
      <c r="Z75" s="8">
        <v>529092.05</v>
      </c>
      <c r="AA75" s="8">
        <v>1158320.2</v>
      </c>
    </row>
    <row r="76" spans="1:27" ht="12.75">
      <c r="A76" s="34">
        <v>6</v>
      </c>
      <c r="B76" s="34">
        <v>9</v>
      </c>
      <c r="C76" s="34">
        <v>8</v>
      </c>
      <c r="D76" s="35">
        <v>2</v>
      </c>
      <c r="E76" s="36"/>
      <c r="F76" s="7" t="s">
        <v>267</v>
      </c>
      <c r="G76" s="53" t="s">
        <v>332</v>
      </c>
      <c r="H76" s="8">
        <v>71086136.71</v>
      </c>
      <c r="I76" s="8">
        <v>6788312.5</v>
      </c>
      <c r="J76" s="8">
        <v>64297824.21</v>
      </c>
      <c r="K76" s="8">
        <v>41940022.33</v>
      </c>
      <c r="L76" s="8">
        <v>1185058.45</v>
      </c>
      <c r="M76" s="8">
        <v>40754963.88</v>
      </c>
      <c r="N76" s="9">
        <v>58.99</v>
      </c>
      <c r="O76" s="9">
        <v>17.45</v>
      </c>
      <c r="P76" s="9">
        <v>63.38</v>
      </c>
      <c r="Q76" s="8">
        <v>84414912.49</v>
      </c>
      <c r="R76" s="8">
        <v>21149019.19</v>
      </c>
      <c r="S76" s="8">
        <v>63265893.3</v>
      </c>
      <c r="T76" s="8">
        <v>36454688.13</v>
      </c>
      <c r="U76" s="8">
        <v>3155341.03</v>
      </c>
      <c r="V76" s="8">
        <v>33299347.1</v>
      </c>
      <c r="W76" s="9">
        <v>43.18</v>
      </c>
      <c r="X76" s="9">
        <v>14.91</v>
      </c>
      <c r="Y76" s="9">
        <v>52.63</v>
      </c>
      <c r="Z76" s="8">
        <v>1031930.91</v>
      </c>
      <c r="AA76" s="8">
        <v>7455616.78</v>
      </c>
    </row>
    <row r="77" spans="1:27" ht="12.75">
      <c r="A77" s="34">
        <v>6</v>
      </c>
      <c r="B77" s="34">
        <v>1</v>
      </c>
      <c r="C77" s="34">
        <v>7</v>
      </c>
      <c r="D77" s="35">
        <v>2</v>
      </c>
      <c r="E77" s="36"/>
      <c r="F77" s="7" t="s">
        <v>267</v>
      </c>
      <c r="G77" s="53" t="s">
        <v>333</v>
      </c>
      <c r="H77" s="8">
        <v>28211431.7</v>
      </c>
      <c r="I77" s="8">
        <v>7203378.11</v>
      </c>
      <c r="J77" s="8">
        <v>21008053.59</v>
      </c>
      <c r="K77" s="8">
        <v>12252689.9</v>
      </c>
      <c r="L77" s="8">
        <v>475769.4</v>
      </c>
      <c r="M77" s="8">
        <v>11776920.5</v>
      </c>
      <c r="N77" s="9">
        <v>43.43</v>
      </c>
      <c r="O77" s="9">
        <v>6.6</v>
      </c>
      <c r="P77" s="9">
        <v>56.05</v>
      </c>
      <c r="Q77" s="8">
        <v>30665823.7</v>
      </c>
      <c r="R77" s="8">
        <v>9745726.99</v>
      </c>
      <c r="S77" s="8">
        <v>20920096.71</v>
      </c>
      <c r="T77" s="8">
        <v>11790076.1</v>
      </c>
      <c r="U77" s="8">
        <v>498363.24</v>
      </c>
      <c r="V77" s="8">
        <v>11291712.86</v>
      </c>
      <c r="W77" s="9">
        <v>38.44</v>
      </c>
      <c r="X77" s="9">
        <v>5.11</v>
      </c>
      <c r="Y77" s="9">
        <v>53.97</v>
      </c>
      <c r="Z77" s="8">
        <v>87956.88</v>
      </c>
      <c r="AA77" s="8">
        <v>485207.64</v>
      </c>
    </row>
    <row r="78" spans="1:27" ht="12.75">
      <c r="A78" s="34">
        <v>6</v>
      </c>
      <c r="B78" s="34">
        <v>14</v>
      </c>
      <c r="C78" s="34">
        <v>5</v>
      </c>
      <c r="D78" s="35">
        <v>2</v>
      </c>
      <c r="E78" s="36"/>
      <c r="F78" s="7" t="s">
        <v>267</v>
      </c>
      <c r="G78" s="53" t="s">
        <v>334</v>
      </c>
      <c r="H78" s="8">
        <v>46427803.16</v>
      </c>
      <c r="I78" s="8">
        <v>3474072.17</v>
      </c>
      <c r="J78" s="8">
        <v>42953730.99</v>
      </c>
      <c r="K78" s="8">
        <v>24632843.81</v>
      </c>
      <c r="L78" s="8">
        <v>156534</v>
      </c>
      <c r="M78" s="8">
        <v>24476309.81</v>
      </c>
      <c r="N78" s="9">
        <v>53.05</v>
      </c>
      <c r="O78" s="9">
        <v>4.5</v>
      </c>
      <c r="P78" s="9">
        <v>56.98</v>
      </c>
      <c r="Q78" s="8">
        <v>55735468.01</v>
      </c>
      <c r="R78" s="8">
        <v>12585985.33</v>
      </c>
      <c r="S78" s="8">
        <v>43149482.68</v>
      </c>
      <c r="T78" s="8">
        <v>25873958.4</v>
      </c>
      <c r="U78" s="8">
        <v>2935131.68</v>
      </c>
      <c r="V78" s="8">
        <v>22938826.72</v>
      </c>
      <c r="W78" s="9">
        <v>46.42</v>
      </c>
      <c r="X78" s="9">
        <v>23.32</v>
      </c>
      <c r="Y78" s="9">
        <v>53.16</v>
      </c>
      <c r="Z78" s="8">
        <v>-195751.69</v>
      </c>
      <c r="AA78" s="8">
        <v>1537483.09</v>
      </c>
    </row>
    <row r="79" spans="1:27" ht="12.75">
      <c r="A79" s="34">
        <v>6</v>
      </c>
      <c r="B79" s="34">
        <v>6</v>
      </c>
      <c r="C79" s="34">
        <v>5</v>
      </c>
      <c r="D79" s="35">
        <v>2</v>
      </c>
      <c r="E79" s="36"/>
      <c r="F79" s="7" t="s">
        <v>267</v>
      </c>
      <c r="G79" s="53" t="s">
        <v>271</v>
      </c>
      <c r="H79" s="8">
        <v>43899145.69</v>
      </c>
      <c r="I79" s="8">
        <v>7044616</v>
      </c>
      <c r="J79" s="8">
        <v>36854529.69</v>
      </c>
      <c r="K79" s="8">
        <v>23902845.5</v>
      </c>
      <c r="L79" s="8">
        <v>904979.11</v>
      </c>
      <c r="M79" s="8">
        <v>22997866.39</v>
      </c>
      <c r="N79" s="9">
        <v>54.44</v>
      </c>
      <c r="O79" s="9">
        <v>12.84</v>
      </c>
      <c r="P79" s="9">
        <v>62.4</v>
      </c>
      <c r="Q79" s="8">
        <v>51964173.69</v>
      </c>
      <c r="R79" s="8">
        <v>16153548</v>
      </c>
      <c r="S79" s="8">
        <v>35810625.69</v>
      </c>
      <c r="T79" s="8">
        <v>20066728.85</v>
      </c>
      <c r="U79" s="8">
        <v>557213.95</v>
      </c>
      <c r="V79" s="8">
        <v>19509514.9</v>
      </c>
      <c r="W79" s="9">
        <v>38.61</v>
      </c>
      <c r="X79" s="9">
        <v>3.44</v>
      </c>
      <c r="Y79" s="9">
        <v>54.47</v>
      </c>
      <c r="Z79" s="8">
        <v>1043904</v>
      </c>
      <c r="AA79" s="8">
        <v>3488351.49</v>
      </c>
    </row>
    <row r="80" spans="1:27" ht="12.75">
      <c r="A80" s="34">
        <v>6</v>
      </c>
      <c r="B80" s="34">
        <v>6</v>
      </c>
      <c r="C80" s="34">
        <v>6</v>
      </c>
      <c r="D80" s="35">
        <v>2</v>
      </c>
      <c r="E80" s="36"/>
      <c r="F80" s="7" t="s">
        <v>267</v>
      </c>
      <c r="G80" s="53" t="s">
        <v>335</v>
      </c>
      <c r="H80" s="8">
        <v>15252553.79</v>
      </c>
      <c r="I80" s="8">
        <v>139716</v>
      </c>
      <c r="J80" s="8">
        <v>15112837.79</v>
      </c>
      <c r="K80" s="8">
        <v>8709233.79</v>
      </c>
      <c r="L80" s="8">
        <v>46190</v>
      </c>
      <c r="M80" s="8">
        <v>8663043.79</v>
      </c>
      <c r="N80" s="9">
        <v>57.1</v>
      </c>
      <c r="O80" s="9">
        <v>33.05</v>
      </c>
      <c r="P80" s="9">
        <v>57.32</v>
      </c>
      <c r="Q80" s="8">
        <v>17032553.79</v>
      </c>
      <c r="R80" s="8">
        <v>2276665</v>
      </c>
      <c r="S80" s="8">
        <v>14755888.79</v>
      </c>
      <c r="T80" s="8">
        <v>8685586.43</v>
      </c>
      <c r="U80" s="8">
        <v>312724.73</v>
      </c>
      <c r="V80" s="8">
        <v>8372861.7</v>
      </c>
      <c r="W80" s="9">
        <v>50.99</v>
      </c>
      <c r="X80" s="9">
        <v>13.73</v>
      </c>
      <c r="Y80" s="9">
        <v>56.74</v>
      </c>
      <c r="Z80" s="8">
        <v>356949</v>
      </c>
      <c r="AA80" s="8">
        <v>290182.09</v>
      </c>
    </row>
    <row r="81" spans="1:27" ht="12.75">
      <c r="A81" s="34">
        <v>6</v>
      </c>
      <c r="B81" s="34">
        <v>7</v>
      </c>
      <c r="C81" s="34">
        <v>5</v>
      </c>
      <c r="D81" s="35">
        <v>2</v>
      </c>
      <c r="E81" s="36"/>
      <c r="F81" s="7" t="s">
        <v>267</v>
      </c>
      <c r="G81" s="53" t="s">
        <v>272</v>
      </c>
      <c r="H81" s="8">
        <v>35441490.42</v>
      </c>
      <c r="I81" s="8">
        <v>6074760</v>
      </c>
      <c r="J81" s="8">
        <v>29366730.42</v>
      </c>
      <c r="K81" s="8">
        <v>18219041.14</v>
      </c>
      <c r="L81" s="8">
        <v>89960</v>
      </c>
      <c r="M81" s="8">
        <v>18129081.14</v>
      </c>
      <c r="N81" s="9">
        <v>51.4</v>
      </c>
      <c r="O81" s="9">
        <v>1.48</v>
      </c>
      <c r="P81" s="9">
        <v>61.73</v>
      </c>
      <c r="Q81" s="8">
        <v>38208255.42</v>
      </c>
      <c r="R81" s="8">
        <v>8376390</v>
      </c>
      <c r="S81" s="8">
        <v>29831865.42</v>
      </c>
      <c r="T81" s="8">
        <v>17208597.68</v>
      </c>
      <c r="U81" s="8">
        <v>707972.25</v>
      </c>
      <c r="V81" s="8">
        <v>16500625.43</v>
      </c>
      <c r="W81" s="9">
        <v>45.03</v>
      </c>
      <c r="X81" s="9">
        <v>8.45</v>
      </c>
      <c r="Y81" s="9">
        <v>55.31</v>
      </c>
      <c r="Z81" s="8">
        <v>-465135</v>
      </c>
      <c r="AA81" s="8">
        <v>1628455.71</v>
      </c>
    </row>
    <row r="82" spans="1:27" ht="12.75">
      <c r="A82" s="34">
        <v>6</v>
      </c>
      <c r="B82" s="34">
        <v>18</v>
      </c>
      <c r="C82" s="34">
        <v>4</v>
      </c>
      <c r="D82" s="35">
        <v>2</v>
      </c>
      <c r="E82" s="36"/>
      <c r="F82" s="7" t="s">
        <v>267</v>
      </c>
      <c r="G82" s="53" t="s">
        <v>336</v>
      </c>
      <c r="H82" s="8">
        <v>17833477.74</v>
      </c>
      <c r="I82" s="8">
        <v>4167359</v>
      </c>
      <c r="J82" s="8">
        <v>13666118.74</v>
      </c>
      <c r="K82" s="8">
        <v>9699387.68</v>
      </c>
      <c r="L82" s="8">
        <v>1279023.59</v>
      </c>
      <c r="M82" s="8">
        <v>8420364.09</v>
      </c>
      <c r="N82" s="9">
        <v>54.38</v>
      </c>
      <c r="O82" s="9">
        <v>30.69</v>
      </c>
      <c r="P82" s="9">
        <v>61.61</v>
      </c>
      <c r="Q82" s="8">
        <v>23667533.74</v>
      </c>
      <c r="R82" s="8">
        <v>10139795.35</v>
      </c>
      <c r="S82" s="8">
        <v>13527738.39</v>
      </c>
      <c r="T82" s="8">
        <v>10541194.86</v>
      </c>
      <c r="U82" s="8">
        <v>2480397.58</v>
      </c>
      <c r="V82" s="8">
        <v>8060797.28</v>
      </c>
      <c r="W82" s="9">
        <v>44.53</v>
      </c>
      <c r="X82" s="9">
        <v>24.46</v>
      </c>
      <c r="Y82" s="9">
        <v>59.58</v>
      </c>
      <c r="Z82" s="8">
        <v>138380.35</v>
      </c>
      <c r="AA82" s="8">
        <v>359566.81</v>
      </c>
    </row>
    <row r="83" spans="1:27" ht="12.75">
      <c r="A83" s="34">
        <v>6</v>
      </c>
      <c r="B83" s="34">
        <v>9</v>
      </c>
      <c r="C83" s="34">
        <v>9</v>
      </c>
      <c r="D83" s="35">
        <v>2</v>
      </c>
      <c r="E83" s="36"/>
      <c r="F83" s="7" t="s">
        <v>267</v>
      </c>
      <c r="G83" s="53" t="s">
        <v>337</v>
      </c>
      <c r="H83" s="8">
        <v>31887898.82</v>
      </c>
      <c r="I83" s="8">
        <v>13131867.17</v>
      </c>
      <c r="J83" s="8">
        <v>18756031.65</v>
      </c>
      <c r="K83" s="8">
        <v>13826862.26</v>
      </c>
      <c r="L83" s="8">
        <v>2406361.9</v>
      </c>
      <c r="M83" s="8">
        <v>11420500.36</v>
      </c>
      <c r="N83" s="9">
        <v>43.36</v>
      </c>
      <c r="O83" s="9">
        <v>18.32</v>
      </c>
      <c r="P83" s="9">
        <v>60.88</v>
      </c>
      <c r="Q83" s="8">
        <v>40128134.82</v>
      </c>
      <c r="R83" s="8">
        <v>19626963.15</v>
      </c>
      <c r="S83" s="8">
        <v>20501171.67</v>
      </c>
      <c r="T83" s="8">
        <v>15938880.01</v>
      </c>
      <c r="U83" s="8">
        <v>5338149.77</v>
      </c>
      <c r="V83" s="8">
        <v>10600730.24</v>
      </c>
      <c r="W83" s="9">
        <v>39.71</v>
      </c>
      <c r="X83" s="9">
        <v>27.19</v>
      </c>
      <c r="Y83" s="9">
        <v>51.7</v>
      </c>
      <c r="Z83" s="8">
        <v>-1745140.02</v>
      </c>
      <c r="AA83" s="8">
        <v>819770.12</v>
      </c>
    </row>
    <row r="84" spans="1:27" ht="12.75">
      <c r="A84" s="34">
        <v>6</v>
      </c>
      <c r="B84" s="34">
        <v>11</v>
      </c>
      <c r="C84" s="34">
        <v>4</v>
      </c>
      <c r="D84" s="35">
        <v>2</v>
      </c>
      <c r="E84" s="36"/>
      <c r="F84" s="7" t="s">
        <v>267</v>
      </c>
      <c r="G84" s="53" t="s">
        <v>338</v>
      </c>
      <c r="H84" s="8">
        <v>62641314.09</v>
      </c>
      <c r="I84" s="8">
        <v>8658507.42</v>
      </c>
      <c r="J84" s="8">
        <v>53982806.67</v>
      </c>
      <c r="K84" s="8">
        <v>32938227.3</v>
      </c>
      <c r="L84" s="8">
        <v>340453.17</v>
      </c>
      <c r="M84" s="8">
        <v>32597774.13</v>
      </c>
      <c r="N84" s="9">
        <v>52.58</v>
      </c>
      <c r="O84" s="9">
        <v>3.93</v>
      </c>
      <c r="P84" s="9">
        <v>60.38</v>
      </c>
      <c r="Q84" s="8">
        <v>70870345.78</v>
      </c>
      <c r="R84" s="8">
        <v>16809474.95</v>
      </c>
      <c r="S84" s="8">
        <v>54060870.83</v>
      </c>
      <c r="T84" s="8">
        <v>35165037.14</v>
      </c>
      <c r="U84" s="8">
        <v>3713926.47</v>
      </c>
      <c r="V84" s="8">
        <v>31451110.67</v>
      </c>
      <c r="W84" s="9">
        <v>49.61</v>
      </c>
      <c r="X84" s="9">
        <v>22.09</v>
      </c>
      <c r="Y84" s="9">
        <v>58.17</v>
      </c>
      <c r="Z84" s="8">
        <v>-78064.16</v>
      </c>
      <c r="AA84" s="8">
        <v>1146663.46</v>
      </c>
    </row>
    <row r="85" spans="1:27" ht="12.75">
      <c r="A85" s="34">
        <v>6</v>
      </c>
      <c r="B85" s="34">
        <v>2</v>
      </c>
      <c r="C85" s="34">
        <v>8</v>
      </c>
      <c r="D85" s="35">
        <v>2</v>
      </c>
      <c r="E85" s="36"/>
      <c r="F85" s="7" t="s">
        <v>267</v>
      </c>
      <c r="G85" s="53" t="s">
        <v>339</v>
      </c>
      <c r="H85" s="8">
        <v>41162464.05</v>
      </c>
      <c r="I85" s="8">
        <v>8902545.96</v>
      </c>
      <c r="J85" s="8">
        <v>32259918.09</v>
      </c>
      <c r="K85" s="8">
        <v>21635024.84</v>
      </c>
      <c r="L85" s="8">
        <v>2155237.83</v>
      </c>
      <c r="M85" s="8">
        <v>19479787.01</v>
      </c>
      <c r="N85" s="9">
        <v>52.56</v>
      </c>
      <c r="O85" s="9">
        <v>24.2</v>
      </c>
      <c r="P85" s="9">
        <v>60.38</v>
      </c>
      <c r="Q85" s="8">
        <v>50308752.99</v>
      </c>
      <c r="R85" s="8">
        <v>17694366</v>
      </c>
      <c r="S85" s="8">
        <v>32614386.99</v>
      </c>
      <c r="T85" s="8">
        <v>19647338.34</v>
      </c>
      <c r="U85" s="8">
        <v>2191300.5</v>
      </c>
      <c r="V85" s="8">
        <v>17456037.84</v>
      </c>
      <c r="W85" s="9">
        <v>39.05</v>
      </c>
      <c r="X85" s="9">
        <v>12.38</v>
      </c>
      <c r="Y85" s="9">
        <v>53.52</v>
      </c>
      <c r="Z85" s="8">
        <v>-354468.9</v>
      </c>
      <c r="AA85" s="8">
        <v>2023749.17</v>
      </c>
    </row>
    <row r="86" spans="1:27" ht="12.75">
      <c r="A86" s="34">
        <v>6</v>
      </c>
      <c r="B86" s="34">
        <v>14</v>
      </c>
      <c r="C86" s="34">
        <v>6</v>
      </c>
      <c r="D86" s="35">
        <v>2</v>
      </c>
      <c r="E86" s="36"/>
      <c r="F86" s="7" t="s">
        <v>267</v>
      </c>
      <c r="G86" s="53" t="s">
        <v>340</v>
      </c>
      <c r="H86" s="8">
        <v>39424423.16</v>
      </c>
      <c r="I86" s="8">
        <v>5853777.54</v>
      </c>
      <c r="J86" s="8">
        <v>33570645.62</v>
      </c>
      <c r="K86" s="8">
        <v>22256279.98</v>
      </c>
      <c r="L86" s="8">
        <v>1057296.02</v>
      </c>
      <c r="M86" s="8">
        <v>21198983.96</v>
      </c>
      <c r="N86" s="9">
        <v>56.45</v>
      </c>
      <c r="O86" s="9">
        <v>18.06</v>
      </c>
      <c r="P86" s="9">
        <v>63.14</v>
      </c>
      <c r="Q86" s="8">
        <v>50887379.08</v>
      </c>
      <c r="R86" s="8">
        <v>16441005.03</v>
      </c>
      <c r="S86" s="8">
        <v>34446374.05</v>
      </c>
      <c r="T86" s="8">
        <v>21066745.24</v>
      </c>
      <c r="U86" s="8">
        <v>2959761.87</v>
      </c>
      <c r="V86" s="8">
        <v>18106983.37</v>
      </c>
      <c r="W86" s="9">
        <v>41.39</v>
      </c>
      <c r="X86" s="9">
        <v>18</v>
      </c>
      <c r="Y86" s="9">
        <v>52.56</v>
      </c>
      <c r="Z86" s="8">
        <v>-875728.43</v>
      </c>
      <c r="AA86" s="8">
        <v>3092000.59</v>
      </c>
    </row>
    <row r="87" spans="1:27" ht="12.75">
      <c r="A87" s="34">
        <v>6</v>
      </c>
      <c r="B87" s="34">
        <v>1</v>
      </c>
      <c r="C87" s="34">
        <v>8</v>
      </c>
      <c r="D87" s="35">
        <v>2</v>
      </c>
      <c r="E87" s="36"/>
      <c r="F87" s="7" t="s">
        <v>267</v>
      </c>
      <c r="G87" s="53" t="s">
        <v>341</v>
      </c>
      <c r="H87" s="8">
        <v>27977706.93</v>
      </c>
      <c r="I87" s="8">
        <v>8472395</v>
      </c>
      <c r="J87" s="8">
        <v>19505311.93</v>
      </c>
      <c r="K87" s="8">
        <v>11751149.38</v>
      </c>
      <c r="L87" s="8">
        <v>164842.87</v>
      </c>
      <c r="M87" s="8">
        <v>11586306.51</v>
      </c>
      <c r="N87" s="9">
        <v>42</v>
      </c>
      <c r="O87" s="9">
        <v>1.94</v>
      </c>
      <c r="P87" s="9">
        <v>59.4</v>
      </c>
      <c r="Q87" s="8">
        <v>33782494.94</v>
      </c>
      <c r="R87" s="8">
        <v>14449831.64</v>
      </c>
      <c r="S87" s="8">
        <v>19332663.3</v>
      </c>
      <c r="T87" s="8">
        <v>11716702.82</v>
      </c>
      <c r="U87" s="8">
        <v>990610.26</v>
      </c>
      <c r="V87" s="8">
        <v>10726092.56</v>
      </c>
      <c r="W87" s="9">
        <v>34.68</v>
      </c>
      <c r="X87" s="9">
        <v>6.85</v>
      </c>
      <c r="Y87" s="9">
        <v>55.48</v>
      </c>
      <c r="Z87" s="8">
        <v>172648.63</v>
      </c>
      <c r="AA87" s="8">
        <v>860213.95</v>
      </c>
    </row>
    <row r="88" spans="1:27" ht="12.75">
      <c r="A88" s="34">
        <v>6</v>
      </c>
      <c r="B88" s="34">
        <v>3</v>
      </c>
      <c r="C88" s="34">
        <v>7</v>
      </c>
      <c r="D88" s="35">
        <v>2</v>
      </c>
      <c r="E88" s="36"/>
      <c r="F88" s="7" t="s">
        <v>267</v>
      </c>
      <c r="G88" s="53" t="s">
        <v>342</v>
      </c>
      <c r="H88" s="8">
        <v>26558697.4</v>
      </c>
      <c r="I88" s="8">
        <v>8560954.12</v>
      </c>
      <c r="J88" s="8">
        <v>17997743.28</v>
      </c>
      <c r="K88" s="8">
        <v>10756819.57</v>
      </c>
      <c r="L88" s="8">
        <v>14876</v>
      </c>
      <c r="M88" s="8">
        <v>10741943.57</v>
      </c>
      <c r="N88" s="9">
        <v>40.5</v>
      </c>
      <c r="O88" s="9">
        <v>0.17</v>
      </c>
      <c r="P88" s="9">
        <v>59.68</v>
      </c>
      <c r="Q88" s="8">
        <v>36301262.88</v>
      </c>
      <c r="R88" s="8">
        <v>18034615</v>
      </c>
      <c r="S88" s="8">
        <v>18266647.88</v>
      </c>
      <c r="T88" s="8">
        <v>14082426.83</v>
      </c>
      <c r="U88" s="8">
        <v>4126684.04</v>
      </c>
      <c r="V88" s="8">
        <v>9955742.79</v>
      </c>
      <c r="W88" s="9">
        <v>38.79</v>
      </c>
      <c r="X88" s="9">
        <v>22.88</v>
      </c>
      <c r="Y88" s="9">
        <v>54.5</v>
      </c>
      <c r="Z88" s="8">
        <v>-268904.6</v>
      </c>
      <c r="AA88" s="8">
        <v>786200.78</v>
      </c>
    </row>
    <row r="89" spans="1:27" ht="12.75">
      <c r="A89" s="34">
        <v>6</v>
      </c>
      <c r="B89" s="34">
        <v>8</v>
      </c>
      <c r="C89" s="34">
        <v>7</v>
      </c>
      <c r="D89" s="35">
        <v>2</v>
      </c>
      <c r="E89" s="36"/>
      <c r="F89" s="7" t="s">
        <v>267</v>
      </c>
      <c r="G89" s="53" t="s">
        <v>273</v>
      </c>
      <c r="H89" s="8">
        <v>62649059.75</v>
      </c>
      <c r="I89" s="8">
        <v>9394677.83</v>
      </c>
      <c r="J89" s="8">
        <v>53254381.92</v>
      </c>
      <c r="K89" s="8">
        <v>33758856.74</v>
      </c>
      <c r="L89" s="8">
        <v>1236261.67</v>
      </c>
      <c r="M89" s="8">
        <v>32522595.07</v>
      </c>
      <c r="N89" s="9">
        <v>53.88</v>
      </c>
      <c r="O89" s="9">
        <v>13.15</v>
      </c>
      <c r="P89" s="9">
        <v>61.07</v>
      </c>
      <c r="Q89" s="8">
        <v>72226931.9</v>
      </c>
      <c r="R89" s="8">
        <v>22432816.88</v>
      </c>
      <c r="S89" s="8">
        <v>49794115.02</v>
      </c>
      <c r="T89" s="8">
        <v>32296998.5</v>
      </c>
      <c r="U89" s="8">
        <v>4186911.02</v>
      </c>
      <c r="V89" s="8">
        <v>28110087.48</v>
      </c>
      <c r="W89" s="9">
        <v>44.71</v>
      </c>
      <c r="X89" s="9">
        <v>18.66</v>
      </c>
      <c r="Y89" s="9">
        <v>56.45</v>
      </c>
      <c r="Z89" s="8">
        <v>3460266.9</v>
      </c>
      <c r="AA89" s="8">
        <v>4412507.59</v>
      </c>
    </row>
    <row r="90" spans="1:27" ht="12.75">
      <c r="A90" s="34">
        <v>6</v>
      </c>
      <c r="B90" s="34">
        <v>10</v>
      </c>
      <c r="C90" s="34">
        <v>2</v>
      </c>
      <c r="D90" s="35">
        <v>2</v>
      </c>
      <c r="E90" s="36"/>
      <c r="F90" s="7" t="s">
        <v>267</v>
      </c>
      <c r="G90" s="53" t="s">
        <v>343</v>
      </c>
      <c r="H90" s="8">
        <v>38043944.47</v>
      </c>
      <c r="I90" s="8">
        <v>5529635.9</v>
      </c>
      <c r="J90" s="8">
        <v>32514308.57</v>
      </c>
      <c r="K90" s="8">
        <v>20652183.3</v>
      </c>
      <c r="L90" s="8">
        <v>1189473.26</v>
      </c>
      <c r="M90" s="8">
        <v>19462710.04</v>
      </c>
      <c r="N90" s="9">
        <v>54.28</v>
      </c>
      <c r="O90" s="9">
        <v>21.51</v>
      </c>
      <c r="P90" s="9">
        <v>59.85</v>
      </c>
      <c r="Q90" s="8">
        <v>44395500.24</v>
      </c>
      <c r="R90" s="8">
        <v>11542225.89</v>
      </c>
      <c r="S90" s="8">
        <v>32853274.35</v>
      </c>
      <c r="T90" s="8">
        <v>18578458.44</v>
      </c>
      <c r="U90" s="8">
        <v>1238727.39</v>
      </c>
      <c r="V90" s="8">
        <v>17339731.05</v>
      </c>
      <c r="W90" s="9">
        <v>41.84</v>
      </c>
      <c r="X90" s="9">
        <v>10.73</v>
      </c>
      <c r="Y90" s="9">
        <v>52.77</v>
      </c>
      <c r="Z90" s="8">
        <v>-338965.78</v>
      </c>
      <c r="AA90" s="8">
        <v>2122978.99</v>
      </c>
    </row>
    <row r="91" spans="1:27" ht="12.75">
      <c r="A91" s="34">
        <v>6</v>
      </c>
      <c r="B91" s="34">
        <v>20</v>
      </c>
      <c r="C91" s="34">
        <v>5</v>
      </c>
      <c r="D91" s="35">
        <v>2</v>
      </c>
      <c r="E91" s="36"/>
      <c r="F91" s="7" t="s">
        <v>267</v>
      </c>
      <c r="G91" s="53" t="s">
        <v>344</v>
      </c>
      <c r="H91" s="8">
        <v>32502452.37</v>
      </c>
      <c r="I91" s="8">
        <v>5740517.92</v>
      </c>
      <c r="J91" s="8">
        <v>26761934.45</v>
      </c>
      <c r="K91" s="8">
        <v>17262335.72</v>
      </c>
      <c r="L91" s="8">
        <v>1883029.31</v>
      </c>
      <c r="M91" s="8">
        <v>15379306.41</v>
      </c>
      <c r="N91" s="9">
        <v>53.11</v>
      </c>
      <c r="O91" s="9">
        <v>32.8</v>
      </c>
      <c r="P91" s="9">
        <v>57.46</v>
      </c>
      <c r="Q91" s="8">
        <v>37065852.37</v>
      </c>
      <c r="R91" s="8">
        <v>10568904.3</v>
      </c>
      <c r="S91" s="8">
        <v>26496948.07</v>
      </c>
      <c r="T91" s="8">
        <v>15350732.11</v>
      </c>
      <c r="U91" s="8">
        <v>1767939.36</v>
      </c>
      <c r="V91" s="8">
        <v>13582792.75</v>
      </c>
      <c r="W91" s="9">
        <v>41.41</v>
      </c>
      <c r="X91" s="9">
        <v>16.72</v>
      </c>
      <c r="Y91" s="9">
        <v>51.26</v>
      </c>
      <c r="Z91" s="8">
        <v>264986.38</v>
      </c>
      <c r="AA91" s="8">
        <v>1796513.66</v>
      </c>
    </row>
    <row r="92" spans="1:27" ht="12.75">
      <c r="A92" s="34">
        <v>6</v>
      </c>
      <c r="B92" s="34">
        <v>12</v>
      </c>
      <c r="C92" s="34">
        <v>4</v>
      </c>
      <c r="D92" s="35">
        <v>2</v>
      </c>
      <c r="E92" s="36"/>
      <c r="F92" s="7" t="s">
        <v>267</v>
      </c>
      <c r="G92" s="53" t="s">
        <v>345</v>
      </c>
      <c r="H92" s="8">
        <v>22783278.67</v>
      </c>
      <c r="I92" s="8">
        <v>2592614</v>
      </c>
      <c r="J92" s="8">
        <v>20190664.67</v>
      </c>
      <c r="K92" s="8">
        <v>13029290.81</v>
      </c>
      <c r="L92" s="8">
        <v>536459.14</v>
      </c>
      <c r="M92" s="8">
        <v>12492831.67</v>
      </c>
      <c r="N92" s="9">
        <v>57.18</v>
      </c>
      <c r="O92" s="9">
        <v>20.69</v>
      </c>
      <c r="P92" s="9">
        <v>61.87</v>
      </c>
      <c r="Q92" s="8">
        <v>29271871.67</v>
      </c>
      <c r="R92" s="8">
        <v>9451450</v>
      </c>
      <c r="S92" s="8">
        <v>19820421.67</v>
      </c>
      <c r="T92" s="8">
        <v>11417054.48</v>
      </c>
      <c r="U92" s="8">
        <v>706853.04</v>
      </c>
      <c r="V92" s="8">
        <v>10710201.44</v>
      </c>
      <c r="W92" s="9">
        <v>39</v>
      </c>
      <c r="X92" s="9">
        <v>7.47</v>
      </c>
      <c r="Y92" s="9">
        <v>54.03</v>
      </c>
      <c r="Z92" s="8">
        <v>370243</v>
      </c>
      <c r="AA92" s="8">
        <v>1782630.23</v>
      </c>
    </row>
    <row r="93" spans="1:27" ht="12.75">
      <c r="A93" s="34">
        <v>6</v>
      </c>
      <c r="B93" s="34">
        <v>1</v>
      </c>
      <c r="C93" s="34">
        <v>9</v>
      </c>
      <c r="D93" s="35">
        <v>2</v>
      </c>
      <c r="E93" s="36"/>
      <c r="F93" s="7" t="s">
        <v>267</v>
      </c>
      <c r="G93" s="53" t="s">
        <v>346</v>
      </c>
      <c r="H93" s="8">
        <v>28368108.07</v>
      </c>
      <c r="I93" s="8">
        <v>4601946</v>
      </c>
      <c r="J93" s="8">
        <v>23766162.07</v>
      </c>
      <c r="K93" s="8">
        <v>15067533.71</v>
      </c>
      <c r="L93" s="8">
        <v>1045536.94</v>
      </c>
      <c r="M93" s="8">
        <v>14021996.77</v>
      </c>
      <c r="N93" s="9">
        <v>53.11</v>
      </c>
      <c r="O93" s="9">
        <v>22.71</v>
      </c>
      <c r="P93" s="9">
        <v>58.99</v>
      </c>
      <c r="Q93" s="8">
        <v>32694971.85</v>
      </c>
      <c r="R93" s="8">
        <v>8795282.12</v>
      </c>
      <c r="S93" s="8">
        <v>23899689.73</v>
      </c>
      <c r="T93" s="8">
        <v>13821451.84</v>
      </c>
      <c r="U93" s="8">
        <v>1331384.76</v>
      </c>
      <c r="V93" s="8">
        <v>12490067.08</v>
      </c>
      <c r="W93" s="9">
        <v>42.27</v>
      </c>
      <c r="X93" s="9">
        <v>15.13</v>
      </c>
      <c r="Y93" s="9">
        <v>52.26</v>
      </c>
      <c r="Z93" s="8">
        <v>-133527.66</v>
      </c>
      <c r="AA93" s="8">
        <v>1531929.69</v>
      </c>
    </row>
    <row r="94" spans="1:27" ht="12.75">
      <c r="A94" s="34">
        <v>6</v>
      </c>
      <c r="B94" s="34">
        <v>6</v>
      </c>
      <c r="C94" s="34">
        <v>7</v>
      </c>
      <c r="D94" s="35">
        <v>2</v>
      </c>
      <c r="E94" s="36"/>
      <c r="F94" s="7" t="s">
        <v>267</v>
      </c>
      <c r="G94" s="53" t="s">
        <v>347</v>
      </c>
      <c r="H94" s="8">
        <v>23893977.01</v>
      </c>
      <c r="I94" s="8">
        <v>8478443.2</v>
      </c>
      <c r="J94" s="8">
        <v>15415533.81</v>
      </c>
      <c r="K94" s="8">
        <v>10780366.64</v>
      </c>
      <c r="L94" s="8">
        <v>1134981.2</v>
      </c>
      <c r="M94" s="8">
        <v>9645385.44</v>
      </c>
      <c r="N94" s="9">
        <v>45.11</v>
      </c>
      <c r="O94" s="9">
        <v>13.38</v>
      </c>
      <c r="P94" s="9">
        <v>62.56</v>
      </c>
      <c r="Q94" s="8">
        <v>24715276.18</v>
      </c>
      <c r="R94" s="8">
        <v>9589699</v>
      </c>
      <c r="S94" s="8">
        <v>15125577.18</v>
      </c>
      <c r="T94" s="8">
        <v>8955499.22</v>
      </c>
      <c r="U94" s="8">
        <v>159260.48</v>
      </c>
      <c r="V94" s="8">
        <v>8796238.74</v>
      </c>
      <c r="W94" s="9">
        <v>36.23</v>
      </c>
      <c r="X94" s="9">
        <v>1.66</v>
      </c>
      <c r="Y94" s="9">
        <v>58.15</v>
      </c>
      <c r="Z94" s="8">
        <v>289956.63</v>
      </c>
      <c r="AA94" s="8">
        <v>849146.7</v>
      </c>
    </row>
    <row r="95" spans="1:27" ht="12.75">
      <c r="A95" s="34">
        <v>6</v>
      </c>
      <c r="B95" s="34">
        <v>2</v>
      </c>
      <c r="C95" s="34">
        <v>9</v>
      </c>
      <c r="D95" s="35">
        <v>2</v>
      </c>
      <c r="E95" s="36"/>
      <c r="F95" s="7" t="s">
        <v>267</v>
      </c>
      <c r="G95" s="53" t="s">
        <v>348</v>
      </c>
      <c r="H95" s="8">
        <v>29359476.29</v>
      </c>
      <c r="I95" s="8">
        <v>10868382.25</v>
      </c>
      <c r="J95" s="8">
        <v>18491094.04</v>
      </c>
      <c r="K95" s="8">
        <v>12241055.59</v>
      </c>
      <c r="L95" s="8">
        <v>339066.24</v>
      </c>
      <c r="M95" s="8">
        <v>11901989.35</v>
      </c>
      <c r="N95" s="9">
        <v>41.69</v>
      </c>
      <c r="O95" s="9">
        <v>3.11</v>
      </c>
      <c r="P95" s="9">
        <v>64.36</v>
      </c>
      <c r="Q95" s="8">
        <v>32463631.29</v>
      </c>
      <c r="R95" s="8">
        <v>13673415</v>
      </c>
      <c r="S95" s="8">
        <v>18790216.29</v>
      </c>
      <c r="T95" s="8">
        <v>11276784.04</v>
      </c>
      <c r="U95" s="8">
        <v>415384.12</v>
      </c>
      <c r="V95" s="8">
        <v>10861399.92</v>
      </c>
      <c r="W95" s="9">
        <v>34.73</v>
      </c>
      <c r="X95" s="9">
        <v>3.03</v>
      </c>
      <c r="Y95" s="9">
        <v>57.8</v>
      </c>
      <c r="Z95" s="8">
        <v>-299122.25</v>
      </c>
      <c r="AA95" s="8">
        <v>1040589.43</v>
      </c>
    </row>
    <row r="96" spans="1:27" ht="12.75">
      <c r="A96" s="34">
        <v>6</v>
      </c>
      <c r="B96" s="34">
        <v>11</v>
      </c>
      <c r="C96" s="34">
        <v>5</v>
      </c>
      <c r="D96" s="35">
        <v>2</v>
      </c>
      <c r="E96" s="36"/>
      <c r="F96" s="7" t="s">
        <v>267</v>
      </c>
      <c r="G96" s="53" t="s">
        <v>274</v>
      </c>
      <c r="H96" s="8">
        <v>92489522.53</v>
      </c>
      <c r="I96" s="8">
        <v>6660441.48</v>
      </c>
      <c r="J96" s="8">
        <v>85829081.05</v>
      </c>
      <c r="K96" s="8">
        <v>57494128.74</v>
      </c>
      <c r="L96" s="8">
        <v>4241938.5</v>
      </c>
      <c r="M96" s="8">
        <v>53252190.24</v>
      </c>
      <c r="N96" s="9">
        <v>62.16</v>
      </c>
      <c r="O96" s="9">
        <v>63.68</v>
      </c>
      <c r="P96" s="9">
        <v>62.04</v>
      </c>
      <c r="Q96" s="8">
        <v>116362482.72</v>
      </c>
      <c r="R96" s="8">
        <v>30718585.69</v>
      </c>
      <c r="S96" s="8">
        <v>85643897.03</v>
      </c>
      <c r="T96" s="8">
        <v>55814459.78</v>
      </c>
      <c r="U96" s="8">
        <v>9296946.32</v>
      </c>
      <c r="V96" s="8">
        <v>46517513.46</v>
      </c>
      <c r="W96" s="9">
        <v>47.96</v>
      </c>
      <c r="X96" s="9">
        <v>30.26</v>
      </c>
      <c r="Y96" s="9">
        <v>54.31</v>
      </c>
      <c r="Z96" s="8">
        <v>185184.02</v>
      </c>
      <c r="AA96" s="8">
        <v>6734676.78</v>
      </c>
    </row>
    <row r="97" spans="1:27" ht="12.75">
      <c r="A97" s="34">
        <v>6</v>
      </c>
      <c r="B97" s="34">
        <v>14</v>
      </c>
      <c r="C97" s="34">
        <v>7</v>
      </c>
      <c r="D97" s="35">
        <v>2</v>
      </c>
      <c r="E97" s="36"/>
      <c r="F97" s="7" t="s">
        <v>267</v>
      </c>
      <c r="G97" s="53" t="s">
        <v>349</v>
      </c>
      <c r="H97" s="8">
        <v>19593711.31</v>
      </c>
      <c r="I97" s="8">
        <v>4674641.38</v>
      </c>
      <c r="J97" s="8">
        <v>14919069.93</v>
      </c>
      <c r="K97" s="8">
        <v>8905597.81</v>
      </c>
      <c r="L97" s="8">
        <v>103218.22</v>
      </c>
      <c r="M97" s="8">
        <v>8802379.59</v>
      </c>
      <c r="N97" s="9">
        <v>45.45</v>
      </c>
      <c r="O97" s="9">
        <v>2.2</v>
      </c>
      <c r="P97" s="9">
        <v>59</v>
      </c>
      <c r="Q97" s="8">
        <v>22422811.31</v>
      </c>
      <c r="R97" s="8">
        <v>7182965.38</v>
      </c>
      <c r="S97" s="8">
        <v>15239845.93</v>
      </c>
      <c r="T97" s="8">
        <v>8300738.68</v>
      </c>
      <c r="U97" s="8">
        <v>250257.5</v>
      </c>
      <c r="V97" s="8">
        <v>8050481.18</v>
      </c>
      <c r="W97" s="9">
        <v>37.01</v>
      </c>
      <c r="X97" s="9">
        <v>3.48</v>
      </c>
      <c r="Y97" s="9">
        <v>52.82</v>
      </c>
      <c r="Z97" s="8">
        <v>-320776</v>
      </c>
      <c r="AA97" s="8">
        <v>751898.41</v>
      </c>
    </row>
    <row r="98" spans="1:27" ht="12.75">
      <c r="A98" s="34">
        <v>6</v>
      </c>
      <c r="B98" s="34">
        <v>17</v>
      </c>
      <c r="C98" s="34">
        <v>2</v>
      </c>
      <c r="D98" s="35">
        <v>2</v>
      </c>
      <c r="E98" s="36"/>
      <c r="F98" s="7" t="s">
        <v>267</v>
      </c>
      <c r="G98" s="53" t="s">
        <v>350</v>
      </c>
      <c r="H98" s="8">
        <v>59022778.44</v>
      </c>
      <c r="I98" s="8">
        <v>17627458.99</v>
      </c>
      <c r="J98" s="8">
        <v>41395319.45</v>
      </c>
      <c r="K98" s="8">
        <v>27584834.35</v>
      </c>
      <c r="L98" s="8">
        <v>2136608.63</v>
      </c>
      <c r="M98" s="8">
        <v>25448225.72</v>
      </c>
      <c r="N98" s="9">
        <v>46.73</v>
      </c>
      <c r="O98" s="9">
        <v>12.12</v>
      </c>
      <c r="P98" s="9">
        <v>61.47</v>
      </c>
      <c r="Q98" s="8">
        <v>74043594.12</v>
      </c>
      <c r="R98" s="8">
        <v>33294069.59</v>
      </c>
      <c r="S98" s="8">
        <v>40749524.53</v>
      </c>
      <c r="T98" s="8">
        <v>24811862.91</v>
      </c>
      <c r="U98" s="8">
        <v>2496538.77</v>
      </c>
      <c r="V98" s="8">
        <v>22315324.14</v>
      </c>
      <c r="W98" s="9">
        <v>33.5</v>
      </c>
      <c r="X98" s="9">
        <v>7.49</v>
      </c>
      <c r="Y98" s="9">
        <v>54.76</v>
      </c>
      <c r="Z98" s="8">
        <v>645794.92</v>
      </c>
      <c r="AA98" s="8">
        <v>3132901.58</v>
      </c>
    </row>
    <row r="99" spans="1:27" ht="12.75">
      <c r="A99" s="34">
        <v>6</v>
      </c>
      <c r="B99" s="34">
        <v>20</v>
      </c>
      <c r="C99" s="34">
        <v>6</v>
      </c>
      <c r="D99" s="35">
        <v>2</v>
      </c>
      <c r="E99" s="36"/>
      <c r="F99" s="7" t="s">
        <v>267</v>
      </c>
      <c r="G99" s="53" t="s">
        <v>351</v>
      </c>
      <c r="H99" s="8">
        <v>36797205.37</v>
      </c>
      <c r="I99" s="8">
        <v>14059597</v>
      </c>
      <c r="J99" s="8">
        <v>22737608.37</v>
      </c>
      <c r="K99" s="8">
        <v>15966170.81</v>
      </c>
      <c r="L99" s="8">
        <v>2320103.03</v>
      </c>
      <c r="M99" s="8">
        <v>13646067.78</v>
      </c>
      <c r="N99" s="9">
        <v>43.38</v>
      </c>
      <c r="O99" s="9">
        <v>16.5</v>
      </c>
      <c r="P99" s="9">
        <v>60.01</v>
      </c>
      <c r="Q99" s="8">
        <v>39421217.59</v>
      </c>
      <c r="R99" s="8">
        <v>17078610.82</v>
      </c>
      <c r="S99" s="8">
        <v>22342606.77</v>
      </c>
      <c r="T99" s="8">
        <v>14692095.44</v>
      </c>
      <c r="U99" s="8">
        <v>1103170.35</v>
      </c>
      <c r="V99" s="8">
        <v>13588925.09</v>
      </c>
      <c r="W99" s="9">
        <v>37.26</v>
      </c>
      <c r="X99" s="9">
        <v>6.45</v>
      </c>
      <c r="Y99" s="9">
        <v>60.82</v>
      </c>
      <c r="Z99" s="8">
        <v>395001.6</v>
      </c>
      <c r="AA99" s="8">
        <v>57142.69</v>
      </c>
    </row>
    <row r="100" spans="1:27" ht="12.75">
      <c r="A100" s="34">
        <v>6</v>
      </c>
      <c r="B100" s="34">
        <v>8</v>
      </c>
      <c r="C100" s="34">
        <v>8</v>
      </c>
      <c r="D100" s="35">
        <v>2</v>
      </c>
      <c r="E100" s="36"/>
      <c r="F100" s="7" t="s">
        <v>267</v>
      </c>
      <c r="G100" s="53" t="s">
        <v>352</v>
      </c>
      <c r="H100" s="8">
        <v>38218800.49</v>
      </c>
      <c r="I100" s="8">
        <v>9326837.64</v>
      </c>
      <c r="J100" s="8">
        <v>28891962.85</v>
      </c>
      <c r="K100" s="8">
        <v>16024949.93</v>
      </c>
      <c r="L100" s="8">
        <v>853471.3</v>
      </c>
      <c r="M100" s="8">
        <v>15171478.63</v>
      </c>
      <c r="N100" s="9">
        <v>41.92</v>
      </c>
      <c r="O100" s="9">
        <v>9.15</v>
      </c>
      <c r="P100" s="9">
        <v>52.51</v>
      </c>
      <c r="Q100" s="8">
        <v>42636910.52</v>
      </c>
      <c r="R100" s="8">
        <v>15348267.98</v>
      </c>
      <c r="S100" s="8">
        <v>27288642.54</v>
      </c>
      <c r="T100" s="8">
        <v>18886899.45</v>
      </c>
      <c r="U100" s="8">
        <v>3659263.74</v>
      </c>
      <c r="V100" s="8">
        <v>15227635.71</v>
      </c>
      <c r="W100" s="9">
        <v>44.29</v>
      </c>
      <c r="X100" s="9">
        <v>23.84</v>
      </c>
      <c r="Y100" s="9">
        <v>55.8</v>
      </c>
      <c r="Z100" s="8">
        <v>1603320.31</v>
      </c>
      <c r="AA100" s="8">
        <v>-56157.08</v>
      </c>
    </row>
    <row r="101" spans="1:27" ht="12.75">
      <c r="A101" s="34">
        <v>6</v>
      </c>
      <c r="B101" s="34">
        <v>1</v>
      </c>
      <c r="C101" s="34">
        <v>10</v>
      </c>
      <c r="D101" s="35">
        <v>2</v>
      </c>
      <c r="E101" s="36"/>
      <c r="F101" s="7" t="s">
        <v>267</v>
      </c>
      <c r="G101" s="53" t="s">
        <v>275</v>
      </c>
      <c r="H101" s="8">
        <v>78185633.93</v>
      </c>
      <c r="I101" s="8">
        <v>22284197</v>
      </c>
      <c r="J101" s="8">
        <v>55901436.93</v>
      </c>
      <c r="K101" s="8">
        <v>34785255.11</v>
      </c>
      <c r="L101" s="8">
        <v>1984734.68</v>
      </c>
      <c r="M101" s="8">
        <v>32800520.43</v>
      </c>
      <c r="N101" s="9">
        <v>44.49</v>
      </c>
      <c r="O101" s="9">
        <v>8.9</v>
      </c>
      <c r="P101" s="9">
        <v>58.67</v>
      </c>
      <c r="Q101" s="8">
        <v>88817470.99</v>
      </c>
      <c r="R101" s="8">
        <v>35932038.73</v>
      </c>
      <c r="S101" s="8">
        <v>52885432.26</v>
      </c>
      <c r="T101" s="8">
        <v>36677748.94</v>
      </c>
      <c r="U101" s="8">
        <v>7197175.29</v>
      </c>
      <c r="V101" s="8">
        <v>29480573.65</v>
      </c>
      <c r="W101" s="9">
        <v>41.29</v>
      </c>
      <c r="X101" s="9">
        <v>20.02</v>
      </c>
      <c r="Y101" s="9">
        <v>55.74</v>
      </c>
      <c r="Z101" s="8">
        <v>3016004.67</v>
      </c>
      <c r="AA101" s="8">
        <v>3319946.78</v>
      </c>
    </row>
    <row r="102" spans="1:27" ht="12.75">
      <c r="A102" s="34">
        <v>6</v>
      </c>
      <c r="B102" s="34">
        <v>13</v>
      </c>
      <c r="C102" s="34">
        <v>3</v>
      </c>
      <c r="D102" s="35">
        <v>2</v>
      </c>
      <c r="E102" s="36"/>
      <c r="F102" s="7" t="s">
        <v>267</v>
      </c>
      <c r="G102" s="53" t="s">
        <v>353</v>
      </c>
      <c r="H102" s="8">
        <v>31414438.79</v>
      </c>
      <c r="I102" s="8">
        <v>12933594.79</v>
      </c>
      <c r="J102" s="8">
        <v>18480844</v>
      </c>
      <c r="K102" s="8">
        <v>10881217.02</v>
      </c>
      <c r="L102" s="8">
        <v>317689.32</v>
      </c>
      <c r="M102" s="8">
        <v>10563527.7</v>
      </c>
      <c r="N102" s="9">
        <v>34.63</v>
      </c>
      <c r="O102" s="9">
        <v>2.45</v>
      </c>
      <c r="P102" s="9">
        <v>57.15</v>
      </c>
      <c r="Q102" s="8">
        <v>37417596.79</v>
      </c>
      <c r="R102" s="8">
        <v>19251137.79</v>
      </c>
      <c r="S102" s="8">
        <v>18166459</v>
      </c>
      <c r="T102" s="8">
        <v>10681639.35</v>
      </c>
      <c r="U102" s="8">
        <v>420978.3</v>
      </c>
      <c r="V102" s="8">
        <v>10260661.05</v>
      </c>
      <c r="W102" s="9">
        <v>28.54</v>
      </c>
      <c r="X102" s="9">
        <v>2.18</v>
      </c>
      <c r="Y102" s="9">
        <v>56.48</v>
      </c>
      <c r="Z102" s="8">
        <v>314385</v>
      </c>
      <c r="AA102" s="8">
        <v>302866.65</v>
      </c>
    </row>
    <row r="103" spans="1:27" ht="12.75">
      <c r="A103" s="34">
        <v>6</v>
      </c>
      <c r="B103" s="34">
        <v>10</v>
      </c>
      <c r="C103" s="34">
        <v>4</v>
      </c>
      <c r="D103" s="35">
        <v>2</v>
      </c>
      <c r="E103" s="36"/>
      <c r="F103" s="7" t="s">
        <v>267</v>
      </c>
      <c r="G103" s="53" t="s">
        <v>354</v>
      </c>
      <c r="H103" s="8">
        <v>66209056.59</v>
      </c>
      <c r="I103" s="8">
        <v>19632345</v>
      </c>
      <c r="J103" s="8">
        <v>46576711.59</v>
      </c>
      <c r="K103" s="8">
        <v>29902467.03</v>
      </c>
      <c r="L103" s="8">
        <v>2921769.96</v>
      </c>
      <c r="M103" s="8">
        <v>26980697.07</v>
      </c>
      <c r="N103" s="9">
        <v>45.16</v>
      </c>
      <c r="O103" s="9">
        <v>14.88</v>
      </c>
      <c r="P103" s="9">
        <v>57.92</v>
      </c>
      <c r="Q103" s="8">
        <v>80898635.95</v>
      </c>
      <c r="R103" s="8">
        <v>34365395</v>
      </c>
      <c r="S103" s="8">
        <v>46533240.95</v>
      </c>
      <c r="T103" s="8">
        <v>30984968.27</v>
      </c>
      <c r="U103" s="8">
        <v>6182279.52</v>
      </c>
      <c r="V103" s="8">
        <v>24802688.75</v>
      </c>
      <c r="W103" s="9">
        <v>38.3</v>
      </c>
      <c r="X103" s="9">
        <v>17.98</v>
      </c>
      <c r="Y103" s="9">
        <v>53.3</v>
      </c>
      <c r="Z103" s="8">
        <v>43470.64</v>
      </c>
      <c r="AA103" s="8">
        <v>2178008.32</v>
      </c>
    </row>
    <row r="104" spans="1:27" ht="12.75">
      <c r="A104" s="34">
        <v>6</v>
      </c>
      <c r="B104" s="34">
        <v>4</v>
      </c>
      <c r="C104" s="34">
        <v>5</v>
      </c>
      <c r="D104" s="35">
        <v>2</v>
      </c>
      <c r="E104" s="36"/>
      <c r="F104" s="7" t="s">
        <v>267</v>
      </c>
      <c r="G104" s="53" t="s">
        <v>355</v>
      </c>
      <c r="H104" s="8">
        <v>34903545.75</v>
      </c>
      <c r="I104" s="8">
        <v>4262725</v>
      </c>
      <c r="J104" s="8">
        <v>30640820.75</v>
      </c>
      <c r="K104" s="8">
        <v>18172201.24</v>
      </c>
      <c r="L104" s="8">
        <v>111870.58</v>
      </c>
      <c r="M104" s="8">
        <v>18060330.66</v>
      </c>
      <c r="N104" s="9">
        <v>52.06</v>
      </c>
      <c r="O104" s="9">
        <v>2.62</v>
      </c>
      <c r="P104" s="9">
        <v>58.94</v>
      </c>
      <c r="Q104" s="8">
        <v>39610911.99</v>
      </c>
      <c r="R104" s="8">
        <v>9342477.86</v>
      </c>
      <c r="S104" s="8">
        <v>30268434.13</v>
      </c>
      <c r="T104" s="8">
        <v>18350853.3</v>
      </c>
      <c r="U104" s="8">
        <v>2282051.66</v>
      </c>
      <c r="V104" s="8">
        <v>16068801.64</v>
      </c>
      <c r="W104" s="9">
        <v>46.32</v>
      </c>
      <c r="X104" s="9">
        <v>24.42</v>
      </c>
      <c r="Y104" s="9">
        <v>53.08</v>
      </c>
      <c r="Z104" s="8">
        <v>372386.62</v>
      </c>
      <c r="AA104" s="8">
        <v>1991529.02</v>
      </c>
    </row>
    <row r="105" spans="1:27" ht="12.75">
      <c r="A105" s="34">
        <v>6</v>
      </c>
      <c r="B105" s="34">
        <v>9</v>
      </c>
      <c r="C105" s="34">
        <v>10</v>
      </c>
      <c r="D105" s="35">
        <v>2</v>
      </c>
      <c r="E105" s="36"/>
      <c r="F105" s="7" t="s">
        <v>267</v>
      </c>
      <c r="G105" s="53" t="s">
        <v>356</v>
      </c>
      <c r="H105" s="8">
        <v>70218770.03</v>
      </c>
      <c r="I105" s="8">
        <v>15469812.73</v>
      </c>
      <c r="J105" s="8">
        <v>54748957.3</v>
      </c>
      <c r="K105" s="8">
        <v>36141594.77</v>
      </c>
      <c r="L105" s="8">
        <v>2757453.98</v>
      </c>
      <c r="M105" s="8">
        <v>33384140.79</v>
      </c>
      <c r="N105" s="9">
        <v>51.46</v>
      </c>
      <c r="O105" s="9">
        <v>17.82</v>
      </c>
      <c r="P105" s="9">
        <v>60.97</v>
      </c>
      <c r="Q105" s="8">
        <v>82312415.74</v>
      </c>
      <c r="R105" s="8">
        <v>29017055.86</v>
      </c>
      <c r="S105" s="8">
        <v>53295359.88</v>
      </c>
      <c r="T105" s="8">
        <v>31991180.62</v>
      </c>
      <c r="U105" s="8">
        <v>1899131.99</v>
      </c>
      <c r="V105" s="8">
        <v>30092048.63</v>
      </c>
      <c r="W105" s="9">
        <v>38.86</v>
      </c>
      <c r="X105" s="9">
        <v>6.54</v>
      </c>
      <c r="Y105" s="9">
        <v>56.46</v>
      </c>
      <c r="Z105" s="8">
        <v>1453597.42</v>
      </c>
      <c r="AA105" s="8">
        <v>3292092.16</v>
      </c>
    </row>
    <row r="106" spans="1:27" ht="12.75">
      <c r="A106" s="34">
        <v>6</v>
      </c>
      <c r="B106" s="34">
        <v>8</v>
      </c>
      <c r="C106" s="34">
        <v>9</v>
      </c>
      <c r="D106" s="35">
        <v>2</v>
      </c>
      <c r="E106" s="36"/>
      <c r="F106" s="7" t="s">
        <v>267</v>
      </c>
      <c r="G106" s="53" t="s">
        <v>357</v>
      </c>
      <c r="H106" s="8">
        <v>53470124.06</v>
      </c>
      <c r="I106" s="8">
        <v>25959955</v>
      </c>
      <c r="J106" s="8">
        <v>27510169.06</v>
      </c>
      <c r="K106" s="8">
        <v>18020529.33</v>
      </c>
      <c r="L106" s="8">
        <v>951568.32</v>
      </c>
      <c r="M106" s="8">
        <v>17068961.01</v>
      </c>
      <c r="N106" s="9">
        <v>33.7</v>
      </c>
      <c r="O106" s="9">
        <v>3.66</v>
      </c>
      <c r="P106" s="9">
        <v>62.04</v>
      </c>
      <c r="Q106" s="8">
        <v>59584807.71</v>
      </c>
      <c r="R106" s="8">
        <v>32670722.06</v>
      </c>
      <c r="S106" s="8">
        <v>26914085.65</v>
      </c>
      <c r="T106" s="8">
        <v>15317870.76</v>
      </c>
      <c r="U106" s="8">
        <v>835156.87</v>
      </c>
      <c r="V106" s="8">
        <v>14482713.89</v>
      </c>
      <c r="W106" s="9">
        <v>25.7</v>
      </c>
      <c r="X106" s="9">
        <v>2.55</v>
      </c>
      <c r="Y106" s="9">
        <v>53.81</v>
      </c>
      <c r="Z106" s="8">
        <v>596083.41</v>
      </c>
      <c r="AA106" s="8">
        <v>2586247.12</v>
      </c>
    </row>
    <row r="107" spans="1:27" ht="12.75">
      <c r="A107" s="34">
        <v>6</v>
      </c>
      <c r="B107" s="34">
        <v>20</v>
      </c>
      <c r="C107" s="34">
        <v>7</v>
      </c>
      <c r="D107" s="35">
        <v>2</v>
      </c>
      <c r="E107" s="36"/>
      <c r="F107" s="7" t="s">
        <v>267</v>
      </c>
      <c r="G107" s="53" t="s">
        <v>358</v>
      </c>
      <c r="H107" s="8">
        <v>27442956.03</v>
      </c>
      <c r="I107" s="8">
        <v>3842661.48</v>
      </c>
      <c r="J107" s="8">
        <v>23600294.55</v>
      </c>
      <c r="K107" s="8">
        <v>15710732.6</v>
      </c>
      <c r="L107" s="8">
        <v>1233096.23</v>
      </c>
      <c r="M107" s="8">
        <v>14477636.37</v>
      </c>
      <c r="N107" s="9">
        <v>57.24</v>
      </c>
      <c r="O107" s="9">
        <v>32.08</v>
      </c>
      <c r="P107" s="9">
        <v>61.34</v>
      </c>
      <c r="Q107" s="8">
        <v>27757884.34</v>
      </c>
      <c r="R107" s="8">
        <v>4790035.76</v>
      </c>
      <c r="S107" s="8">
        <v>22967848.58</v>
      </c>
      <c r="T107" s="8">
        <v>14154645.32</v>
      </c>
      <c r="U107" s="8">
        <v>810711.78</v>
      </c>
      <c r="V107" s="8">
        <v>13343933.54</v>
      </c>
      <c r="W107" s="9">
        <v>50.99</v>
      </c>
      <c r="X107" s="9">
        <v>16.92</v>
      </c>
      <c r="Y107" s="9">
        <v>58.09</v>
      </c>
      <c r="Z107" s="8">
        <v>632445.97</v>
      </c>
      <c r="AA107" s="8">
        <v>1133702.83</v>
      </c>
    </row>
    <row r="108" spans="1:27" ht="12.75">
      <c r="A108" s="34">
        <v>6</v>
      </c>
      <c r="B108" s="34">
        <v>9</v>
      </c>
      <c r="C108" s="34">
        <v>11</v>
      </c>
      <c r="D108" s="35">
        <v>2</v>
      </c>
      <c r="E108" s="36"/>
      <c r="F108" s="7" t="s">
        <v>267</v>
      </c>
      <c r="G108" s="53" t="s">
        <v>359</v>
      </c>
      <c r="H108" s="8">
        <v>106954144.55</v>
      </c>
      <c r="I108" s="8">
        <v>18800288.68</v>
      </c>
      <c r="J108" s="8">
        <v>88153855.87</v>
      </c>
      <c r="K108" s="8">
        <v>57015708.75</v>
      </c>
      <c r="L108" s="8">
        <v>3387554.68</v>
      </c>
      <c r="M108" s="8">
        <v>53628154.07</v>
      </c>
      <c r="N108" s="9">
        <v>53.3</v>
      </c>
      <c r="O108" s="9">
        <v>18.01</v>
      </c>
      <c r="P108" s="9">
        <v>60.83</v>
      </c>
      <c r="Q108" s="8">
        <v>126867606.63</v>
      </c>
      <c r="R108" s="8">
        <v>39783439.43</v>
      </c>
      <c r="S108" s="8">
        <v>87084167.2</v>
      </c>
      <c r="T108" s="8">
        <v>54707357.97</v>
      </c>
      <c r="U108" s="8">
        <v>7506283.52</v>
      </c>
      <c r="V108" s="8">
        <v>47201074.45</v>
      </c>
      <c r="W108" s="9">
        <v>43.12</v>
      </c>
      <c r="X108" s="9">
        <v>18.86</v>
      </c>
      <c r="Y108" s="9">
        <v>54.2</v>
      </c>
      <c r="Z108" s="8">
        <v>1069688.67</v>
      </c>
      <c r="AA108" s="8">
        <v>6427079.62</v>
      </c>
    </row>
    <row r="109" spans="1:27" ht="12.75">
      <c r="A109" s="34">
        <v>6</v>
      </c>
      <c r="B109" s="34">
        <v>16</v>
      </c>
      <c r="C109" s="34">
        <v>3</v>
      </c>
      <c r="D109" s="35">
        <v>2</v>
      </c>
      <c r="E109" s="36"/>
      <c r="F109" s="7" t="s">
        <v>267</v>
      </c>
      <c r="G109" s="53" t="s">
        <v>360</v>
      </c>
      <c r="H109" s="8">
        <v>28193276.02</v>
      </c>
      <c r="I109" s="8">
        <v>8353733.77</v>
      </c>
      <c r="J109" s="8">
        <v>19839542.25</v>
      </c>
      <c r="K109" s="8">
        <v>14288932.76</v>
      </c>
      <c r="L109" s="8">
        <v>2192954.01</v>
      </c>
      <c r="M109" s="8">
        <v>12095978.75</v>
      </c>
      <c r="N109" s="9">
        <v>50.68</v>
      </c>
      <c r="O109" s="9">
        <v>26.25</v>
      </c>
      <c r="P109" s="9">
        <v>60.96</v>
      </c>
      <c r="Q109" s="8">
        <v>34416383.66</v>
      </c>
      <c r="R109" s="8">
        <v>14453102.21</v>
      </c>
      <c r="S109" s="8">
        <v>19963281.45</v>
      </c>
      <c r="T109" s="8">
        <v>12382862.44</v>
      </c>
      <c r="U109" s="8">
        <v>1713720.72</v>
      </c>
      <c r="V109" s="8">
        <v>10669141.72</v>
      </c>
      <c r="W109" s="9">
        <v>35.97</v>
      </c>
      <c r="X109" s="9">
        <v>11.85</v>
      </c>
      <c r="Y109" s="9">
        <v>53.44</v>
      </c>
      <c r="Z109" s="8">
        <v>-123739.2</v>
      </c>
      <c r="AA109" s="8">
        <v>1426837.03</v>
      </c>
    </row>
    <row r="110" spans="1:27" ht="12.75">
      <c r="A110" s="34">
        <v>6</v>
      </c>
      <c r="B110" s="34">
        <v>2</v>
      </c>
      <c r="C110" s="34">
        <v>10</v>
      </c>
      <c r="D110" s="35">
        <v>2</v>
      </c>
      <c r="E110" s="36"/>
      <c r="F110" s="7" t="s">
        <v>267</v>
      </c>
      <c r="G110" s="53" t="s">
        <v>361</v>
      </c>
      <c r="H110" s="8">
        <v>24463053.66</v>
      </c>
      <c r="I110" s="8">
        <v>4467420</v>
      </c>
      <c r="J110" s="8">
        <v>19995633.66</v>
      </c>
      <c r="K110" s="8">
        <v>12456319.36</v>
      </c>
      <c r="L110" s="8">
        <v>321611.35</v>
      </c>
      <c r="M110" s="8">
        <v>12134708.01</v>
      </c>
      <c r="N110" s="9">
        <v>50.91</v>
      </c>
      <c r="O110" s="9">
        <v>7.19</v>
      </c>
      <c r="P110" s="9">
        <v>60.68</v>
      </c>
      <c r="Q110" s="8">
        <v>27064371.66</v>
      </c>
      <c r="R110" s="8">
        <v>6625424</v>
      </c>
      <c r="S110" s="8">
        <v>20438947.66</v>
      </c>
      <c r="T110" s="8">
        <v>13336661.13</v>
      </c>
      <c r="U110" s="8">
        <v>1874580.5</v>
      </c>
      <c r="V110" s="8">
        <v>11462080.63</v>
      </c>
      <c r="W110" s="9">
        <v>49.27</v>
      </c>
      <c r="X110" s="9">
        <v>28.29</v>
      </c>
      <c r="Y110" s="9">
        <v>56.07</v>
      </c>
      <c r="Z110" s="8">
        <v>-443314</v>
      </c>
      <c r="AA110" s="8">
        <v>672627.38</v>
      </c>
    </row>
    <row r="111" spans="1:27" ht="12.75">
      <c r="A111" s="34">
        <v>6</v>
      </c>
      <c r="B111" s="34">
        <v>8</v>
      </c>
      <c r="C111" s="34">
        <v>11</v>
      </c>
      <c r="D111" s="35">
        <v>2</v>
      </c>
      <c r="E111" s="36"/>
      <c r="F111" s="7" t="s">
        <v>267</v>
      </c>
      <c r="G111" s="53" t="s">
        <v>362</v>
      </c>
      <c r="H111" s="8">
        <v>23108488.83</v>
      </c>
      <c r="I111" s="8">
        <v>4349165.79</v>
      </c>
      <c r="J111" s="8">
        <v>18759323.04</v>
      </c>
      <c r="K111" s="8">
        <v>12076757.97</v>
      </c>
      <c r="L111" s="8">
        <v>467788.94</v>
      </c>
      <c r="M111" s="8">
        <v>11608969.03</v>
      </c>
      <c r="N111" s="9">
        <v>52.26</v>
      </c>
      <c r="O111" s="9">
        <v>10.75</v>
      </c>
      <c r="P111" s="9">
        <v>61.88</v>
      </c>
      <c r="Q111" s="8">
        <v>25019160.83</v>
      </c>
      <c r="R111" s="8">
        <v>5900830.69</v>
      </c>
      <c r="S111" s="8">
        <v>19118330.14</v>
      </c>
      <c r="T111" s="8">
        <v>11833011.49</v>
      </c>
      <c r="U111" s="8">
        <v>1054165</v>
      </c>
      <c r="V111" s="8">
        <v>10778846.49</v>
      </c>
      <c r="W111" s="9">
        <v>47.29</v>
      </c>
      <c r="X111" s="9">
        <v>17.86</v>
      </c>
      <c r="Y111" s="9">
        <v>56.37</v>
      </c>
      <c r="Z111" s="8">
        <v>-359007.1</v>
      </c>
      <c r="AA111" s="8">
        <v>830122.54</v>
      </c>
    </row>
    <row r="112" spans="1:27" ht="12.75">
      <c r="A112" s="34">
        <v>6</v>
      </c>
      <c r="B112" s="34">
        <v>1</v>
      </c>
      <c r="C112" s="34">
        <v>11</v>
      </c>
      <c r="D112" s="35">
        <v>2</v>
      </c>
      <c r="E112" s="36"/>
      <c r="F112" s="7" t="s">
        <v>267</v>
      </c>
      <c r="G112" s="53" t="s">
        <v>363</v>
      </c>
      <c r="H112" s="8">
        <v>49597603.67</v>
      </c>
      <c r="I112" s="8">
        <v>15503280.55</v>
      </c>
      <c r="J112" s="8">
        <v>34094323.12</v>
      </c>
      <c r="K112" s="8">
        <v>21564954.85</v>
      </c>
      <c r="L112" s="8">
        <v>1078500.79</v>
      </c>
      <c r="M112" s="8">
        <v>20486454.06</v>
      </c>
      <c r="N112" s="9">
        <v>43.47</v>
      </c>
      <c r="O112" s="9">
        <v>6.95</v>
      </c>
      <c r="P112" s="9">
        <v>60.08</v>
      </c>
      <c r="Q112" s="8">
        <v>52998757.81</v>
      </c>
      <c r="R112" s="8">
        <v>19167558.95</v>
      </c>
      <c r="S112" s="8">
        <v>33831198.86</v>
      </c>
      <c r="T112" s="8">
        <v>21537831.31</v>
      </c>
      <c r="U112" s="8">
        <v>1842643.13</v>
      </c>
      <c r="V112" s="8">
        <v>19695188.18</v>
      </c>
      <c r="W112" s="9">
        <v>40.63</v>
      </c>
      <c r="X112" s="9">
        <v>9.61</v>
      </c>
      <c r="Y112" s="9">
        <v>58.21</v>
      </c>
      <c r="Z112" s="8">
        <v>263124.26</v>
      </c>
      <c r="AA112" s="8">
        <v>791265.88</v>
      </c>
    </row>
    <row r="113" spans="1:27" ht="12.75">
      <c r="A113" s="34">
        <v>6</v>
      </c>
      <c r="B113" s="34">
        <v>13</v>
      </c>
      <c r="C113" s="34">
        <v>5</v>
      </c>
      <c r="D113" s="35">
        <v>2</v>
      </c>
      <c r="E113" s="36"/>
      <c r="F113" s="7" t="s">
        <v>267</v>
      </c>
      <c r="G113" s="53" t="s">
        <v>364</v>
      </c>
      <c r="H113" s="8">
        <v>10591356.25</v>
      </c>
      <c r="I113" s="8">
        <v>4040128.2</v>
      </c>
      <c r="J113" s="8">
        <v>6551228.05</v>
      </c>
      <c r="K113" s="8">
        <v>4579222.73</v>
      </c>
      <c r="L113" s="8">
        <v>448668.39</v>
      </c>
      <c r="M113" s="8">
        <v>4130554.34</v>
      </c>
      <c r="N113" s="9">
        <v>43.23</v>
      </c>
      <c r="O113" s="9">
        <v>11.1</v>
      </c>
      <c r="P113" s="9">
        <v>63.05</v>
      </c>
      <c r="Q113" s="8">
        <v>12875357.49</v>
      </c>
      <c r="R113" s="8">
        <v>5767595.54</v>
      </c>
      <c r="S113" s="8">
        <v>7107761.95</v>
      </c>
      <c r="T113" s="8">
        <v>4381806.58</v>
      </c>
      <c r="U113" s="8">
        <v>517505.86</v>
      </c>
      <c r="V113" s="8">
        <v>3864300.72</v>
      </c>
      <c r="W113" s="9">
        <v>34.03</v>
      </c>
      <c r="X113" s="9">
        <v>8.97</v>
      </c>
      <c r="Y113" s="9">
        <v>54.36</v>
      </c>
      <c r="Z113" s="8">
        <v>-556533.9</v>
      </c>
      <c r="AA113" s="8">
        <v>266253.62</v>
      </c>
    </row>
    <row r="114" spans="1:27" ht="12.75">
      <c r="A114" s="34">
        <v>6</v>
      </c>
      <c r="B114" s="34">
        <v>2</v>
      </c>
      <c r="C114" s="34">
        <v>11</v>
      </c>
      <c r="D114" s="35">
        <v>2</v>
      </c>
      <c r="E114" s="36"/>
      <c r="F114" s="7" t="s">
        <v>267</v>
      </c>
      <c r="G114" s="53" t="s">
        <v>365</v>
      </c>
      <c r="H114" s="8">
        <v>36861710.97</v>
      </c>
      <c r="I114" s="8">
        <v>14815568.02</v>
      </c>
      <c r="J114" s="8">
        <v>22046142.95</v>
      </c>
      <c r="K114" s="8">
        <v>14407880.51</v>
      </c>
      <c r="L114" s="8">
        <v>964444.32</v>
      </c>
      <c r="M114" s="8">
        <v>13443436.19</v>
      </c>
      <c r="N114" s="9">
        <v>39.08</v>
      </c>
      <c r="O114" s="9">
        <v>6.5</v>
      </c>
      <c r="P114" s="9">
        <v>60.97</v>
      </c>
      <c r="Q114" s="8">
        <v>41892756.38</v>
      </c>
      <c r="R114" s="8">
        <v>21034546.21</v>
      </c>
      <c r="S114" s="8">
        <v>20858210.17</v>
      </c>
      <c r="T114" s="8">
        <v>14800537.97</v>
      </c>
      <c r="U114" s="8">
        <v>3470668.16</v>
      </c>
      <c r="V114" s="8">
        <v>11329869.81</v>
      </c>
      <c r="W114" s="9">
        <v>35.32</v>
      </c>
      <c r="X114" s="9">
        <v>16.49</v>
      </c>
      <c r="Y114" s="9">
        <v>54.31</v>
      </c>
      <c r="Z114" s="8">
        <v>1187932.78</v>
      </c>
      <c r="AA114" s="8">
        <v>2113566.38</v>
      </c>
    </row>
    <row r="115" spans="1:27" ht="12.75">
      <c r="A115" s="34">
        <v>6</v>
      </c>
      <c r="B115" s="34">
        <v>5</v>
      </c>
      <c r="C115" s="34">
        <v>7</v>
      </c>
      <c r="D115" s="35">
        <v>2</v>
      </c>
      <c r="E115" s="36"/>
      <c r="F115" s="7" t="s">
        <v>267</v>
      </c>
      <c r="G115" s="53" t="s">
        <v>366</v>
      </c>
      <c r="H115" s="8">
        <v>27412587.95</v>
      </c>
      <c r="I115" s="8">
        <v>7146847.95</v>
      </c>
      <c r="J115" s="8">
        <v>20265740</v>
      </c>
      <c r="K115" s="8">
        <v>13716492.32</v>
      </c>
      <c r="L115" s="8">
        <v>1699449.96</v>
      </c>
      <c r="M115" s="8">
        <v>12017042.36</v>
      </c>
      <c r="N115" s="9">
        <v>50.03</v>
      </c>
      <c r="O115" s="9">
        <v>23.77</v>
      </c>
      <c r="P115" s="9">
        <v>59.29</v>
      </c>
      <c r="Q115" s="8">
        <v>32463158.48</v>
      </c>
      <c r="R115" s="8">
        <v>12240210.92</v>
      </c>
      <c r="S115" s="8">
        <v>20222947.56</v>
      </c>
      <c r="T115" s="8">
        <v>13464711.7</v>
      </c>
      <c r="U115" s="8">
        <v>3084982.34</v>
      </c>
      <c r="V115" s="8">
        <v>10379729.36</v>
      </c>
      <c r="W115" s="9">
        <v>41.47</v>
      </c>
      <c r="X115" s="9">
        <v>25.2</v>
      </c>
      <c r="Y115" s="9">
        <v>51.32</v>
      </c>
      <c r="Z115" s="8">
        <v>42792.44</v>
      </c>
      <c r="AA115" s="8">
        <v>1637313</v>
      </c>
    </row>
    <row r="116" spans="1:27" ht="12.75">
      <c r="A116" s="34">
        <v>6</v>
      </c>
      <c r="B116" s="34">
        <v>10</v>
      </c>
      <c r="C116" s="34">
        <v>5</v>
      </c>
      <c r="D116" s="35">
        <v>2</v>
      </c>
      <c r="E116" s="36"/>
      <c r="F116" s="7" t="s">
        <v>267</v>
      </c>
      <c r="G116" s="53" t="s">
        <v>367</v>
      </c>
      <c r="H116" s="8">
        <v>55324335.3</v>
      </c>
      <c r="I116" s="8">
        <v>7340691.15</v>
      </c>
      <c r="J116" s="8">
        <v>47983644.15</v>
      </c>
      <c r="K116" s="8">
        <v>25918184.53</v>
      </c>
      <c r="L116" s="8">
        <v>704734</v>
      </c>
      <c r="M116" s="8">
        <v>25213450.53</v>
      </c>
      <c r="N116" s="9">
        <v>46.84</v>
      </c>
      <c r="O116" s="9">
        <v>9.6</v>
      </c>
      <c r="P116" s="9">
        <v>52.54</v>
      </c>
      <c r="Q116" s="8">
        <v>69017378.33</v>
      </c>
      <c r="R116" s="8">
        <v>19803558.04</v>
      </c>
      <c r="S116" s="8">
        <v>49213820.29</v>
      </c>
      <c r="T116" s="8">
        <v>28269197.56</v>
      </c>
      <c r="U116" s="8">
        <v>1817840.14</v>
      </c>
      <c r="V116" s="8">
        <v>26451357.42</v>
      </c>
      <c r="W116" s="9">
        <v>40.95</v>
      </c>
      <c r="X116" s="9">
        <v>9.17</v>
      </c>
      <c r="Y116" s="9">
        <v>53.74</v>
      </c>
      <c r="Z116" s="8">
        <v>-1230176.14</v>
      </c>
      <c r="AA116" s="8">
        <v>-1237906.89</v>
      </c>
    </row>
    <row r="117" spans="1:27" ht="12.75">
      <c r="A117" s="34">
        <v>6</v>
      </c>
      <c r="B117" s="34">
        <v>14</v>
      </c>
      <c r="C117" s="34">
        <v>9</v>
      </c>
      <c r="D117" s="35">
        <v>2</v>
      </c>
      <c r="E117" s="36"/>
      <c r="F117" s="7" t="s">
        <v>267</v>
      </c>
      <c r="G117" s="53" t="s">
        <v>276</v>
      </c>
      <c r="H117" s="8">
        <v>64794312.59</v>
      </c>
      <c r="I117" s="8">
        <v>10411664.62</v>
      </c>
      <c r="J117" s="8">
        <v>54382647.97</v>
      </c>
      <c r="K117" s="8">
        <v>34742553.47</v>
      </c>
      <c r="L117" s="8">
        <v>2204007.1</v>
      </c>
      <c r="M117" s="8">
        <v>32538546.37</v>
      </c>
      <c r="N117" s="9">
        <v>53.61</v>
      </c>
      <c r="O117" s="9">
        <v>21.16</v>
      </c>
      <c r="P117" s="9">
        <v>59.83</v>
      </c>
      <c r="Q117" s="8">
        <v>75702305.99</v>
      </c>
      <c r="R117" s="8">
        <v>19390756.08</v>
      </c>
      <c r="S117" s="8">
        <v>56311549.91</v>
      </c>
      <c r="T117" s="8">
        <v>32793669.42</v>
      </c>
      <c r="U117" s="8">
        <v>4776435.89</v>
      </c>
      <c r="V117" s="8">
        <v>28017233.53</v>
      </c>
      <c r="W117" s="9">
        <v>43.31</v>
      </c>
      <c r="X117" s="9">
        <v>24.63</v>
      </c>
      <c r="Y117" s="9">
        <v>49.75</v>
      </c>
      <c r="Z117" s="8">
        <v>-1928901.94</v>
      </c>
      <c r="AA117" s="8">
        <v>4521312.84</v>
      </c>
    </row>
    <row r="118" spans="1:27" ht="12.75">
      <c r="A118" s="34">
        <v>6</v>
      </c>
      <c r="B118" s="34">
        <v>18</v>
      </c>
      <c r="C118" s="34">
        <v>7</v>
      </c>
      <c r="D118" s="35">
        <v>2</v>
      </c>
      <c r="E118" s="36"/>
      <c r="F118" s="7" t="s">
        <v>267</v>
      </c>
      <c r="G118" s="53" t="s">
        <v>368</v>
      </c>
      <c r="H118" s="8">
        <v>29285175.87</v>
      </c>
      <c r="I118" s="8">
        <v>7178468.53</v>
      </c>
      <c r="J118" s="8">
        <v>22106707.34</v>
      </c>
      <c r="K118" s="8">
        <v>13153849.63</v>
      </c>
      <c r="L118" s="8">
        <v>666678.85</v>
      </c>
      <c r="M118" s="8">
        <v>12487170.78</v>
      </c>
      <c r="N118" s="9">
        <v>44.91</v>
      </c>
      <c r="O118" s="9">
        <v>9.28</v>
      </c>
      <c r="P118" s="9">
        <v>56.48</v>
      </c>
      <c r="Q118" s="8">
        <v>33630175.87</v>
      </c>
      <c r="R118" s="8">
        <v>11722724.16</v>
      </c>
      <c r="S118" s="8">
        <v>21907451.71</v>
      </c>
      <c r="T118" s="8">
        <v>12885679.62</v>
      </c>
      <c r="U118" s="8">
        <v>1312431.79</v>
      </c>
      <c r="V118" s="8">
        <v>11573247.83</v>
      </c>
      <c r="W118" s="9">
        <v>38.31</v>
      </c>
      <c r="X118" s="9">
        <v>11.19</v>
      </c>
      <c r="Y118" s="9">
        <v>52.82</v>
      </c>
      <c r="Z118" s="8">
        <v>199255.63</v>
      </c>
      <c r="AA118" s="8">
        <v>913922.95</v>
      </c>
    </row>
    <row r="119" spans="1:27" ht="12.75">
      <c r="A119" s="34">
        <v>6</v>
      </c>
      <c r="B119" s="34">
        <v>20</v>
      </c>
      <c r="C119" s="34">
        <v>8</v>
      </c>
      <c r="D119" s="35">
        <v>2</v>
      </c>
      <c r="E119" s="36"/>
      <c r="F119" s="7" t="s">
        <v>267</v>
      </c>
      <c r="G119" s="53" t="s">
        <v>369</v>
      </c>
      <c r="H119" s="8">
        <v>30418403.11</v>
      </c>
      <c r="I119" s="8">
        <v>8115850.13</v>
      </c>
      <c r="J119" s="8">
        <v>22302552.98</v>
      </c>
      <c r="K119" s="8">
        <v>14520050.34</v>
      </c>
      <c r="L119" s="8">
        <v>1079935.5</v>
      </c>
      <c r="M119" s="8">
        <v>13440114.84</v>
      </c>
      <c r="N119" s="9">
        <v>47.73</v>
      </c>
      <c r="O119" s="9">
        <v>13.3</v>
      </c>
      <c r="P119" s="9">
        <v>60.26</v>
      </c>
      <c r="Q119" s="8">
        <v>36911529.25</v>
      </c>
      <c r="R119" s="8">
        <v>15265432.01</v>
      </c>
      <c r="S119" s="8">
        <v>21646097.24</v>
      </c>
      <c r="T119" s="8">
        <v>13249816.77</v>
      </c>
      <c r="U119" s="8">
        <v>1632203.24</v>
      </c>
      <c r="V119" s="8">
        <v>11617613.53</v>
      </c>
      <c r="W119" s="9">
        <v>35.89</v>
      </c>
      <c r="X119" s="9">
        <v>10.69</v>
      </c>
      <c r="Y119" s="9">
        <v>53.67</v>
      </c>
      <c r="Z119" s="8">
        <v>656455.74</v>
      </c>
      <c r="AA119" s="8">
        <v>1822501.31</v>
      </c>
    </row>
    <row r="120" spans="1:27" ht="12.75">
      <c r="A120" s="34">
        <v>6</v>
      </c>
      <c r="B120" s="34">
        <v>15</v>
      </c>
      <c r="C120" s="34">
        <v>6</v>
      </c>
      <c r="D120" s="35">
        <v>2</v>
      </c>
      <c r="E120" s="36"/>
      <c r="F120" s="7" t="s">
        <v>267</v>
      </c>
      <c r="G120" s="53" t="s">
        <v>277</v>
      </c>
      <c r="H120" s="8">
        <v>47004093</v>
      </c>
      <c r="I120" s="8">
        <v>8825833</v>
      </c>
      <c r="J120" s="8">
        <v>38178260</v>
      </c>
      <c r="K120" s="8">
        <v>24406763.02</v>
      </c>
      <c r="L120" s="8">
        <v>812253.54</v>
      </c>
      <c r="M120" s="8">
        <v>23594509.48</v>
      </c>
      <c r="N120" s="9">
        <v>51.92</v>
      </c>
      <c r="O120" s="9">
        <v>9.2</v>
      </c>
      <c r="P120" s="9">
        <v>61.8</v>
      </c>
      <c r="Q120" s="8">
        <v>48099093</v>
      </c>
      <c r="R120" s="8">
        <v>11032624.32</v>
      </c>
      <c r="S120" s="8">
        <v>37066468.68</v>
      </c>
      <c r="T120" s="8">
        <v>22153282.36</v>
      </c>
      <c r="U120" s="8">
        <v>1012804.72</v>
      </c>
      <c r="V120" s="8">
        <v>21140477.64</v>
      </c>
      <c r="W120" s="9">
        <v>46.05</v>
      </c>
      <c r="X120" s="9">
        <v>9.18</v>
      </c>
      <c r="Y120" s="9">
        <v>57.03</v>
      </c>
      <c r="Z120" s="8">
        <v>1111791.32</v>
      </c>
      <c r="AA120" s="8">
        <v>2454031.84</v>
      </c>
    </row>
    <row r="121" spans="1:27" ht="12.75">
      <c r="A121" s="34">
        <v>6</v>
      </c>
      <c r="B121" s="34">
        <v>3</v>
      </c>
      <c r="C121" s="34">
        <v>8</v>
      </c>
      <c r="D121" s="35">
        <v>2</v>
      </c>
      <c r="E121" s="36"/>
      <c r="F121" s="7" t="s">
        <v>267</v>
      </c>
      <c r="G121" s="53" t="s">
        <v>278</v>
      </c>
      <c r="H121" s="8">
        <v>33359083.53</v>
      </c>
      <c r="I121" s="8">
        <v>13594011.11</v>
      </c>
      <c r="J121" s="8">
        <v>19765072.42</v>
      </c>
      <c r="K121" s="8">
        <v>12442007.45</v>
      </c>
      <c r="L121" s="8">
        <v>518493.95</v>
      </c>
      <c r="M121" s="8">
        <v>11923513.5</v>
      </c>
      <c r="N121" s="9">
        <v>37.29</v>
      </c>
      <c r="O121" s="9">
        <v>3.81</v>
      </c>
      <c r="P121" s="9">
        <v>60.32</v>
      </c>
      <c r="Q121" s="8">
        <v>39767448.48</v>
      </c>
      <c r="R121" s="8">
        <v>20246885.98</v>
      </c>
      <c r="S121" s="8">
        <v>19520562.5</v>
      </c>
      <c r="T121" s="8">
        <v>15871577.2</v>
      </c>
      <c r="U121" s="8">
        <v>4913507.53</v>
      </c>
      <c r="V121" s="8">
        <v>10958069.67</v>
      </c>
      <c r="W121" s="9">
        <v>39.91</v>
      </c>
      <c r="X121" s="9">
        <v>24.26</v>
      </c>
      <c r="Y121" s="9">
        <v>56.13</v>
      </c>
      <c r="Z121" s="8">
        <v>244509.92</v>
      </c>
      <c r="AA121" s="8">
        <v>965443.83</v>
      </c>
    </row>
    <row r="122" spans="1:27" ht="12.75">
      <c r="A122" s="34">
        <v>6</v>
      </c>
      <c r="B122" s="34">
        <v>1</v>
      </c>
      <c r="C122" s="34">
        <v>12</v>
      </c>
      <c r="D122" s="35">
        <v>2</v>
      </c>
      <c r="E122" s="36"/>
      <c r="F122" s="7" t="s">
        <v>267</v>
      </c>
      <c r="G122" s="53" t="s">
        <v>370</v>
      </c>
      <c r="H122" s="8">
        <v>16582017.39</v>
      </c>
      <c r="I122" s="8">
        <v>2886178.15</v>
      </c>
      <c r="J122" s="8">
        <v>13695839.24</v>
      </c>
      <c r="K122" s="8">
        <v>8551477.81</v>
      </c>
      <c r="L122" s="8">
        <v>446904.09</v>
      </c>
      <c r="M122" s="8">
        <v>8104573.72</v>
      </c>
      <c r="N122" s="9">
        <v>51.57</v>
      </c>
      <c r="O122" s="9">
        <v>15.48</v>
      </c>
      <c r="P122" s="9">
        <v>59.17</v>
      </c>
      <c r="Q122" s="8">
        <v>18245596.2</v>
      </c>
      <c r="R122" s="8">
        <v>4166217.63</v>
      </c>
      <c r="S122" s="8">
        <v>14079378.57</v>
      </c>
      <c r="T122" s="8">
        <v>9004098.77</v>
      </c>
      <c r="U122" s="8">
        <v>1052606.06</v>
      </c>
      <c r="V122" s="8">
        <v>7951492.71</v>
      </c>
      <c r="W122" s="9">
        <v>49.34</v>
      </c>
      <c r="X122" s="9">
        <v>25.26</v>
      </c>
      <c r="Y122" s="9">
        <v>56.47</v>
      </c>
      <c r="Z122" s="8">
        <v>-383539.33</v>
      </c>
      <c r="AA122" s="8">
        <v>153081.01</v>
      </c>
    </row>
    <row r="123" spans="1:27" ht="12.75">
      <c r="A123" s="34">
        <v>6</v>
      </c>
      <c r="B123" s="34">
        <v>1</v>
      </c>
      <c r="C123" s="34">
        <v>13</v>
      </c>
      <c r="D123" s="35">
        <v>2</v>
      </c>
      <c r="E123" s="36"/>
      <c r="F123" s="7" t="s">
        <v>267</v>
      </c>
      <c r="G123" s="53" t="s">
        <v>371</v>
      </c>
      <c r="H123" s="8">
        <v>15988411.75</v>
      </c>
      <c r="I123" s="8">
        <v>6373725</v>
      </c>
      <c r="J123" s="8">
        <v>9614686.75</v>
      </c>
      <c r="K123" s="8">
        <v>6004058.58</v>
      </c>
      <c r="L123" s="8">
        <v>159806.99</v>
      </c>
      <c r="M123" s="8">
        <v>5844251.59</v>
      </c>
      <c r="N123" s="9">
        <v>37.55</v>
      </c>
      <c r="O123" s="9">
        <v>2.5</v>
      </c>
      <c r="P123" s="9">
        <v>60.78</v>
      </c>
      <c r="Q123" s="8">
        <v>17211164.75</v>
      </c>
      <c r="R123" s="8">
        <v>7684699</v>
      </c>
      <c r="S123" s="8">
        <v>9526465.75</v>
      </c>
      <c r="T123" s="8">
        <v>6219448.36</v>
      </c>
      <c r="U123" s="8">
        <v>977538.56</v>
      </c>
      <c r="V123" s="8">
        <v>5241909.8</v>
      </c>
      <c r="W123" s="9">
        <v>36.13</v>
      </c>
      <c r="X123" s="9">
        <v>12.72</v>
      </c>
      <c r="Y123" s="9">
        <v>55.02</v>
      </c>
      <c r="Z123" s="8">
        <v>88221</v>
      </c>
      <c r="AA123" s="8">
        <v>602341.79</v>
      </c>
    </row>
    <row r="124" spans="1:27" ht="12.75">
      <c r="A124" s="34">
        <v>6</v>
      </c>
      <c r="B124" s="34">
        <v>3</v>
      </c>
      <c r="C124" s="34">
        <v>9</v>
      </c>
      <c r="D124" s="35">
        <v>2</v>
      </c>
      <c r="E124" s="36"/>
      <c r="F124" s="7" t="s">
        <v>267</v>
      </c>
      <c r="G124" s="53" t="s">
        <v>372</v>
      </c>
      <c r="H124" s="8">
        <v>20134566</v>
      </c>
      <c r="I124" s="8">
        <v>328241.58</v>
      </c>
      <c r="J124" s="8">
        <v>19806324.42</v>
      </c>
      <c r="K124" s="8">
        <v>12028809.36</v>
      </c>
      <c r="L124" s="8">
        <v>55930</v>
      </c>
      <c r="M124" s="8">
        <v>11972879.36</v>
      </c>
      <c r="N124" s="9">
        <v>59.74</v>
      </c>
      <c r="O124" s="9">
        <v>17.03</v>
      </c>
      <c r="P124" s="9">
        <v>60.44</v>
      </c>
      <c r="Q124" s="8">
        <v>21744504</v>
      </c>
      <c r="R124" s="8">
        <v>2681189</v>
      </c>
      <c r="S124" s="8">
        <v>19063315</v>
      </c>
      <c r="T124" s="8">
        <v>10814125.08</v>
      </c>
      <c r="U124" s="8">
        <v>68944.9</v>
      </c>
      <c r="V124" s="8">
        <v>10745180.18</v>
      </c>
      <c r="W124" s="9">
        <v>49.73</v>
      </c>
      <c r="X124" s="9">
        <v>2.57</v>
      </c>
      <c r="Y124" s="9">
        <v>56.36</v>
      </c>
      <c r="Z124" s="8">
        <v>743009.42</v>
      </c>
      <c r="AA124" s="8">
        <v>1227699.18</v>
      </c>
    </row>
    <row r="125" spans="1:27" ht="12.75">
      <c r="A125" s="34">
        <v>6</v>
      </c>
      <c r="B125" s="34">
        <v>6</v>
      </c>
      <c r="C125" s="34">
        <v>9</v>
      </c>
      <c r="D125" s="35">
        <v>2</v>
      </c>
      <c r="E125" s="36"/>
      <c r="F125" s="7" t="s">
        <v>267</v>
      </c>
      <c r="G125" s="53" t="s">
        <v>373</v>
      </c>
      <c r="H125" s="8">
        <v>18141252.99</v>
      </c>
      <c r="I125" s="8">
        <v>4824695.72</v>
      </c>
      <c r="J125" s="8">
        <v>13316557.27</v>
      </c>
      <c r="K125" s="8">
        <v>7848716.99</v>
      </c>
      <c r="L125" s="8">
        <v>254194.97</v>
      </c>
      <c r="M125" s="8">
        <v>7594522.02</v>
      </c>
      <c r="N125" s="9">
        <v>43.26</v>
      </c>
      <c r="O125" s="9">
        <v>5.26</v>
      </c>
      <c r="P125" s="9">
        <v>57.03</v>
      </c>
      <c r="Q125" s="8">
        <v>20939465.31</v>
      </c>
      <c r="R125" s="8">
        <v>7872837.95</v>
      </c>
      <c r="S125" s="8">
        <v>13066627.36</v>
      </c>
      <c r="T125" s="8">
        <v>7254133.07</v>
      </c>
      <c r="U125" s="8">
        <v>680577.62</v>
      </c>
      <c r="V125" s="8">
        <v>6573555.45</v>
      </c>
      <c r="W125" s="9">
        <v>34.64</v>
      </c>
      <c r="X125" s="9">
        <v>8.64</v>
      </c>
      <c r="Y125" s="9">
        <v>50.3</v>
      </c>
      <c r="Z125" s="8">
        <v>249929.91</v>
      </c>
      <c r="AA125" s="8">
        <v>1020966.57</v>
      </c>
    </row>
    <row r="126" spans="1:27" ht="12.75">
      <c r="A126" s="34">
        <v>6</v>
      </c>
      <c r="B126" s="34">
        <v>17</v>
      </c>
      <c r="C126" s="34">
        <v>4</v>
      </c>
      <c r="D126" s="35">
        <v>2</v>
      </c>
      <c r="E126" s="36"/>
      <c r="F126" s="7" t="s">
        <v>267</v>
      </c>
      <c r="G126" s="53" t="s">
        <v>374</v>
      </c>
      <c r="H126" s="8">
        <v>18674128.57</v>
      </c>
      <c r="I126" s="8">
        <v>4356276</v>
      </c>
      <c r="J126" s="8">
        <v>14317852.57</v>
      </c>
      <c r="K126" s="8">
        <v>10380384.69</v>
      </c>
      <c r="L126" s="8">
        <v>1612116.33</v>
      </c>
      <c r="M126" s="8">
        <v>8768268.36</v>
      </c>
      <c r="N126" s="9">
        <v>55.58</v>
      </c>
      <c r="O126" s="9">
        <v>37</v>
      </c>
      <c r="P126" s="9">
        <v>61.24</v>
      </c>
      <c r="Q126" s="8">
        <v>23741571.57</v>
      </c>
      <c r="R126" s="8">
        <v>8909857</v>
      </c>
      <c r="S126" s="8">
        <v>14831714.57</v>
      </c>
      <c r="T126" s="8">
        <v>9005596.96</v>
      </c>
      <c r="U126" s="8">
        <v>782825.5</v>
      </c>
      <c r="V126" s="8">
        <v>8222771.46</v>
      </c>
      <c r="W126" s="9">
        <v>37.93</v>
      </c>
      <c r="X126" s="9">
        <v>8.78</v>
      </c>
      <c r="Y126" s="9">
        <v>55.44</v>
      </c>
      <c r="Z126" s="8">
        <v>-513862</v>
      </c>
      <c r="AA126" s="8">
        <v>545496.9</v>
      </c>
    </row>
    <row r="127" spans="1:27" ht="12.75">
      <c r="A127" s="34">
        <v>6</v>
      </c>
      <c r="B127" s="34">
        <v>3</v>
      </c>
      <c r="C127" s="34">
        <v>10</v>
      </c>
      <c r="D127" s="35">
        <v>2</v>
      </c>
      <c r="E127" s="36"/>
      <c r="F127" s="7" t="s">
        <v>267</v>
      </c>
      <c r="G127" s="53" t="s">
        <v>375</v>
      </c>
      <c r="H127" s="8">
        <v>34042631.89</v>
      </c>
      <c r="I127" s="8">
        <v>6424538</v>
      </c>
      <c r="J127" s="8">
        <v>27618093.89</v>
      </c>
      <c r="K127" s="8">
        <v>16685522.74</v>
      </c>
      <c r="L127" s="8">
        <v>215772.08</v>
      </c>
      <c r="M127" s="8">
        <v>16469750.66</v>
      </c>
      <c r="N127" s="9">
        <v>49.01</v>
      </c>
      <c r="O127" s="9">
        <v>3.35</v>
      </c>
      <c r="P127" s="9">
        <v>59.63</v>
      </c>
      <c r="Q127" s="8">
        <v>37257044.89</v>
      </c>
      <c r="R127" s="8">
        <v>11300860.55</v>
      </c>
      <c r="S127" s="8">
        <v>25956184.34</v>
      </c>
      <c r="T127" s="8">
        <v>15691600.37</v>
      </c>
      <c r="U127" s="8">
        <v>123926.46</v>
      </c>
      <c r="V127" s="8">
        <v>15567673.91</v>
      </c>
      <c r="W127" s="9">
        <v>42.11</v>
      </c>
      <c r="X127" s="9">
        <v>1.09</v>
      </c>
      <c r="Y127" s="9">
        <v>59.97</v>
      </c>
      <c r="Z127" s="8">
        <v>1661909.55</v>
      </c>
      <c r="AA127" s="8">
        <v>902076.75</v>
      </c>
    </row>
    <row r="128" spans="1:27" ht="12.75">
      <c r="A128" s="34">
        <v>6</v>
      </c>
      <c r="B128" s="34">
        <v>8</v>
      </c>
      <c r="C128" s="34">
        <v>12</v>
      </c>
      <c r="D128" s="35">
        <v>2</v>
      </c>
      <c r="E128" s="36"/>
      <c r="F128" s="7" t="s">
        <v>267</v>
      </c>
      <c r="G128" s="53" t="s">
        <v>376</v>
      </c>
      <c r="H128" s="8">
        <v>24441393.9</v>
      </c>
      <c r="I128" s="8">
        <v>3979875.73</v>
      </c>
      <c r="J128" s="8">
        <v>20461518.17</v>
      </c>
      <c r="K128" s="8">
        <v>14727894.05</v>
      </c>
      <c r="L128" s="8">
        <v>2113715.01</v>
      </c>
      <c r="M128" s="8">
        <v>12614179.04</v>
      </c>
      <c r="N128" s="9">
        <v>60.25</v>
      </c>
      <c r="O128" s="9">
        <v>53.11</v>
      </c>
      <c r="P128" s="9">
        <v>61.64</v>
      </c>
      <c r="Q128" s="8">
        <v>31923375.54</v>
      </c>
      <c r="R128" s="8">
        <v>11634392.38</v>
      </c>
      <c r="S128" s="8">
        <v>20288983.16</v>
      </c>
      <c r="T128" s="8">
        <v>11959201.68</v>
      </c>
      <c r="U128" s="8">
        <v>1388815.96</v>
      </c>
      <c r="V128" s="8">
        <v>10570385.72</v>
      </c>
      <c r="W128" s="9">
        <v>37.46</v>
      </c>
      <c r="X128" s="9">
        <v>11.93</v>
      </c>
      <c r="Y128" s="9">
        <v>52.09</v>
      </c>
      <c r="Z128" s="8">
        <v>172535.01</v>
      </c>
      <c r="AA128" s="8">
        <v>2043793.32</v>
      </c>
    </row>
    <row r="129" spans="1:27" ht="12.75">
      <c r="A129" s="34">
        <v>6</v>
      </c>
      <c r="B129" s="34">
        <v>11</v>
      </c>
      <c r="C129" s="34">
        <v>6</v>
      </c>
      <c r="D129" s="35">
        <v>2</v>
      </c>
      <c r="E129" s="36"/>
      <c r="F129" s="7" t="s">
        <v>267</v>
      </c>
      <c r="G129" s="53" t="s">
        <v>377</v>
      </c>
      <c r="H129" s="8">
        <v>22721055.8</v>
      </c>
      <c r="I129" s="8">
        <v>2083452.01</v>
      </c>
      <c r="J129" s="8">
        <v>20637603.79</v>
      </c>
      <c r="K129" s="8">
        <v>12634443.94</v>
      </c>
      <c r="L129" s="8">
        <v>322822.94</v>
      </c>
      <c r="M129" s="8">
        <v>12311621</v>
      </c>
      <c r="N129" s="9">
        <v>55.6</v>
      </c>
      <c r="O129" s="9">
        <v>15.49</v>
      </c>
      <c r="P129" s="9">
        <v>59.65</v>
      </c>
      <c r="Q129" s="8">
        <v>26428285.8</v>
      </c>
      <c r="R129" s="8">
        <v>5868256.74</v>
      </c>
      <c r="S129" s="8">
        <v>20560029.06</v>
      </c>
      <c r="T129" s="8">
        <v>13135352.45</v>
      </c>
      <c r="U129" s="8">
        <v>1717450.26</v>
      </c>
      <c r="V129" s="8">
        <v>11417902.19</v>
      </c>
      <c r="W129" s="9">
        <v>49.7</v>
      </c>
      <c r="X129" s="9">
        <v>29.26</v>
      </c>
      <c r="Y129" s="9">
        <v>55.53</v>
      </c>
      <c r="Z129" s="8">
        <v>77574.73</v>
      </c>
      <c r="AA129" s="8">
        <v>893718.81</v>
      </c>
    </row>
    <row r="130" spans="1:27" ht="12.75">
      <c r="A130" s="34">
        <v>6</v>
      </c>
      <c r="B130" s="34">
        <v>13</v>
      </c>
      <c r="C130" s="34">
        <v>6</v>
      </c>
      <c r="D130" s="35">
        <v>2</v>
      </c>
      <c r="E130" s="36"/>
      <c r="F130" s="7" t="s">
        <v>267</v>
      </c>
      <c r="G130" s="53" t="s">
        <v>378</v>
      </c>
      <c r="H130" s="8">
        <v>28602328.39</v>
      </c>
      <c r="I130" s="8">
        <v>8281396.46</v>
      </c>
      <c r="J130" s="8">
        <v>20320931.93</v>
      </c>
      <c r="K130" s="8">
        <v>13667189.2</v>
      </c>
      <c r="L130" s="8">
        <v>1240906.26</v>
      </c>
      <c r="M130" s="8">
        <v>12426282.94</v>
      </c>
      <c r="N130" s="9">
        <v>47.78</v>
      </c>
      <c r="O130" s="9">
        <v>14.98</v>
      </c>
      <c r="P130" s="9">
        <v>61.15</v>
      </c>
      <c r="Q130" s="8">
        <v>36370261.27</v>
      </c>
      <c r="R130" s="8">
        <v>15660105.98</v>
      </c>
      <c r="S130" s="8">
        <v>20710155.29</v>
      </c>
      <c r="T130" s="8">
        <v>14407052.82</v>
      </c>
      <c r="U130" s="8">
        <v>4136519.32</v>
      </c>
      <c r="V130" s="8">
        <v>10270533.5</v>
      </c>
      <c r="W130" s="9">
        <v>39.61</v>
      </c>
      <c r="X130" s="9">
        <v>26.41</v>
      </c>
      <c r="Y130" s="9">
        <v>49.59</v>
      </c>
      <c r="Z130" s="8">
        <v>-389223.36</v>
      </c>
      <c r="AA130" s="8">
        <v>2155749.44</v>
      </c>
    </row>
    <row r="131" spans="1:27" ht="12.75">
      <c r="A131" s="34">
        <v>6</v>
      </c>
      <c r="B131" s="34">
        <v>6</v>
      </c>
      <c r="C131" s="34">
        <v>10</v>
      </c>
      <c r="D131" s="35">
        <v>2</v>
      </c>
      <c r="E131" s="36"/>
      <c r="F131" s="7" t="s">
        <v>267</v>
      </c>
      <c r="G131" s="53" t="s">
        <v>379</v>
      </c>
      <c r="H131" s="8">
        <v>22433164.33</v>
      </c>
      <c r="I131" s="8">
        <v>5589835.83</v>
      </c>
      <c r="J131" s="8">
        <v>16843328.5</v>
      </c>
      <c r="K131" s="8">
        <v>11065110.96</v>
      </c>
      <c r="L131" s="8">
        <v>774991.05</v>
      </c>
      <c r="M131" s="8">
        <v>10290119.91</v>
      </c>
      <c r="N131" s="9">
        <v>49.32</v>
      </c>
      <c r="O131" s="9">
        <v>13.86</v>
      </c>
      <c r="P131" s="9">
        <v>61.09</v>
      </c>
      <c r="Q131" s="8">
        <v>29034972.98</v>
      </c>
      <c r="R131" s="8">
        <v>11983047.4</v>
      </c>
      <c r="S131" s="8">
        <v>17051925.58</v>
      </c>
      <c r="T131" s="8">
        <v>12547368.99</v>
      </c>
      <c r="U131" s="8">
        <v>3810344.03</v>
      </c>
      <c r="V131" s="8">
        <v>8737024.96</v>
      </c>
      <c r="W131" s="9">
        <v>43.21</v>
      </c>
      <c r="X131" s="9">
        <v>31.79</v>
      </c>
      <c r="Y131" s="9">
        <v>51.23</v>
      </c>
      <c r="Z131" s="8">
        <v>-208597.08</v>
      </c>
      <c r="AA131" s="8">
        <v>1553094.95</v>
      </c>
    </row>
    <row r="132" spans="1:27" ht="12.75">
      <c r="A132" s="34">
        <v>6</v>
      </c>
      <c r="B132" s="34">
        <v>20</v>
      </c>
      <c r="C132" s="34">
        <v>9</v>
      </c>
      <c r="D132" s="35">
        <v>2</v>
      </c>
      <c r="E132" s="36"/>
      <c r="F132" s="7" t="s">
        <v>267</v>
      </c>
      <c r="G132" s="53" t="s">
        <v>380</v>
      </c>
      <c r="H132" s="8">
        <v>37456552.26</v>
      </c>
      <c r="I132" s="8">
        <v>7463215.68</v>
      </c>
      <c r="J132" s="8">
        <v>29993336.58</v>
      </c>
      <c r="K132" s="8">
        <v>18521625.91</v>
      </c>
      <c r="L132" s="8">
        <v>137944.25</v>
      </c>
      <c r="M132" s="8">
        <v>18383681.66</v>
      </c>
      <c r="N132" s="9">
        <v>49.44</v>
      </c>
      <c r="O132" s="9">
        <v>1.84</v>
      </c>
      <c r="P132" s="9">
        <v>61.29</v>
      </c>
      <c r="Q132" s="8">
        <v>40197523.38</v>
      </c>
      <c r="R132" s="8">
        <v>10024641.66</v>
      </c>
      <c r="S132" s="8">
        <v>30172881.72</v>
      </c>
      <c r="T132" s="8">
        <v>17567837.05</v>
      </c>
      <c r="U132" s="8">
        <v>522207.92</v>
      </c>
      <c r="V132" s="8">
        <v>17045629.13</v>
      </c>
      <c r="W132" s="9">
        <v>43.7</v>
      </c>
      <c r="X132" s="9">
        <v>5.2</v>
      </c>
      <c r="Y132" s="9">
        <v>56.49</v>
      </c>
      <c r="Z132" s="8">
        <v>-179545.14</v>
      </c>
      <c r="AA132" s="8">
        <v>1338052.53</v>
      </c>
    </row>
    <row r="133" spans="1:27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7" t="s">
        <v>267</v>
      </c>
      <c r="G133" s="53" t="s">
        <v>381</v>
      </c>
      <c r="H133" s="8">
        <v>24065459.6</v>
      </c>
      <c r="I133" s="8">
        <v>1655073.07</v>
      </c>
      <c r="J133" s="8">
        <v>22410386.53</v>
      </c>
      <c r="K133" s="8">
        <v>14435870.68</v>
      </c>
      <c r="L133" s="8">
        <v>1034816.72</v>
      </c>
      <c r="M133" s="8">
        <v>13401053.96</v>
      </c>
      <c r="N133" s="9">
        <v>59.98</v>
      </c>
      <c r="O133" s="9">
        <v>62.52</v>
      </c>
      <c r="P133" s="9">
        <v>59.79</v>
      </c>
      <c r="Q133" s="8">
        <v>28591814.72</v>
      </c>
      <c r="R133" s="8">
        <v>6210175.75</v>
      </c>
      <c r="S133" s="8">
        <v>22381638.97</v>
      </c>
      <c r="T133" s="8">
        <v>13807532.22</v>
      </c>
      <c r="U133" s="8">
        <v>1473309.09</v>
      </c>
      <c r="V133" s="8">
        <v>12334223.13</v>
      </c>
      <c r="W133" s="9">
        <v>48.29</v>
      </c>
      <c r="X133" s="9">
        <v>23.72</v>
      </c>
      <c r="Y133" s="9">
        <v>55.1</v>
      </c>
      <c r="Z133" s="8">
        <v>28747.56</v>
      </c>
      <c r="AA133" s="8">
        <v>1066830.83</v>
      </c>
    </row>
    <row r="134" spans="1:27" ht="12.75">
      <c r="A134" s="34">
        <v>6</v>
      </c>
      <c r="B134" s="34">
        <v>1</v>
      </c>
      <c r="C134" s="34">
        <v>14</v>
      </c>
      <c r="D134" s="35">
        <v>2</v>
      </c>
      <c r="E134" s="36"/>
      <c r="F134" s="7" t="s">
        <v>267</v>
      </c>
      <c r="G134" s="53" t="s">
        <v>382</v>
      </c>
      <c r="H134" s="8">
        <v>19907362.59</v>
      </c>
      <c r="I134" s="8">
        <v>7965507.59</v>
      </c>
      <c r="J134" s="8">
        <v>11941855</v>
      </c>
      <c r="K134" s="8">
        <v>8258033.2</v>
      </c>
      <c r="L134" s="8">
        <v>616878.4</v>
      </c>
      <c r="M134" s="8">
        <v>7641154.8</v>
      </c>
      <c r="N134" s="9">
        <v>41.48</v>
      </c>
      <c r="O134" s="9">
        <v>7.74</v>
      </c>
      <c r="P134" s="9">
        <v>63.98</v>
      </c>
      <c r="Q134" s="8">
        <v>23077818.13</v>
      </c>
      <c r="R134" s="8">
        <v>10549981.35</v>
      </c>
      <c r="S134" s="8">
        <v>12527836.78</v>
      </c>
      <c r="T134" s="8">
        <v>7150709.01</v>
      </c>
      <c r="U134" s="8">
        <v>150431.64</v>
      </c>
      <c r="V134" s="8">
        <v>7000277.37</v>
      </c>
      <c r="W134" s="9">
        <v>30.98</v>
      </c>
      <c r="X134" s="9">
        <v>1.42</v>
      </c>
      <c r="Y134" s="9">
        <v>55.87</v>
      </c>
      <c r="Z134" s="8">
        <v>-585981.78</v>
      </c>
      <c r="AA134" s="8">
        <v>640877.43</v>
      </c>
    </row>
    <row r="135" spans="1:27" ht="12.75">
      <c r="A135" s="34">
        <v>6</v>
      </c>
      <c r="B135" s="34">
        <v>13</v>
      </c>
      <c r="C135" s="34">
        <v>7</v>
      </c>
      <c r="D135" s="35">
        <v>2</v>
      </c>
      <c r="E135" s="36"/>
      <c r="F135" s="7" t="s">
        <v>267</v>
      </c>
      <c r="G135" s="53" t="s">
        <v>383</v>
      </c>
      <c r="H135" s="8">
        <v>25837017.57</v>
      </c>
      <c r="I135" s="8">
        <v>12542516.91</v>
      </c>
      <c r="J135" s="8">
        <v>13294500.66</v>
      </c>
      <c r="K135" s="8">
        <v>9496052.85</v>
      </c>
      <c r="L135" s="8">
        <v>1315972.39</v>
      </c>
      <c r="M135" s="8">
        <v>8180080.46</v>
      </c>
      <c r="N135" s="9">
        <v>36.75</v>
      </c>
      <c r="O135" s="9">
        <v>10.49</v>
      </c>
      <c r="P135" s="9">
        <v>61.52</v>
      </c>
      <c r="Q135" s="8">
        <v>27348490.77</v>
      </c>
      <c r="R135" s="8">
        <v>13734826.11</v>
      </c>
      <c r="S135" s="8">
        <v>13613664.66</v>
      </c>
      <c r="T135" s="8">
        <v>9500700.73</v>
      </c>
      <c r="U135" s="8">
        <v>2139288.87</v>
      </c>
      <c r="V135" s="8">
        <v>7361411.86</v>
      </c>
      <c r="W135" s="9">
        <v>34.73</v>
      </c>
      <c r="X135" s="9">
        <v>15.57</v>
      </c>
      <c r="Y135" s="9">
        <v>54.07</v>
      </c>
      <c r="Z135" s="8">
        <v>-319164</v>
      </c>
      <c r="AA135" s="8">
        <v>818668.6</v>
      </c>
    </row>
    <row r="136" spans="1:27" ht="12.75">
      <c r="A136" s="34">
        <v>6</v>
      </c>
      <c r="B136" s="34">
        <v>1</v>
      </c>
      <c r="C136" s="34">
        <v>15</v>
      </c>
      <c r="D136" s="35">
        <v>2</v>
      </c>
      <c r="E136" s="36"/>
      <c r="F136" s="7" t="s">
        <v>267</v>
      </c>
      <c r="G136" s="53" t="s">
        <v>384</v>
      </c>
      <c r="H136" s="8">
        <v>23222102.47</v>
      </c>
      <c r="I136" s="8">
        <v>12317204.61</v>
      </c>
      <c r="J136" s="8">
        <v>10904897.86</v>
      </c>
      <c r="K136" s="8">
        <v>6892152.92</v>
      </c>
      <c r="L136" s="8">
        <v>80601.24</v>
      </c>
      <c r="M136" s="8">
        <v>6811551.68</v>
      </c>
      <c r="N136" s="9">
        <v>29.67</v>
      </c>
      <c r="O136" s="9">
        <v>0.65</v>
      </c>
      <c r="P136" s="9">
        <v>62.46</v>
      </c>
      <c r="Q136" s="8">
        <v>30369977.93</v>
      </c>
      <c r="R136" s="8">
        <v>19975277.36</v>
      </c>
      <c r="S136" s="8">
        <v>10394700.57</v>
      </c>
      <c r="T136" s="8">
        <v>6547320.81</v>
      </c>
      <c r="U136" s="8">
        <v>213024.27</v>
      </c>
      <c r="V136" s="8">
        <v>6334296.54</v>
      </c>
      <c r="W136" s="9">
        <v>21.55</v>
      </c>
      <c r="X136" s="9">
        <v>1.06</v>
      </c>
      <c r="Y136" s="9">
        <v>60.93</v>
      </c>
      <c r="Z136" s="8">
        <v>510197.29</v>
      </c>
      <c r="AA136" s="8">
        <v>477255.14</v>
      </c>
    </row>
    <row r="137" spans="1:27" ht="12.75">
      <c r="A137" s="34">
        <v>6</v>
      </c>
      <c r="B137" s="34">
        <v>10</v>
      </c>
      <c r="C137" s="34">
        <v>6</v>
      </c>
      <c r="D137" s="35">
        <v>2</v>
      </c>
      <c r="E137" s="36"/>
      <c r="F137" s="7" t="s">
        <v>267</v>
      </c>
      <c r="G137" s="53" t="s">
        <v>385</v>
      </c>
      <c r="H137" s="8">
        <v>35629712.42</v>
      </c>
      <c r="I137" s="8">
        <v>8053896.11</v>
      </c>
      <c r="J137" s="8">
        <v>27575816.31</v>
      </c>
      <c r="K137" s="8">
        <v>19041937.37</v>
      </c>
      <c r="L137" s="8">
        <v>2212766.14</v>
      </c>
      <c r="M137" s="8">
        <v>16829171.23</v>
      </c>
      <c r="N137" s="9">
        <v>53.44</v>
      </c>
      <c r="O137" s="9">
        <v>27.47</v>
      </c>
      <c r="P137" s="9">
        <v>61.02</v>
      </c>
      <c r="Q137" s="8">
        <v>39154086.57</v>
      </c>
      <c r="R137" s="8">
        <v>11511526.86</v>
      </c>
      <c r="S137" s="8">
        <v>27642559.71</v>
      </c>
      <c r="T137" s="8">
        <v>16657753.07</v>
      </c>
      <c r="U137" s="8">
        <v>1260010.09</v>
      </c>
      <c r="V137" s="8">
        <v>15397742.98</v>
      </c>
      <c r="W137" s="9">
        <v>42.54</v>
      </c>
      <c r="X137" s="9">
        <v>10.94</v>
      </c>
      <c r="Y137" s="9">
        <v>55.7</v>
      </c>
      <c r="Z137" s="8">
        <v>-66743.4</v>
      </c>
      <c r="AA137" s="8">
        <v>1431428.25</v>
      </c>
    </row>
    <row r="138" spans="1:27" ht="12.75">
      <c r="A138" s="34">
        <v>6</v>
      </c>
      <c r="B138" s="34">
        <v>11</v>
      </c>
      <c r="C138" s="34">
        <v>7</v>
      </c>
      <c r="D138" s="35">
        <v>2</v>
      </c>
      <c r="E138" s="36"/>
      <c r="F138" s="7" t="s">
        <v>267</v>
      </c>
      <c r="G138" s="53" t="s">
        <v>386</v>
      </c>
      <c r="H138" s="8">
        <v>55728644</v>
      </c>
      <c r="I138" s="8">
        <v>5554519.2</v>
      </c>
      <c r="J138" s="8">
        <v>50174124.8</v>
      </c>
      <c r="K138" s="8">
        <v>30462990.71</v>
      </c>
      <c r="L138" s="8">
        <v>400361.93</v>
      </c>
      <c r="M138" s="8">
        <v>30062628.78</v>
      </c>
      <c r="N138" s="9">
        <v>54.66</v>
      </c>
      <c r="O138" s="9">
        <v>7.2</v>
      </c>
      <c r="P138" s="9">
        <v>59.91</v>
      </c>
      <c r="Q138" s="8">
        <v>62570971.23</v>
      </c>
      <c r="R138" s="8">
        <v>13272614.43</v>
      </c>
      <c r="S138" s="8">
        <v>49298356.8</v>
      </c>
      <c r="T138" s="8">
        <v>29524443.74</v>
      </c>
      <c r="U138" s="8">
        <v>3018127.33</v>
      </c>
      <c r="V138" s="8">
        <v>26506316.41</v>
      </c>
      <c r="W138" s="9">
        <v>47.18</v>
      </c>
      <c r="X138" s="9">
        <v>22.73</v>
      </c>
      <c r="Y138" s="9">
        <v>53.76</v>
      </c>
      <c r="Z138" s="8">
        <v>875768</v>
      </c>
      <c r="AA138" s="8">
        <v>3556312.37</v>
      </c>
    </row>
    <row r="139" spans="1:27" ht="12.75">
      <c r="A139" s="34">
        <v>6</v>
      </c>
      <c r="B139" s="34">
        <v>19</v>
      </c>
      <c r="C139" s="34">
        <v>4</v>
      </c>
      <c r="D139" s="35">
        <v>2</v>
      </c>
      <c r="E139" s="36"/>
      <c r="F139" s="7" t="s">
        <v>267</v>
      </c>
      <c r="G139" s="53" t="s">
        <v>387</v>
      </c>
      <c r="H139" s="8">
        <v>15880034.8</v>
      </c>
      <c r="I139" s="8">
        <v>5250218.09</v>
      </c>
      <c r="J139" s="8">
        <v>10629816.71</v>
      </c>
      <c r="K139" s="8">
        <v>6725950.1</v>
      </c>
      <c r="L139" s="8">
        <v>99697.65</v>
      </c>
      <c r="M139" s="8">
        <v>6626252.45</v>
      </c>
      <c r="N139" s="9">
        <v>42.35</v>
      </c>
      <c r="O139" s="9">
        <v>1.89</v>
      </c>
      <c r="P139" s="9">
        <v>62.33</v>
      </c>
      <c r="Q139" s="8">
        <v>16983581.82</v>
      </c>
      <c r="R139" s="8">
        <v>6389265.11</v>
      </c>
      <c r="S139" s="8">
        <v>10594316.71</v>
      </c>
      <c r="T139" s="8">
        <v>5730463.1</v>
      </c>
      <c r="U139" s="8">
        <v>51450</v>
      </c>
      <c r="V139" s="8">
        <v>5679013.1</v>
      </c>
      <c r="W139" s="9">
        <v>33.74</v>
      </c>
      <c r="X139" s="9">
        <v>0.8</v>
      </c>
      <c r="Y139" s="9">
        <v>53.6</v>
      </c>
      <c r="Z139" s="8">
        <v>35500</v>
      </c>
      <c r="AA139" s="8">
        <v>947239.35</v>
      </c>
    </row>
    <row r="140" spans="1:27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7" t="s">
        <v>267</v>
      </c>
      <c r="G140" s="53" t="s">
        <v>388</v>
      </c>
      <c r="H140" s="8">
        <v>28063094.98</v>
      </c>
      <c r="I140" s="8">
        <v>6361454.85</v>
      </c>
      <c r="J140" s="8">
        <v>21701640.13</v>
      </c>
      <c r="K140" s="8">
        <v>13668097.59</v>
      </c>
      <c r="L140" s="8">
        <v>386712.84</v>
      </c>
      <c r="M140" s="8">
        <v>13281384.75</v>
      </c>
      <c r="N140" s="9">
        <v>48.7</v>
      </c>
      <c r="O140" s="9">
        <v>6.07</v>
      </c>
      <c r="P140" s="9">
        <v>61.19</v>
      </c>
      <c r="Q140" s="8">
        <v>28290411.26</v>
      </c>
      <c r="R140" s="8">
        <v>6916166.3</v>
      </c>
      <c r="S140" s="8">
        <v>21374244.96</v>
      </c>
      <c r="T140" s="8">
        <v>13166326.92</v>
      </c>
      <c r="U140" s="8">
        <v>1067380.45</v>
      </c>
      <c r="V140" s="8">
        <v>12098946.47</v>
      </c>
      <c r="W140" s="9">
        <v>46.53</v>
      </c>
      <c r="X140" s="9">
        <v>15.43</v>
      </c>
      <c r="Y140" s="9">
        <v>56.6</v>
      </c>
      <c r="Z140" s="8">
        <v>327395.17</v>
      </c>
      <c r="AA140" s="8">
        <v>1182438.28</v>
      </c>
    </row>
    <row r="141" spans="1:27" ht="12.75">
      <c r="A141" s="34">
        <v>6</v>
      </c>
      <c r="B141" s="34">
        <v>16</v>
      </c>
      <c r="C141" s="34">
        <v>5</v>
      </c>
      <c r="D141" s="35">
        <v>2</v>
      </c>
      <c r="E141" s="36"/>
      <c r="F141" s="7" t="s">
        <v>267</v>
      </c>
      <c r="G141" s="53" t="s">
        <v>389</v>
      </c>
      <c r="H141" s="8">
        <v>35237081.42</v>
      </c>
      <c r="I141" s="8">
        <v>9816769</v>
      </c>
      <c r="J141" s="8">
        <v>25420312.42</v>
      </c>
      <c r="K141" s="8">
        <v>15511295.47</v>
      </c>
      <c r="L141" s="8">
        <v>688768.62</v>
      </c>
      <c r="M141" s="8">
        <v>14822526.85</v>
      </c>
      <c r="N141" s="9">
        <v>44.01</v>
      </c>
      <c r="O141" s="9">
        <v>7.01</v>
      </c>
      <c r="P141" s="9">
        <v>58.3</v>
      </c>
      <c r="Q141" s="8">
        <v>41062204.77</v>
      </c>
      <c r="R141" s="8">
        <v>13386189</v>
      </c>
      <c r="S141" s="8">
        <v>27676015.77</v>
      </c>
      <c r="T141" s="8">
        <v>14473771.31</v>
      </c>
      <c r="U141" s="8">
        <v>390803.63</v>
      </c>
      <c r="V141" s="8">
        <v>14082967.68</v>
      </c>
      <c r="W141" s="9">
        <v>35.24</v>
      </c>
      <c r="X141" s="9">
        <v>2.91</v>
      </c>
      <c r="Y141" s="9">
        <v>50.88</v>
      </c>
      <c r="Z141" s="8">
        <v>-2255703.35</v>
      </c>
      <c r="AA141" s="8">
        <v>739559.17</v>
      </c>
    </row>
    <row r="142" spans="1:27" ht="12.75">
      <c r="A142" s="34">
        <v>6</v>
      </c>
      <c r="B142" s="34">
        <v>11</v>
      </c>
      <c r="C142" s="34">
        <v>8</v>
      </c>
      <c r="D142" s="35">
        <v>2</v>
      </c>
      <c r="E142" s="36"/>
      <c r="F142" s="7" t="s">
        <v>267</v>
      </c>
      <c r="G142" s="53" t="s">
        <v>279</v>
      </c>
      <c r="H142" s="8">
        <v>50901847.58</v>
      </c>
      <c r="I142" s="8">
        <v>15096224.86</v>
      </c>
      <c r="J142" s="8">
        <v>35805622.72</v>
      </c>
      <c r="K142" s="8">
        <v>24024851.82</v>
      </c>
      <c r="L142" s="8">
        <v>2681373.16</v>
      </c>
      <c r="M142" s="8">
        <v>21343478.66</v>
      </c>
      <c r="N142" s="9">
        <v>47.19</v>
      </c>
      <c r="O142" s="9">
        <v>17.76</v>
      </c>
      <c r="P142" s="9">
        <v>59.6</v>
      </c>
      <c r="Q142" s="8">
        <v>58623415.52</v>
      </c>
      <c r="R142" s="8">
        <v>23196282.4</v>
      </c>
      <c r="S142" s="8">
        <v>35427133.12</v>
      </c>
      <c r="T142" s="8">
        <v>23508756.92</v>
      </c>
      <c r="U142" s="8">
        <v>4571249.81</v>
      </c>
      <c r="V142" s="8">
        <v>18937507.11</v>
      </c>
      <c r="W142" s="9">
        <v>40.1</v>
      </c>
      <c r="X142" s="9">
        <v>19.7</v>
      </c>
      <c r="Y142" s="9">
        <v>53.45</v>
      </c>
      <c r="Z142" s="8">
        <v>378489.6</v>
      </c>
      <c r="AA142" s="8">
        <v>2405971.55</v>
      </c>
    </row>
    <row r="143" spans="1:27" ht="12.75">
      <c r="A143" s="34">
        <v>6</v>
      </c>
      <c r="B143" s="34">
        <v>9</v>
      </c>
      <c r="C143" s="34">
        <v>12</v>
      </c>
      <c r="D143" s="35">
        <v>2</v>
      </c>
      <c r="E143" s="36"/>
      <c r="F143" s="7" t="s">
        <v>267</v>
      </c>
      <c r="G143" s="53" t="s">
        <v>390</v>
      </c>
      <c r="H143" s="8">
        <v>43810641.28</v>
      </c>
      <c r="I143" s="8">
        <v>9369727.45</v>
      </c>
      <c r="J143" s="8">
        <v>34440913.83</v>
      </c>
      <c r="K143" s="8">
        <v>22648184.33</v>
      </c>
      <c r="L143" s="8">
        <v>671375.78</v>
      </c>
      <c r="M143" s="8">
        <v>21976808.55</v>
      </c>
      <c r="N143" s="9">
        <v>51.69</v>
      </c>
      <c r="O143" s="9">
        <v>7.16</v>
      </c>
      <c r="P143" s="9">
        <v>63.81</v>
      </c>
      <c r="Q143" s="8">
        <v>52475876.53</v>
      </c>
      <c r="R143" s="8">
        <v>18576123.71</v>
      </c>
      <c r="S143" s="8">
        <v>33899752.82</v>
      </c>
      <c r="T143" s="8">
        <v>22111880.76</v>
      </c>
      <c r="U143" s="8">
        <v>2386978.49</v>
      </c>
      <c r="V143" s="8">
        <v>19724902.27</v>
      </c>
      <c r="W143" s="9">
        <v>42.13</v>
      </c>
      <c r="X143" s="9">
        <v>12.84</v>
      </c>
      <c r="Y143" s="9">
        <v>58.18</v>
      </c>
      <c r="Z143" s="8">
        <v>541161.01</v>
      </c>
      <c r="AA143" s="8">
        <v>2251906.28</v>
      </c>
    </row>
    <row r="144" spans="1:27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7" t="s">
        <v>267</v>
      </c>
      <c r="G144" s="53" t="s">
        <v>391</v>
      </c>
      <c r="H144" s="8">
        <v>25821512.84</v>
      </c>
      <c r="I144" s="8">
        <v>6967773</v>
      </c>
      <c r="J144" s="8">
        <v>18853739.84</v>
      </c>
      <c r="K144" s="8">
        <v>11737494.47</v>
      </c>
      <c r="L144" s="8">
        <v>282360.44</v>
      </c>
      <c r="M144" s="8">
        <v>11455134.03</v>
      </c>
      <c r="N144" s="9">
        <v>45.45</v>
      </c>
      <c r="O144" s="9">
        <v>4.05</v>
      </c>
      <c r="P144" s="9">
        <v>60.75</v>
      </c>
      <c r="Q144" s="8">
        <v>30498114.32</v>
      </c>
      <c r="R144" s="8">
        <v>11797654</v>
      </c>
      <c r="S144" s="8">
        <v>18700460.32</v>
      </c>
      <c r="T144" s="8">
        <v>12520889.72</v>
      </c>
      <c r="U144" s="8">
        <v>2280357.04</v>
      </c>
      <c r="V144" s="8">
        <v>10240532.68</v>
      </c>
      <c r="W144" s="9">
        <v>41.05</v>
      </c>
      <c r="X144" s="9">
        <v>19.32</v>
      </c>
      <c r="Y144" s="9">
        <v>54.76</v>
      </c>
      <c r="Z144" s="8">
        <v>153279.52</v>
      </c>
      <c r="AA144" s="8">
        <v>1214601.35</v>
      </c>
    </row>
    <row r="145" spans="1:27" ht="12.75">
      <c r="A145" s="34">
        <v>6</v>
      </c>
      <c r="B145" s="34">
        <v>18</v>
      </c>
      <c r="C145" s="34">
        <v>8</v>
      </c>
      <c r="D145" s="35">
        <v>2</v>
      </c>
      <c r="E145" s="36"/>
      <c r="F145" s="7" t="s">
        <v>267</v>
      </c>
      <c r="G145" s="53" t="s">
        <v>392</v>
      </c>
      <c r="H145" s="8">
        <v>35026034.1</v>
      </c>
      <c r="I145" s="8">
        <v>3280947.49</v>
      </c>
      <c r="J145" s="8">
        <v>31745086.61</v>
      </c>
      <c r="K145" s="8">
        <v>19931988.43</v>
      </c>
      <c r="L145" s="8">
        <v>804127.68</v>
      </c>
      <c r="M145" s="8">
        <v>19127860.75</v>
      </c>
      <c r="N145" s="9">
        <v>56.9</v>
      </c>
      <c r="O145" s="9">
        <v>24.5</v>
      </c>
      <c r="P145" s="9">
        <v>60.25</v>
      </c>
      <c r="Q145" s="8">
        <v>43270136.75</v>
      </c>
      <c r="R145" s="8">
        <v>11896057.73</v>
      </c>
      <c r="S145" s="8">
        <v>31374079.02</v>
      </c>
      <c r="T145" s="8">
        <v>17612920.53</v>
      </c>
      <c r="U145" s="8">
        <v>1044952.56</v>
      </c>
      <c r="V145" s="8">
        <v>16567967.97</v>
      </c>
      <c r="W145" s="9">
        <v>40.7</v>
      </c>
      <c r="X145" s="9">
        <v>8.78</v>
      </c>
      <c r="Y145" s="9">
        <v>52.8</v>
      </c>
      <c r="Z145" s="8">
        <v>371007.59</v>
      </c>
      <c r="AA145" s="8">
        <v>2559892.78</v>
      </c>
    </row>
    <row r="146" spans="1:27" ht="12.75">
      <c r="A146" s="34">
        <v>6</v>
      </c>
      <c r="B146" s="34">
        <v>7</v>
      </c>
      <c r="C146" s="34">
        <v>6</v>
      </c>
      <c r="D146" s="35">
        <v>2</v>
      </c>
      <c r="E146" s="36"/>
      <c r="F146" s="7" t="s">
        <v>267</v>
      </c>
      <c r="G146" s="53" t="s">
        <v>393</v>
      </c>
      <c r="H146" s="8">
        <v>33353177.19</v>
      </c>
      <c r="I146" s="8">
        <v>7267850.99</v>
      </c>
      <c r="J146" s="8">
        <v>26085326.2</v>
      </c>
      <c r="K146" s="8">
        <v>16417491.82</v>
      </c>
      <c r="L146" s="8">
        <v>360133.38</v>
      </c>
      <c r="M146" s="8">
        <v>16057358.44</v>
      </c>
      <c r="N146" s="9">
        <v>49.22</v>
      </c>
      <c r="O146" s="9">
        <v>4.95</v>
      </c>
      <c r="P146" s="9">
        <v>61.55</v>
      </c>
      <c r="Q146" s="8">
        <v>41139713.28</v>
      </c>
      <c r="R146" s="8">
        <v>14348669.95</v>
      </c>
      <c r="S146" s="8">
        <v>26791043.33</v>
      </c>
      <c r="T146" s="8">
        <v>14787309.52</v>
      </c>
      <c r="U146" s="8">
        <v>72098.89</v>
      </c>
      <c r="V146" s="8">
        <v>14715210.63</v>
      </c>
      <c r="W146" s="9">
        <v>35.94</v>
      </c>
      <c r="X146" s="9">
        <v>0.5</v>
      </c>
      <c r="Y146" s="9">
        <v>54.92</v>
      </c>
      <c r="Z146" s="8">
        <v>-705717.13</v>
      </c>
      <c r="AA146" s="8">
        <v>1342147.81</v>
      </c>
    </row>
    <row r="147" spans="1:27" ht="12.75">
      <c r="A147" s="34">
        <v>6</v>
      </c>
      <c r="B147" s="34">
        <v>18</v>
      </c>
      <c r="C147" s="34">
        <v>9</v>
      </c>
      <c r="D147" s="35">
        <v>2</v>
      </c>
      <c r="E147" s="36"/>
      <c r="F147" s="7" t="s">
        <v>267</v>
      </c>
      <c r="G147" s="53" t="s">
        <v>394</v>
      </c>
      <c r="H147" s="8">
        <v>24063708.68</v>
      </c>
      <c r="I147" s="8">
        <v>6585490.7</v>
      </c>
      <c r="J147" s="8">
        <v>17478217.98</v>
      </c>
      <c r="K147" s="8">
        <v>11110391.69</v>
      </c>
      <c r="L147" s="8">
        <v>634529.73</v>
      </c>
      <c r="M147" s="8">
        <v>10475861.96</v>
      </c>
      <c r="N147" s="9">
        <v>46.17</v>
      </c>
      <c r="O147" s="9">
        <v>9.63</v>
      </c>
      <c r="P147" s="9">
        <v>59.93</v>
      </c>
      <c r="Q147" s="8">
        <v>28747527.34</v>
      </c>
      <c r="R147" s="8">
        <v>11293533.36</v>
      </c>
      <c r="S147" s="8">
        <v>17453993.98</v>
      </c>
      <c r="T147" s="8">
        <v>9945305.36</v>
      </c>
      <c r="U147" s="8">
        <v>915453.05</v>
      </c>
      <c r="V147" s="8">
        <v>9029852.31</v>
      </c>
      <c r="W147" s="9">
        <v>34.59</v>
      </c>
      <c r="X147" s="9">
        <v>8.1</v>
      </c>
      <c r="Y147" s="9">
        <v>51.73</v>
      </c>
      <c r="Z147" s="8">
        <v>24224</v>
      </c>
      <c r="AA147" s="8">
        <v>1446009.65</v>
      </c>
    </row>
    <row r="148" spans="1:27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7" t="s">
        <v>267</v>
      </c>
      <c r="G148" s="53" t="s">
        <v>395</v>
      </c>
      <c r="H148" s="8">
        <v>23379277.43</v>
      </c>
      <c r="I148" s="8">
        <v>6872652.82</v>
      </c>
      <c r="J148" s="8">
        <v>16506624.61</v>
      </c>
      <c r="K148" s="8">
        <v>9739551.76</v>
      </c>
      <c r="L148" s="8">
        <v>13692.86</v>
      </c>
      <c r="M148" s="8">
        <v>9725858.9</v>
      </c>
      <c r="N148" s="9">
        <v>41.65</v>
      </c>
      <c r="O148" s="9">
        <v>0.19</v>
      </c>
      <c r="P148" s="9">
        <v>58.92</v>
      </c>
      <c r="Q148" s="8">
        <v>28228478.39</v>
      </c>
      <c r="R148" s="8">
        <v>11675523.77</v>
      </c>
      <c r="S148" s="8">
        <v>16552954.62</v>
      </c>
      <c r="T148" s="8">
        <v>9457274.68</v>
      </c>
      <c r="U148" s="8">
        <v>646819.32</v>
      </c>
      <c r="V148" s="8">
        <v>8810455.36</v>
      </c>
      <c r="W148" s="9">
        <v>33.5</v>
      </c>
      <c r="X148" s="9">
        <v>5.53</v>
      </c>
      <c r="Y148" s="9">
        <v>53.22</v>
      </c>
      <c r="Z148" s="8">
        <v>-46330.01</v>
      </c>
      <c r="AA148" s="8">
        <v>915403.54</v>
      </c>
    </row>
    <row r="149" spans="1:27" ht="12.75">
      <c r="A149" s="34">
        <v>6</v>
      </c>
      <c r="B149" s="34">
        <v>1</v>
      </c>
      <c r="C149" s="34">
        <v>16</v>
      </c>
      <c r="D149" s="35">
        <v>2</v>
      </c>
      <c r="E149" s="36"/>
      <c r="F149" s="7" t="s">
        <v>267</v>
      </c>
      <c r="G149" s="53" t="s">
        <v>281</v>
      </c>
      <c r="H149" s="8">
        <v>39789576.31</v>
      </c>
      <c r="I149" s="8">
        <v>4287804.35</v>
      </c>
      <c r="J149" s="8">
        <v>35501771.96</v>
      </c>
      <c r="K149" s="8">
        <v>23126067.9</v>
      </c>
      <c r="L149" s="8">
        <v>1355963.19</v>
      </c>
      <c r="M149" s="8">
        <v>21770104.71</v>
      </c>
      <c r="N149" s="9">
        <v>58.12</v>
      </c>
      <c r="O149" s="9">
        <v>31.62</v>
      </c>
      <c r="P149" s="9">
        <v>61.32</v>
      </c>
      <c r="Q149" s="8">
        <v>48696735.96</v>
      </c>
      <c r="R149" s="8">
        <v>17762430</v>
      </c>
      <c r="S149" s="8">
        <v>30934305.96</v>
      </c>
      <c r="T149" s="8">
        <v>15925888.75</v>
      </c>
      <c r="U149" s="8">
        <v>902162.16</v>
      </c>
      <c r="V149" s="8">
        <v>15023726.59</v>
      </c>
      <c r="W149" s="9">
        <v>32.7</v>
      </c>
      <c r="X149" s="9">
        <v>5.07</v>
      </c>
      <c r="Y149" s="9">
        <v>48.56</v>
      </c>
      <c r="Z149" s="8">
        <v>4567466</v>
      </c>
      <c r="AA149" s="8">
        <v>6746378.12</v>
      </c>
    </row>
    <row r="150" spans="1:27" ht="12.75">
      <c r="A150" s="34">
        <v>6</v>
      </c>
      <c r="B150" s="34">
        <v>2</v>
      </c>
      <c r="C150" s="34">
        <v>13</v>
      </c>
      <c r="D150" s="35">
        <v>2</v>
      </c>
      <c r="E150" s="36"/>
      <c r="F150" s="7" t="s">
        <v>267</v>
      </c>
      <c r="G150" s="53" t="s">
        <v>396</v>
      </c>
      <c r="H150" s="8">
        <v>24616689.54</v>
      </c>
      <c r="I150" s="8">
        <v>7713616.48</v>
      </c>
      <c r="J150" s="8">
        <v>16903073.06</v>
      </c>
      <c r="K150" s="8">
        <v>11432230.66</v>
      </c>
      <c r="L150" s="8">
        <v>1005560.56</v>
      </c>
      <c r="M150" s="8">
        <v>10426670.1</v>
      </c>
      <c r="N150" s="9">
        <v>46.44</v>
      </c>
      <c r="O150" s="9">
        <v>13.03</v>
      </c>
      <c r="P150" s="9">
        <v>61.68</v>
      </c>
      <c r="Q150" s="8">
        <v>27214447.52</v>
      </c>
      <c r="R150" s="8">
        <v>10322268.74</v>
      </c>
      <c r="S150" s="8">
        <v>16892178.78</v>
      </c>
      <c r="T150" s="8">
        <v>9251890.68</v>
      </c>
      <c r="U150" s="8">
        <v>59667.77</v>
      </c>
      <c r="V150" s="8">
        <v>9192222.91</v>
      </c>
      <c r="W150" s="9">
        <v>33.99</v>
      </c>
      <c r="X150" s="9">
        <v>0.57</v>
      </c>
      <c r="Y150" s="9">
        <v>54.41</v>
      </c>
      <c r="Z150" s="8">
        <v>10894.28</v>
      </c>
      <c r="AA150" s="8">
        <v>1234447.19</v>
      </c>
    </row>
    <row r="151" spans="1:27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7" t="s">
        <v>267</v>
      </c>
      <c r="G151" s="53" t="s">
        <v>282</v>
      </c>
      <c r="H151" s="8">
        <v>57563222.55</v>
      </c>
      <c r="I151" s="8">
        <v>7415852</v>
      </c>
      <c r="J151" s="8">
        <v>50147370.55</v>
      </c>
      <c r="K151" s="8">
        <v>31067685.2</v>
      </c>
      <c r="L151" s="8">
        <v>1381235.52</v>
      </c>
      <c r="M151" s="8">
        <v>29686449.68</v>
      </c>
      <c r="N151" s="9">
        <v>53.97</v>
      </c>
      <c r="O151" s="9">
        <v>18.62</v>
      </c>
      <c r="P151" s="9">
        <v>59.19</v>
      </c>
      <c r="Q151" s="8">
        <v>66325568.46</v>
      </c>
      <c r="R151" s="8">
        <v>18907961</v>
      </c>
      <c r="S151" s="8">
        <v>47417607.46</v>
      </c>
      <c r="T151" s="8">
        <v>31127295.64</v>
      </c>
      <c r="U151" s="8">
        <v>3723670.3</v>
      </c>
      <c r="V151" s="8">
        <v>27403625.34</v>
      </c>
      <c r="W151" s="9">
        <v>46.93</v>
      </c>
      <c r="X151" s="9">
        <v>19.69</v>
      </c>
      <c r="Y151" s="9">
        <v>57.79</v>
      </c>
      <c r="Z151" s="8">
        <v>2729763.09</v>
      </c>
      <c r="AA151" s="8">
        <v>2282824.34</v>
      </c>
    </row>
    <row r="152" spans="1:27" ht="12.75">
      <c r="A152" s="34">
        <v>6</v>
      </c>
      <c r="B152" s="34">
        <v>17</v>
      </c>
      <c r="C152" s="34">
        <v>5</v>
      </c>
      <c r="D152" s="35">
        <v>2</v>
      </c>
      <c r="E152" s="36"/>
      <c r="F152" s="7" t="s">
        <v>267</v>
      </c>
      <c r="G152" s="53" t="s">
        <v>397</v>
      </c>
      <c r="H152" s="8">
        <v>45035944.52</v>
      </c>
      <c r="I152" s="8">
        <v>9248173.8</v>
      </c>
      <c r="J152" s="8">
        <v>35787770.72</v>
      </c>
      <c r="K152" s="8">
        <v>23108896.51</v>
      </c>
      <c r="L152" s="8">
        <v>719666.23</v>
      </c>
      <c r="M152" s="8">
        <v>22389230.28</v>
      </c>
      <c r="N152" s="9">
        <v>51.31</v>
      </c>
      <c r="O152" s="9">
        <v>7.78</v>
      </c>
      <c r="P152" s="9">
        <v>62.56</v>
      </c>
      <c r="Q152" s="8">
        <v>52885944.52</v>
      </c>
      <c r="R152" s="8">
        <v>17404833.63</v>
      </c>
      <c r="S152" s="8">
        <v>35481110.89</v>
      </c>
      <c r="T152" s="8">
        <v>21683031.23</v>
      </c>
      <c r="U152" s="8">
        <v>2117280.65</v>
      </c>
      <c r="V152" s="8">
        <v>19565750.58</v>
      </c>
      <c r="W152" s="9">
        <v>40.99</v>
      </c>
      <c r="X152" s="9">
        <v>12.16</v>
      </c>
      <c r="Y152" s="9">
        <v>55.14</v>
      </c>
      <c r="Z152" s="8">
        <v>306659.83</v>
      </c>
      <c r="AA152" s="8">
        <v>2823479.7</v>
      </c>
    </row>
    <row r="153" spans="1:27" ht="12.75">
      <c r="A153" s="34">
        <v>6</v>
      </c>
      <c r="B153" s="34">
        <v>11</v>
      </c>
      <c r="C153" s="34">
        <v>9</v>
      </c>
      <c r="D153" s="35">
        <v>2</v>
      </c>
      <c r="E153" s="36"/>
      <c r="F153" s="7" t="s">
        <v>267</v>
      </c>
      <c r="G153" s="53" t="s">
        <v>398</v>
      </c>
      <c r="H153" s="8">
        <v>38028133.11</v>
      </c>
      <c r="I153" s="8">
        <v>2853657</v>
      </c>
      <c r="J153" s="8">
        <v>35174476.11</v>
      </c>
      <c r="K153" s="8">
        <v>22392011.18</v>
      </c>
      <c r="L153" s="8">
        <v>969315</v>
      </c>
      <c r="M153" s="8">
        <v>21422696.18</v>
      </c>
      <c r="N153" s="9">
        <v>58.88</v>
      </c>
      <c r="O153" s="9">
        <v>33.96</v>
      </c>
      <c r="P153" s="9">
        <v>60.9</v>
      </c>
      <c r="Q153" s="8">
        <v>42208133.11</v>
      </c>
      <c r="R153" s="8">
        <v>7044139.09</v>
      </c>
      <c r="S153" s="8">
        <v>35163994.02</v>
      </c>
      <c r="T153" s="8">
        <v>21579639.72</v>
      </c>
      <c r="U153" s="8">
        <v>2582788.17</v>
      </c>
      <c r="V153" s="8">
        <v>18996851.55</v>
      </c>
      <c r="W153" s="9">
        <v>51.12</v>
      </c>
      <c r="X153" s="9">
        <v>36.66</v>
      </c>
      <c r="Y153" s="9">
        <v>54.02</v>
      </c>
      <c r="Z153" s="8">
        <v>10482.09</v>
      </c>
      <c r="AA153" s="8">
        <v>2425844.63</v>
      </c>
    </row>
    <row r="154" spans="1:27" ht="12.75">
      <c r="A154" s="34">
        <v>6</v>
      </c>
      <c r="B154" s="34">
        <v>4</v>
      </c>
      <c r="C154" s="34">
        <v>6</v>
      </c>
      <c r="D154" s="35">
        <v>2</v>
      </c>
      <c r="E154" s="36"/>
      <c r="F154" s="7" t="s">
        <v>267</v>
      </c>
      <c r="G154" s="53" t="s">
        <v>399</v>
      </c>
      <c r="H154" s="8">
        <v>22330766.07</v>
      </c>
      <c r="I154" s="8">
        <v>5148929.82</v>
      </c>
      <c r="J154" s="8">
        <v>17181836.25</v>
      </c>
      <c r="K154" s="8">
        <v>10236810.08</v>
      </c>
      <c r="L154" s="8">
        <v>41776.29</v>
      </c>
      <c r="M154" s="8">
        <v>10195033.79</v>
      </c>
      <c r="N154" s="9">
        <v>45.84</v>
      </c>
      <c r="O154" s="9">
        <v>0.81</v>
      </c>
      <c r="P154" s="9">
        <v>59.33</v>
      </c>
      <c r="Q154" s="8">
        <v>29492842.75</v>
      </c>
      <c r="R154" s="8">
        <v>12058996.5</v>
      </c>
      <c r="S154" s="8">
        <v>17433846.25</v>
      </c>
      <c r="T154" s="8">
        <v>9811471.24</v>
      </c>
      <c r="U154" s="8">
        <v>116181.1</v>
      </c>
      <c r="V154" s="8">
        <v>9695290.14</v>
      </c>
      <c r="W154" s="9">
        <v>33.26</v>
      </c>
      <c r="X154" s="9">
        <v>0.96</v>
      </c>
      <c r="Y154" s="9">
        <v>55.61</v>
      </c>
      <c r="Z154" s="8">
        <v>-252010</v>
      </c>
      <c r="AA154" s="8">
        <v>499743.65</v>
      </c>
    </row>
    <row r="155" spans="1:27" ht="12.75">
      <c r="A155" s="34">
        <v>6</v>
      </c>
      <c r="B155" s="34">
        <v>7</v>
      </c>
      <c r="C155" s="34">
        <v>7</v>
      </c>
      <c r="D155" s="35">
        <v>2</v>
      </c>
      <c r="E155" s="36"/>
      <c r="F155" s="7" t="s">
        <v>267</v>
      </c>
      <c r="G155" s="53" t="s">
        <v>400</v>
      </c>
      <c r="H155" s="8">
        <v>31175539.42</v>
      </c>
      <c r="I155" s="8">
        <v>4928669.15</v>
      </c>
      <c r="J155" s="8">
        <v>26246870.27</v>
      </c>
      <c r="K155" s="8">
        <v>16036527.54</v>
      </c>
      <c r="L155" s="8">
        <v>375609.15</v>
      </c>
      <c r="M155" s="8">
        <v>15660918.39</v>
      </c>
      <c r="N155" s="9">
        <v>51.43</v>
      </c>
      <c r="O155" s="9">
        <v>7.62</v>
      </c>
      <c r="P155" s="9">
        <v>59.66</v>
      </c>
      <c r="Q155" s="8">
        <v>33217118.96</v>
      </c>
      <c r="R155" s="8">
        <v>7157777.81</v>
      </c>
      <c r="S155" s="8">
        <v>26059341.15</v>
      </c>
      <c r="T155" s="8">
        <v>15404032.76</v>
      </c>
      <c r="U155" s="8">
        <v>436316.08</v>
      </c>
      <c r="V155" s="8">
        <v>14967716.68</v>
      </c>
      <c r="W155" s="9">
        <v>46.37</v>
      </c>
      <c r="X155" s="9">
        <v>6.09</v>
      </c>
      <c r="Y155" s="9">
        <v>57.43</v>
      </c>
      <c r="Z155" s="8">
        <v>187529.12</v>
      </c>
      <c r="AA155" s="8">
        <v>693201.71</v>
      </c>
    </row>
    <row r="156" spans="1:27" ht="12.75">
      <c r="A156" s="34">
        <v>6</v>
      </c>
      <c r="B156" s="34">
        <v>1</v>
      </c>
      <c r="C156" s="34">
        <v>17</v>
      </c>
      <c r="D156" s="35">
        <v>2</v>
      </c>
      <c r="E156" s="36"/>
      <c r="F156" s="7" t="s">
        <v>267</v>
      </c>
      <c r="G156" s="53" t="s">
        <v>401</v>
      </c>
      <c r="H156" s="8">
        <v>24885990.97</v>
      </c>
      <c r="I156" s="8">
        <v>10293998.33</v>
      </c>
      <c r="J156" s="8">
        <v>14591992.64</v>
      </c>
      <c r="K156" s="8">
        <v>9716021.73</v>
      </c>
      <c r="L156" s="8">
        <v>894201.19</v>
      </c>
      <c r="M156" s="8">
        <v>8821820.54</v>
      </c>
      <c r="N156" s="9">
        <v>39.04</v>
      </c>
      <c r="O156" s="9">
        <v>8.68</v>
      </c>
      <c r="P156" s="9">
        <v>60.45</v>
      </c>
      <c r="Q156" s="8">
        <v>25715919.08</v>
      </c>
      <c r="R156" s="8">
        <v>10964903.34</v>
      </c>
      <c r="S156" s="8">
        <v>14751015.74</v>
      </c>
      <c r="T156" s="8">
        <v>9042506.39</v>
      </c>
      <c r="U156" s="8">
        <v>741410.24</v>
      </c>
      <c r="V156" s="8">
        <v>8301096.15</v>
      </c>
      <c r="W156" s="9">
        <v>35.16</v>
      </c>
      <c r="X156" s="9">
        <v>6.76</v>
      </c>
      <c r="Y156" s="9">
        <v>56.27</v>
      </c>
      <c r="Z156" s="8">
        <v>-159023.1</v>
      </c>
      <c r="AA156" s="8">
        <v>520724.39</v>
      </c>
    </row>
    <row r="157" spans="1:27" ht="12.75">
      <c r="A157" s="34">
        <v>6</v>
      </c>
      <c r="B157" s="34">
        <v>2</v>
      </c>
      <c r="C157" s="34">
        <v>14</v>
      </c>
      <c r="D157" s="35">
        <v>2</v>
      </c>
      <c r="E157" s="36"/>
      <c r="F157" s="7" t="s">
        <v>267</v>
      </c>
      <c r="G157" s="53" t="s">
        <v>402</v>
      </c>
      <c r="H157" s="8">
        <v>26389529.55</v>
      </c>
      <c r="I157" s="8">
        <v>18000</v>
      </c>
      <c r="J157" s="8">
        <v>26371529.55</v>
      </c>
      <c r="K157" s="8">
        <v>15568277.73</v>
      </c>
      <c r="L157" s="8">
        <v>0</v>
      </c>
      <c r="M157" s="8">
        <v>15568277.73</v>
      </c>
      <c r="N157" s="9">
        <v>58.99</v>
      </c>
      <c r="O157" s="9">
        <v>0</v>
      </c>
      <c r="P157" s="9">
        <v>59.03</v>
      </c>
      <c r="Q157" s="8">
        <v>31742779.55</v>
      </c>
      <c r="R157" s="8">
        <v>3932001.42</v>
      </c>
      <c r="S157" s="8">
        <v>27810778.13</v>
      </c>
      <c r="T157" s="8">
        <v>14766164.31</v>
      </c>
      <c r="U157" s="8">
        <v>508712.67</v>
      </c>
      <c r="V157" s="8">
        <v>14257451.64</v>
      </c>
      <c r="W157" s="9">
        <v>46.51</v>
      </c>
      <c r="X157" s="9">
        <v>12.93</v>
      </c>
      <c r="Y157" s="9">
        <v>51.26</v>
      </c>
      <c r="Z157" s="8">
        <v>-1439248.58</v>
      </c>
      <c r="AA157" s="8">
        <v>1310826.09</v>
      </c>
    </row>
    <row r="158" spans="1:27" ht="12.75">
      <c r="A158" s="34">
        <v>6</v>
      </c>
      <c r="B158" s="34">
        <v>4</v>
      </c>
      <c r="C158" s="34">
        <v>7</v>
      </c>
      <c r="D158" s="35">
        <v>2</v>
      </c>
      <c r="E158" s="36"/>
      <c r="F158" s="7" t="s">
        <v>267</v>
      </c>
      <c r="G158" s="53" t="s">
        <v>403</v>
      </c>
      <c r="H158" s="8">
        <v>22483338.37</v>
      </c>
      <c r="I158" s="8">
        <v>3723813.43</v>
      </c>
      <c r="J158" s="8">
        <v>18759524.94</v>
      </c>
      <c r="K158" s="8">
        <v>12712863.59</v>
      </c>
      <c r="L158" s="8">
        <v>1566057.99</v>
      </c>
      <c r="M158" s="8">
        <v>11146805.6</v>
      </c>
      <c r="N158" s="9">
        <v>56.54</v>
      </c>
      <c r="O158" s="9">
        <v>42.05</v>
      </c>
      <c r="P158" s="9">
        <v>59.41</v>
      </c>
      <c r="Q158" s="8">
        <v>25614541.33</v>
      </c>
      <c r="R158" s="8">
        <v>6878977.09</v>
      </c>
      <c r="S158" s="8">
        <v>18735564.24</v>
      </c>
      <c r="T158" s="8">
        <v>10961187.19</v>
      </c>
      <c r="U158" s="8">
        <v>767905.96</v>
      </c>
      <c r="V158" s="8">
        <v>10193281.23</v>
      </c>
      <c r="W158" s="9">
        <v>42.79</v>
      </c>
      <c r="X158" s="9">
        <v>11.16</v>
      </c>
      <c r="Y158" s="9">
        <v>54.4</v>
      </c>
      <c r="Z158" s="8">
        <v>23960.7</v>
      </c>
      <c r="AA158" s="8">
        <v>953524.37</v>
      </c>
    </row>
    <row r="159" spans="1:27" ht="12.75">
      <c r="A159" s="34">
        <v>6</v>
      </c>
      <c r="B159" s="34">
        <v>15</v>
      </c>
      <c r="C159" s="34">
        <v>7</v>
      </c>
      <c r="D159" s="35">
        <v>2</v>
      </c>
      <c r="E159" s="36"/>
      <c r="F159" s="7" t="s">
        <v>267</v>
      </c>
      <c r="G159" s="53" t="s">
        <v>404</v>
      </c>
      <c r="H159" s="8">
        <v>32367149.97</v>
      </c>
      <c r="I159" s="8">
        <v>4380292.51</v>
      </c>
      <c r="J159" s="8">
        <v>27986857.46</v>
      </c>
      <c r="K159" s="8">
        <v>17750618.94</v>
      </c>
      <c r="L159" s="8">
        <v>1105110.55</v>
      </c>
      <c r="M159" s="8">
        <v>16645508.39</v>
      </c>
      <c r="N159" s="9">
        <v>54.84</v>
      </c>
      <c r="O159" s="9">
        <v>25.22</v>
      </c>
      <c r="P159" s="9">
        <v>59.47</v>
      </c>
      <c r="Q159" s="8">
        <v>38751487.75</v>
      </c>
      <c r="R159" s="8">
        <v>11744033.12</v>
      </c>
      <c r="S159" s="8">
        <v>27007454.63</v>
      </c>
      <c r="T159" s="8">
        <v>20976544.59</v>
      </c>
      <c r="U159" s="8">
        <v>4039625.95</v>
      </c>
      <c r="V159" s="8">
        <v>16936918.64</v>
      </c>
      <c r="W159" s="9">
        <v>54.13</v>
      </c>
      <c r="X159" s="9">
        <v>34.39</v>
      </c>
      <c r="Y159" s="9">
        <v>62.71</v>
      </c>
      <c r="Z159" s="8">
        <v>979402.83</v>
      </c>
      <c r="AA159" s="8">
        <v>-291410.25</v>
      </c>
    </row>
    <row r="160" spans="1:27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7" t="s">
        <v>267</v>
      </c>
      <c r="G160" s="53" t="s">
        <v>405</v>
      </c>
      <c r="H160" s="8">
        <v>29956710.11</v>
      </c>
      <c r="I160" s="8">
        <v>10852340.81</v>
      </c>
      <c r="J160" s="8">
        <v>19104369.3</v>
      </c>
      <c r="K160" s="8">
        <v>12404218.11</v>
      </c>
      <c r="L160" s="8">
        <v>504858.46</v>
      </c>
      <c r="M160" s="8">
        <v>11899359.65</v>
      </c>
      <c r="N160" s="9">
        <v>41.4</v>
      </c>
      <c r="O160" s="9">
        <v>4.65</v>
      </c>
      <c r="P160" s="9">
        <v>62.28</v>
      </c>
      <c r="Q160" s="8">
        <v>36101234.31</v>
      </c>
      <c r="R160" s="8">
        <v>17440876.01</v>
      </c>
      <c r="S160" s="8">
        <v>18660358.3</v>
      </c>
      <c r="T160" s="8">
        <v>10465140.94</v>
      </c>
      <c r="U160" s="8">
        <v>510442.07</v>
      </c>
      <c r="V160" s="8">
        <v>9954698.87</v>
      </c>
      <c r="W160" s="9">
        <v>28.98</v>
      </c>
      <c r="X160" s="9">
        <v>2.92</v>
      </c>
      <c r="Y160" s="9">
        <v>53.34</v>
      </c>
      <c r="Z160" s="8">
        <v>444011</v>
      </c>
      <c r="AA160" s="8">
        <v>1944660.78</v>
      </c>
    </row>
    <row r="161" spans="1:27" ht="12.75">
      <c r="A161" s="34">
        <v>6</v>
      </c>
      <c r="B161" s="34">
        <v>16</v>
      </c>
      <c r="C161" s="34">
        <v>6</v>
      </c>
      <c r="D161" s="35">
        <v>2</v>
      </c>
      <c r="E161" s="36"/>
      <c r="F161" s="7" t="s">
        <v>267</v>
      </c>
      <c r="G161" s="53" t="s">
        <v>406</v>
      </c>
      <c r="H161" s="8">
        <v>22872879.97</v>
      </c>
      <c r="I161" s="8">
        <v>8145029</v>
      </c>
      <c r="J161" s="8">
        <v>14727850.97</v>
      </c>
      <c r="K161" s="8">
        <v>9511470.49</v>
      </c>
      <c r="L161" s="8">
        <v>868652.55</v>
      </c>
      <c r="M161" s="8">
        <v>8642817.94</v>
      </c>
      <c r="N161" s="9">
        <v>41.58</v>
      </c>
      <c r="O161" s="9">
        <v>10.66</v>
      </c>
      <c r="P161" s="9">
        <v>58.68</v>
      </c>
      <c r="Q161" s="8">
        <v>27147319.61</v>
      </c>
      <c r="R161" s="8">
        <v>12204629.63</v>
      </c>
      <c r="S161" s="8">
        <v>14942689.98</v>
      </c>
      <c r="T161" s="8">
        <v>9274161.73</v>
      </c>
      <c r="U161" s="8">
        <v>1621007.69</v>
      </c>
      <c r="V161" s="8">
        <v>7653154.04</v>
      </c>
      <c r="W161" s="9">
        <v>34.16</v>
      </c>
      <c r="X161" s="9">
        <v>13.28</v>
      </c>
      <c r="Y161" s="9">
        <v>51.21</v>
      </c>
      <c r="Z161" s="8">
        <v>-214839.01</v>
      </c>
      <c r="AA161" s="8">
        <v>989663.9</v>
      </c>
    </row>
    <row r="162" spans="1:27" ht="12.75">
      <c r="A162" s="34">
        <v>6</v>
      </c>
      <c r="B162" s="34">
        <v>19</v>
      </c>
      <c r="C162" s="34">
        <v>5</v>
      </c>
      <c r="D162" s="35">
        <v>2</v>
      </c>
      <c r="E162" s="36"/>
      <c r="F162" s="7" t="s">
        <v>267</v>
      </c>
      <c r="G162" s="53" t="s">
        <v>407</v>
      </c>
      <c r="H162" s="8">
        <v>29599801.13</v>
      </c>
      <c r="I162" s="8">
        <v>6787313.83</v>
      </c>
      <c r="J162" s="8">
        <v>22812487.3</v>
      </c>
      <c r="K162" s="8">
        <v>17809918.51</v>
      </c>
      <c r="L162" s="8">
        <v>3554424.53</v>
      </c>
      <c r="M162" s="8">
        <v>14255493.98</v>
      </c>
      <c r="N162" s="9">
        <v>60.16</v>
      </c>
      <c r="O162" s="9">
        <v>52.36</v>
      </c>
      <c r="P162" s="9">
        <v>62.48</v>
      </c>
      <c r="Q162" s="8">
        <v>33601183.13</v>
      </c>
      <c r="R162" s="8">
        <v>12216773.76</v>
      </c>
      <c r="S162" s="8">
        <v>21384409.37</v>
      </c>
      <c r="T162" s="8">
        <v>16091356.12</v>
      </c>
      <c r="U162" s="8">
        <v>4059066.43</v>
      </c>
      <c r="V162" s="8">
        <v>12032289.69</v>
      </c>
      <c r="W162" s="9">
        <v>47.88</v>
      </c>
      <c r="X162" s="9">
        <v>33.22</v>
      </c>
      <c r="Y162" s="9">
        <v>56.26</v>
      </c>
      <c r="Z162" s="8">
        <v>1428077.93</v>
      </c>
      <c r="AA162" s="8">
        <v>2223204.29</v>
      </c>
    </row>
    <row r="163" spans="1:27" ht="12.75">
      <c r="A163" s="34">
        <v>6</v>
      </c>
      <c r="B163" s="34">
        <v>8</v>
      </c>
      <c r="C163" s="34">
        <v>13</v>
      </c>
      <c r="D163" s="35">
        <v>2</v>
      </c>
      <c r="E163" s="36"/>
      <c r="F163" s="7" t="s">
        <v>267</v>
      </c>
      <c r="G163" s="53" t="s">
        <v>408</v>
      </c>
      <c r="H163" s="8">
        <v>28338243.52</v>
      </c>
      <c r="I163" s="8">
        <v>13603240.99</v>
      </c>
      <c r="J163" s="8">
        <v>14735002.53</v>
      </c>
      <c r="K163" s="8">
        <v>9159357.71</v>
      </c>
      <c r="L163" s="8">
        <v>265127.36</v>
      </c>
      <c r="M163" s="8">
        <v>8894230.35</v>
      </c>
      <c r="N163" s="9">
        <v>32.32</v>
      </c>
      <c r="O163" s="9">
        <v>1.94</v>
      </c>
      <c r="P163" s="9">
        <v>60.36</v>
      </c>
      <c r="Q163" s="8">
        <v>35695314.52</v>
      </c>
      <c r="R163" s="8">
        <v>20534670.33</v>
      </c>
      <c r="S163" s="8">
        <v>15160644.19</v>
      </c>
      <c r="T163" s="8">
        <v>9860857.06</v>
      </c>
      <c r="U163" s="8">
        <v>1296445.57</v>
      </c>
      <c r="V163" s="8">
        <v>8564411.49</v>
      </c>
      <c r="W163" s="9">
        <v>27.62</v>
      </c>
      <c r="X163" s="9">
        <v>6.31</v>
      </c>
      <c r="Y163" s="9">
        <v>56.49</v>
      </c>
      <c r="Z163" s="8">
        <v>-425641.66</v>
      </c>
      <c r="AA163" s="8">
        <v>329818.86</v>
      </c>
    </row>
    <row r="164" spans="1:27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7" t="s">
        <v>267</v>
      </c>
      <c r="G164" s="53" t="s">
        <v>409</v>
      </c>
      <c r="H164" s="8">
        <v>24508028.13</v>
      </c>
      <c r="I164" s="8">
        <v>1260981</v>
      </c>
      <c r="J164" s="8">
        <v>23247047.13</v>
      </c>
      <c r="K164" s="8">
        <v>13881884.84</v>
      </c>
      <c r="L164" s="8">
        <v>138955.6</v>
      </c>
      <c r="M164" s="8">
        <v>13742929.24</v>
      </c>
      <c r="N164" s="9">
        <v>56.64</v>
      </c>
      <c r="O164" s="9">
        <v>11.01</v>
      </c>
      <c r="P164" s="9">
        <v>59.11</v>
      </c>
      <c r="Q164" s="8">
        <v>28050538.7</v>
      </c>
      <c r="R164" s="8">
        <v>6911103.02</v>
      </c>
      <c r="S164" s="8">
        <v>21139435.68</v>
      </c>
      <c r="T164" s="8">
        <v>12468464.09</v>
      </c>
      <c r="U164" s="8">
        <v>761030.56</v>
      </c>
      <c r="V164" s="8">
        <v>11707433.53</v>
      </c>
      <c r="W164" s="9">
        <v>44.44</v>
      </c>
      <c r="X164" s="9">
        <v>11.01</v>
      </c>
      <c r="Y164" s="9">
        <v>55.38</v>
      </c>
      <c r="Z164" s="8">
        <v>2107611.45</v>
      </c>
      <c r="AA164" s="8">
        <v>2035495.71</v>
      </c>
    </row>
    <row r="165" spans="1:27" ht="12.75">
      <c r="A165" s="34">
        <v>6</v>
      </c>
      <c r="B165" s="34">
        <v>4</v>
      </c>
      <c r="C165" s="34">
        <v>8</v>
      </c>
      <c r="D165" s="35">
        <v>2</v>
      </c>
      <c r="E165" s="36"/>
      <c r="F165" s="7" t="s">
        <v>267</v>
      </c>
      <c r="G165" s="53" t="s">
        <v>410</v>
      </c>
      <c r="H165" s="8">
        <v>42192463.29</v>
      </c>
      <c r="I165" s="8">
        <v>1489196</v>
      </c>
      <c r="J165" s="8">
        <v>40703267.29</v>
      </c>
      <c r="K165" s="8">
        <v>24009991.37</v>
      </c>
      <c r="L165" s="8">
        <v>750167.89</v>
      </c>
      <c r="M165" s="8">
        <v>23259823.48</v>
      </c>
      <c r="N165" s="9">
        <v>56.9</v>
      </c>
      <c r="O165" s="9">
        <v>50.37</v>
      </c>
      <c r="P165" s="9">
        <v>57.14</v>
      </c>
      <c r="Q165" s="8">
        <v>54486352.04</v>
      </c>
      <c r="R165" s="8">
        <v>11169459</v>
      </c>
      <c r="S165" s="8">
        <v>43316893.04</v>
      </c>
      <c r="T165" s="8">
        <v>22145111.52</v>
      </c>
      <c r="U165" s="8">
        <v>1725265.43</v>
      </c>
      <c r="V165" s="8">
        <v>20419846.09</v>
      </c>
      <c r="W165" s="9">
        <v>40.64</v>
      </c>
      <c r="X165" s="9">
        <v>15.44</v>
      </c>
      <c r="Y165" s="9">
        <v>47.14</v>
      </c>
      <c r="Z165" s="8">
        <v>-2613625.75</v>
      </c>
      <c r="AA165" s="8">
        <v>2839977.39</v>
      </c>
    </row>
    <row r="166" spans="1:27" ht="12.75">
      <c r="A166" s="34">
        <v>6</v>
      </c>
      <c r="B166" s="34">
        <v>3</v>
      </c>
      <c r="C166" s="34">
        <v>12</v>
      </c>
      <c r="D166" s="35">
        <v>2</v>
      </c>
      <c r="E166" s="36"/>
      <c r="F166" s="7" t="s">
        <v>267</v>
      </c>
      <c r="G166" s="53" t="s">
        <v>411</v>
      </c>
      <c r="H166" s="8">
        <v>32788451.95</v>
      </c>
      <c r="I166" s="8">
        <v>8154816.54</v>
      </c>
      <c r="J166" s="8">
        <v>24633635.41</v>
      </c>
      <c r="K166" s="8">
        <v>17442322.66</v>
      </c>
      <c r="L166" s="8">
        <v>2265416.61</v>
      </c>
      <c r="M166" s="8">
        <v>15176906.05</v>
      </c>
      <c r="N166" s="9">
        <v>53.19</v>
      </c>
      <c r="O166" s="9">
        <v>27.78</v>
      </c>
      <c r="P166" s="9">
        <v>61.61</v>
      </c>
      <c r="Q166" s="8">
        <v>35624980.95</v>
      </c>
      <c r="R166" s="8">
        <v>11535007.76</v>
      </c>
      <c r="S166" s="8">
        <v>24089973.19</v>
      </c>
      <c r="T166" s="8">
        <v>16219188.59</v>
      </c>
      <c r="U166" s="8">
        <v>1948715.79</v>
      </c>
      <c r="V166" s="8">
        <v>14270472.8</v>
      </c>
      <c r="W166" s="9">
        <v>45.52</v>
      </c>
      <c r="X166" s="9">
        <v>16.89</v>
      </c>
      <c r="Y166" s="9">
        <v>59.23</v>
      </c>
      <c r="Z166" s="8">
        <v>543662.22</v>
      </c>
      <c r="AA166" s="8">
        <v>906433.25</v>
      </c>
    </row>
    <row r="167" spans="1:27" ht="12.75">
      <c r="A167" s="34">
        <v>6</v>
      </c>
      <c r="B167" s="34">
        <v>7</v>
      </c>
      <c r="C167" s="34">
        <v>9</v>
      </c>
      <c r="D167" s="35">
        <v>2</v>
      </c>
      <c r="E167" s="36"/>
      <c r="F167" s="7" t="s">
        <v>267</v>
      </c>
      <c r="G167" s="53" t="s">
        <v>412</v>
      </c>
      <c r="H167" s="8">
        <v>26431043.06</v>
      </c>
      <c r="I167" s="8">
        <v>1543627</v>
      </c>
      <c r="J167" s="8">
        <v>24887416.06</v>
      </c>
      <c r="K167" s="8">
        <v>16376883.66</v>
      </c>
      <c r="L167" s="8">
        <v>841340</v>
      </c>
      <c r="M167" s="8">
        <v>15535543.66</v>
      </c>
      <c r="N167" s="9">
        <v>61.96</v>
      </c>
      <c r="O167" s="9">
        <v>54.5</v>
      </c>
      <c r="P167" s="9">
        <v>62.42</v>
      </c>
      <c r="Q167" s="8">
        <v>31227014.06</v>
      </c>
      <c r="R167" s="8">
        <v>6882751</v>
      </c>
      <c r="S167" s="8">
        <v>24344263.06</v>
      </c>
      <c r="T167" s="8">
        <v>15169074.22</v>
      </c>
      <c r="U167" s="8">
        <v>894519.95</v>
      </c>
      <c r="V167" s="8">
        <v>14274554.27</v>
      </c>
      <c r="W167" s="9">
        <v>48.57</v>
      </c>
      <c r="X167" s="9">
        <v>12.99</v>
      </c>
      <c r="Y167" s="9">
        <v>58.63</v>
      </c>
      <c r="Z167" s="8">
        <v>543153</v>
      </c>
      <c r="AA167" s="8">
        <v>1260989.39</v>
      </c>
    </row>
    <row r="168" spans="1:27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267</v>
      </c>
      <c r="G168" s="53" t="s">
        <v>413</v>
      </c>
      <c r="H168" s="8">
        <v>25275912.58</v>
      </c>
      <c r="I168" s="8">
        <v>4616613.09</v>
      </c>
      <c r="J168" s="8">
        <v>20659299.49</v>
      </c>
      <c r="K168" s="8">
        <v>12858440.15</v>
      </c>
      <c r="L168" s="8">
        <v>305334.5</v>
      </c>
      <c r="M168" s="8">
        <v>12553105.65</v>
      </c>
      <c r="N168" s="9">
        <v>50.87</v>
      </c>
      <c r="O168" s="9">
        <v>6.61</v>
      </c>
      <c r="P168" s="9">
        <v>60.76</v>
      </c>
      <c r="Q168" s="8">
        <v>29426283.85</v>
      </c>
      <c r="R168" s="8">
        <v>9196744.4</v>
      </c>
      <c r="S168" s="8">
        <v>20229539.45</v>
      </c>
      <c r="T168" s="8">
        <v>12415214.95</v>
      </c>
      <c r="U168" s="8">
        <v>1274852.48</v>
      </c>
      <c r="V168" s="8">
        <v>11140362.47</v>
      </c>
      <c r="W168" s="9">
        <v>42.19</v>
      </c>
      <c r="X168" s="9">
        <v>13.86</v>
      </c>
      <c r="Y168" s="9">
        <v>55.06</v>
      </c>
      <c r="Z168" s="8">
        <v>429760.04</v>
      </c>
      <c r="AA168" s="8">
        <v>1412743.18</v>
      </c>
    </row>
    <row r="169" spans="1:27" ht="12.75">
      <c r="A169" s="34">
        <v>6</v>
      </c>
      <c r="B169" s="34">
        <v>1</v>
      </c>
      <c r="C169" s="34">
        <v>18</v>
      </c>
      <c r="D169" s="35">
        <v>2</v>
      </c>
      <c r="E169" s="36"/>
      <c r="F169" s="7" t="s">
        <v>267</v>
      </c>
      <c r="G169" s="53" t="s">
        <v>414</v>
      </c>
      <c r="H169" s="8">
        <v>31545402.53</v>
      </c>
      <c r="I169" s="8">
        <v>9374852</v>
      </c>
      <c r="J169" s="8">
        <v>22170550.53</v>
      </c>
      <c r="K169" s="8">
        <v>15709556.81</v>
      </c>
      <c r="L169" s="8">
        <v>2044740.11</v>
      </c>
      <c r="M169" s="8">
        <v>13664816.7</v>
      </c>
      <c r="N169" s="9">
        <v>49.79</v>
      </c>
      <c r="O169" s="9">
        <v>21.81</v>
      </c>
      <c r="P169" s="9">
        <v>61.63</v>
      </c>
      <c r="Q169" s="8">
        <v>35745402.53</v>
      </c>
      <c r="R169" s="8">
        <v>13634068.69</v>
      </c>
      <c r="S169" s="8">
        <v>22111333.84</v>
      </c>
      <c r="T169" s="8">
        <v>15147659.81</v>
      </c>
      <c r="U169" s="8">
        <v>2567139.06</v>
      </c>
      <c r="V169" s="8">
        <v>12580520.75</v>
      </c>
      <c r="W169" s="9">
        <v>42.37</v>
      </c>
      <c r="X169" s="9">
        <v>18.82</v>
      </c>
      <c r="Y169" s="9">
        <v>56.89</v>
      </c>
      <c r="Z169" s="8">
        <v>59216.69</v>
      </c>
      <c r="AA169" s="8">
        <v>1084295.95</v>
      </c>
    </row>
    <row r="170" spans="1:27" ht="12.75">
      <c r="A170" s="34">
        <v>6</v>
      </c>
      <c r="B170" s="34">
        <v>19</v>
      </c>
      <c r="C170" s="34">
        <v>6</v>
      </c>
      <c r="D170" s="35">
        <v>2</v>
      </c>
      <c r="E170" s="36"/>
      <c r="F170" s="7" t="s">
        <v>267</v>
      </c>
      <c r="G170" s="53" t="s">
        <v>283</v>
      </c>
      <c r="H170" s="8">
        <v>33252725.55</v>
      </c>
      <c r="I170" s="8">
        <v>4043182.23</v>
      </c>
      <c r="J170" s="8">
        <v>29209543.32</v>
      </c>
      <c r="K170" s="8">
        <v>18885472.8</v>
      </c>
      <c r="L170" s="8">
        <v>385219.61</v>
      </c>
      <c r="M170" s="8">
        <v>18500253.19</v>
      </c>
      <c r="N170" s="9">
        <v>56.79</v>
      </c>
      <c r="O170" s="9">
        <v>9.52</v>
      </c>
      <c r="P170" s="9">
        <v>63.33</v>
      </c>
      <c r="Q170" s="8">
        <v>37840304.77</v>
      </c>
      <c r="R170" s="8">
        <v>9618550.69</v>
      </c>
      <c r="S170" s="8">
        <v>28221754.08</v>
      </c>
      <c r="T170" s="8">
        <v>15654004.16</v>
      </c>
      <c r="U170" s="8">
        <v>712952.72</v>
      </c>
      <c r="V170" s="8">
        <v>14941051.44</v>
      </c>
      <c r="W170" s="9">
        <v>41.36</v>
      </c>
      <c r="X170" s="9">
        <v>7.41</v>
      </c>
      <c r="Y170" s="9">
        <v>52.94</v>
      </c>
      <c r="Z170" s="8">
        <v>987789.24</v>
      </c>
      <c r="AA170" s="8">
        <v>3559201.75</v>
      </c>
    </row>
    <row r="171" spans="1:27" ht="12.75">
      <c r="A171" s="34">
        <v>6</v>
      </c>
      <c r="B171" s="34">
        <v>15</v>
      </c>
      <c r="C171" s="34">
        <v>8</v>
      </c>
      <c r="D171" s="35">
        <v>2</v>
      </c>
      <c r="E171" s="36"/>
      <c r="F171" s="7" t="s">
        <v>267</v>
      </c>
      <c r="G171" s="53" t="s">
        <v>415</v>
      </c>
      <c r="H171" s="8">
        <v>36260986.19</v>
      </c>
      <c r="I171" s="8">
        <v>6343198.06</v>
      </c>
      <c r="J171" s="8">
        <v>29917788.13</v>
      </c>
      <c r="K171" s="8">
        <v>18512848.03</v>
      </c>
      <c r="L171" s="8">
        <v>103202</v>
      </c>
      <c r="M171" s="8">
        <v>18409646.03</v>
      </c>
      <c r="N171" s="9">
        <v>51.05</v>
      </c>
      <c r="O171" s="9">
        <v>1.62</v>
      </c>
      <c r="P171" s="9">
        <v>61.53</v>
      </c>
      <c r="Q171" s="8">
        <v>42882651.85</v>
      </c>
      <c r="R171" s="8">
        <v>13383055.74</v>
      </c>
      <c r="S171" s="8">
        <v>29499596.11</v>
      </c>
      <c r="T171" s="8">
        <v>16481384.86</v>
      </c>
      <c r="U171" s="8">
        <v>495822.22</v>
      </c>
      <c r="V171" s="8">
        <v>15985562.64</v>
      </c>
      <c r="W171" s="9">
        <v>38.43</v>
      </c>
      <c r="X171" s="9">
        <v>3.7</v>
      </c>
      <c r="Y171" s="9">
        <v>54.18</v>
      </c>
      <c r="Z171" s="8">
        <v>418192.02</v>
      </c>
      <c r="AA171" s="8">
        <v>2424083.39</v>
      </c>
    </row>
    <row r="172" spans="1:27" ht="12.75">
      <c r="A172" s="34">
        <v>6</v>
      </c>
      <c r="B172" s="34">
        <v>9</v>
      </c>
      <c r="C172" s="34">
        <v>13</v>
      </c>
      <c r="D172" s="35">
        <v>2</v>
      </c>
      <c r="E172" s="36"/>
      <c r="F172" s="7" t="s">
        <v>267</v>
      </c>
      <c r="G172" s="53" t="s">
        <v>416</v>
      </c>
      <c r="H172" s="8">
        <v>41978179.81</v>
      </c>
      <c r="I172" s="8">
        <v>12653818.7</v>
      </c>
      <c r="J172" s="8">
        <v>29324361.11</v>
      </c>
      <c r="K172" s="8">
        <v>18210354.13</v>
      </c>
      <c r="L172" s="8">
        <v>435370.5</v>
      </c>
      <c r="M172" s="8">
        <v>17774983.63</v>
      </c>
      <c r="N172" s="9">
        <v>43.38</v>
      </c>
      <c r="O172" s="9">
        <v>3.44</v>
      </c>
      <c r="P172" s="9">
        <v>60.61</v>
      </c>
      <c r="Q172" s="8">
        <v>49275308.01</v>
      </c>
      <c r="R172" s="8">
        <v>19790019.12</v>
      </c>
      <c r="S172" s="8">
        <v>29485288.89</v>
      </c>
      <c r="T172" s="8">
        <v>20748281</v>
      </c>
      <c r="U172" s="8">
        <v>3770126.16</v>
      </c>
      <c r="V172" s="8">
        <v>16978154.84</v>
      </c>
      <c r="W172" s="9">
        <v>42.1</v>
      </c>
      <c r="X172" s="9">
        <v>19.05</v>
      </c>
      <c r="Y172" s="9">
        <v>57.58</v>
      </c>
      <c r="Z172" s="8">
        <v>-160927.78</v>
      </c>
      <c r="AA172" s="8">
        <v>796828.79</v>
      </c>
    </row>
    <row r="173" spans="1:27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7" t="s">
        <v>267</v>
      </c>
      <c r="G173" s="53" t="s">
        <v>417</v>
      </c>
      <c r="H173" s="8">
        <v>58866142.7</v>
      </c>
      <c r="I173" s="8">
        <v>23867662.83</v>
      </c>
      <c r="J173" s="8">
        <v>34998479.87</v>
      </c>
      <c r="K173" s="8">
        <v>26348203.82</v>
      </c>
      <c r="L173" s="8">
        <v>4645782.76</v>
      </c>
      <c r="M173" s="8">
        <v>21702421.06</v>
      </c>
      <c r="N173" s="9">
        <v>44.75</v>
      </c>
      <c r="O173" s="9">
        <v>19.46</v>
      </c>
      <c r="P173" s="9">
        <v>62</v>
      </c>
      <c r="Q173" s="8">
        <v>69385060.59</v>
      </c>
      <c r="R173" s="8">
        <v>33741330.48</v>
      </c>
      <c r="S173" s="8">
        <v>35643730.11</v>
      </c>
      <c r="T173" s="8">
        <v>24570970.2</v>
      </c>
      <c r="U173" s="8">
        <v>4917402.97</v>
      </c>
      <c r="V173" s="8">
        <v>19653567.23</v>
      </c>
      <c r="W173" s="9">
        <v>35.41</v>
      </c>
      <c r="X173" s="9">
        <v>14.57</v>
      </c>
      <c r="Y173" s="9">
        <v>55.13</v>
      </c>
      <c r="Z173" s="8">
        <v>-645250.24</v>
      </c>
      <c r="AA173" s="8">
        <v>2048853.83</v>
      </c>
    </row>
    <row r="174" spans="1:27" ht="12.75">
      <c r="A174" s="34">
        <v>6</v>
      </c>
      <c r="B174" s="34">
        <v>3</v>
      </c>
      <c r="C174" s="34">
        <v>13</v>
      </c>
      <c r="D174" s="35">
        <v>2</v>
      </c>
      <c r="E174" s="36"/>
      <c r="F174" s="7" t="s">
        <v>267</v>
      </c>
      <c r="G174" s="53" t="s">
        <v>418</v>
      </c>
      <c r="H174" s="8">
        <v>23911359.53</v>
      </c>
      <c r="I174" s="8">
        <v>5956942</v>
      </c>
      <c r="J174" s="8">
        <v>17954417.53</v>
      </c>
      <c r="K174" s="8">
        <v>10579746.03</v>
      </c>
      <c r="L174" s="8">
        <v>0</v>
      </c>
      <c r="M174" s="8">
        <v>10579746.03</v>
      </c>
      <c r="N174" s="9">
        <v>44.24</v>
      </c>
      <c r="O174" s="9">
        <v>0</v>
      </c>
      <c r="P174" s="9">
        <v>58.92</v>
      </c>
      <c r="Q174" s="8">
        <v>25397659.53</v>
      </c>
      <c r="R174" s="8">
        <v>7865409.78</v>
      </c>
      <c r="S174" s="8">
        <v>17532249.75</v>
      </c>
      <c r="T174" s="8">
        <v>10938173.55</v>
      </c>
      <c r="U174" s="8">
        <v>611045.69</v>
      </c>
      <c r="V174" s="8">
        <v>10327127.86</v>
      </c>
      <c r="W174" s="9">
        <v>43.06</v>
      </c>
      <c r="X174" s="9">
        <v>7.76</v>
      </c>
      <c r="Y174" s="9">
        <v>58.9</v>
      </c>
      <c r="Z174" s="8">
        <v>422167.78</v>
      </c>
      <c r="AA174" s="8">
        <v>252618.17</v>
      </c>
    </row>
    <row r="175" spans="1:27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7" t="s">
        <v>267</v>
      </c>
      <c r="G175" s="53" t="s">
        <v>419</v>
      </c>
      <c r="H175" s="8">
        <v>29631024.81</v>
      </c>
      <c r="I175" s="8">
        <v>7975531.4</v>
      </c>
      <c r="J175" s="8">
        <v>21655493.41</v>
      </c>
      <c r="K175" s="8">
        <v>14723253.12</v>
      </c>
      <c r="L175" s="8">
        <v>1382047.65</v>
      </c>
      <c r="M175" s="8">
        <v>13341205.47</v>
      </c>
      <c r="N175" s="9">
        <v>49.68</v>
      </c>
      <c r="O175" s="9">
        <v>17.32</v>
      </c>
      <c r="P175" s="9">
        <v>61.6</v>
      </c>
      <c r="Q175" s="8">
        <v>32892934.3</v>
      </c>
      <c r="R175" s="8">
        <v>11389518.09</v>
      </c>
      <c r="S175" s="8">
        <v>21503416.21</v>
      </c>
      <c r="T175" s="8">
        <v>12988706</v>
      </c>
      <c r="U175" s="8">
        <v>801065.51</v>
      </c>
      <c r="V175" s="8">
        <v>12187640.49</v>
      </c>
      <c r="W175" s="9">
        <v>39.48</v>
      </c>
      <c r="X175" s="9">
        <v>7.03</v>
      </c>
      <c r="Y175" s="9">
        <v>56.67</v>
      </c>
      <c r="Z175" s="8">
        <v>152077.2</v>
      </c>
      <c r="AA175" s="8">
        <v>1153564.98</v>
      </c>
    </row>
    <row r="176" spans="1:27" ht="12.75">
      <c r="A176" s="34">
        <v>6</v>
      </c>
      <c r="B176" s="34">
        <v>19</v>
      </c>
      <c r="C176" s="34">
        <v>7</v>
      </c>
      <c r="D176" s="35">
        <v>2</v>
      </c>
      <c r="E176" s="36"/>
      <c r="F176" s="7" t="s">
        <v>267</v>
      </c>
      <c r="G176" s="53" t="s">
        <v>420</v>
      </c>
      <c r="H176" s="8">
        <v>25151563.51</v>
      </c>
      <c r="I176" s="8">
        <v>4798468.21</v>
      </c>
      <c r="J176" s="8">
        <v>20353095.3</v>
      </c>
      <c r="K176" s="8">
        <v>12315558.92</v>
      </c>
      <c r="L176" s="8">
        <v>9174.12</v>
      </c>
      <c r="M176" s="8">
        <v>12306384.8</v>
      </c>
      <c r="N176" s="9">
        <v>48.96</v>
      </c>
      <c r="O176" s="9">
        <v>0.19</v>
      </c>
      <c r="P176" s="9">
        <v>60.46</v>
      </c>
      <c r="Q176" s="8">
        <v>30639068.65</v>
      </c>
      <c r="R176" s="8">
        <v>11581663.53</v>
      </c>
      <c r="S176" s="8">
        <v>19057405.12</v>
      </c>
      <c r="T176" s="8">
        <v>8761919.09</v>
      </c>
      <c r="U176" s="8">
        <v>273669</v>
      </c>
      <c r="V176" s="8">
        <v>8488250.09</v>
      </c>
      <c r="W176" s="9">
        <v>28.59</v>
      </c>
      <c r="X176" s="9">
        <v>2.36</v>
      </c>
      <c r="Y176" s="9">
        <v>44.54</v>
      </c>
      <c r="Z176" s="8">
        <v>1295690.18</v>
      </c>
      <c r="AA176" s="8">
        <v>3818134.71</v>
      </c>
    </row>
    <row r="177" spans="1:27" ht="12.75">
      <c r="A177" s="34">
        <v>6</v>
      </c>
      <c r="B177" s="34">
        <v>9</v>
      </c>
      <c r="C177" s="34">
        <v>14</v>
      </c>
      <c r="D177" s="35">
        <v>2</v>
      </c>
      <c r="E177" s="36"/>
      <c r="F177" s="7" t="s">
        <v>267</v>
      </c>
      <c r="G177" s="53" t="s">
        <v>421</v>
      </c>
      <c r="H177" s="8">
        <v>76621682.25</v>
      </c>
      <c r="I177" s="8">
        <v>18926451.76</v>
      </c>
      <c r="J177" s="8">
        <v>57695230.49</v>
      </c>
      <c r="K177" s="8">
        <v>38519538.33</v>
      </c>
      <c r="L177" s="8">
        <v>3722446.47</v>
      </c>
      <c r="M177" s="8">
        <v>34797091.86</v>
      </c>
      <c r="N177" s="9">
        <v>50.27</v>
      </c>
      <c r="O177" s="9">
        <v>19.66</v>
      </c>
      <c r="P177" s="9">
        <v>60.31</v>
      </c>
      <c r="Q177" s="8">
        <v>95749535.5</v>
      </c>
      <c r="R177" s="8">
        <v>36815175.3</v>
      </c>
      <c r="S177" s="8">
        <v>58934360.2</v>
      </c>
      <c r="T177" s="8">
        <v>37989309.79</v>
      </c>
      <c r="U177" s="8">
        <v>6430476.18</v>
      </c>
      <c r="V177" s="8">
        <v>31558833.61</v>
      </c>
      <c r="W177" s="9">
        <v>39.67</v>
      </c>
      <c r="X177" s="9">
        <v>17.46</v>
      </c>
      <c r="Y177" s="9">
        <v>53.54</v>
      </c>
      <c r="Z177" s="8">
        <v>-1239129.71</v>
      </c>
      <c r="AA177" s="8">
        <v>3238258.25</v>
      </c>
    </row>
    <row r="178" spans="1:27" ht="12.75">
      <c r="A178" s="34">
        <v>6</v>
      </c>
      <c r="B178" s="34">
        <v>19</v>
      </c>
      <c r="C178" s="34">
        <v>8</v>
      </c>
      <c r="D178" s="35">
        <v>2</v>
      </c>
      <c r="E178" s="36"/>
      <c r="F178" s="7" t="s">
        <v>267</v>
      </c>
      <c r="G178" s="53" t="s">
        <v>422</v>
      </c>
      <c r="H178" s="8">
        <v>15110212.5</v>
      </c>
      <c r="I178" s="8">
        <v>3175347</v>
      </c>
      <c r="J178" s="8">
        <v>11934865.5</v>
      </c>
      <c r="K178" s="8">
        <v>7387130.52</v>
      </c>
      <c r="L178" s="8">
        <v>43788</v>
      </c>
      <c r="M178" s="8">
        <v>7343342.52</v>
      </c>
      <c r="N178" s="9">
        <v>48.88</v>
      </c>
      <c r="O178" s="9">
        <v>1.37</v>
      </c>
      <c r="P178" s="9">
        <v>61.52</v>
      </c>
      <c r="Q178" s="8">
        <v>17489087.48</v>
      </c>
      <c r="R178" s="8">
        <v>5591584.27</v>
      </c>
      <c r="S178" s="8">
        <v>11897503.21</v>
      </c>
      <c r="T178" s="8">
        <v>6710663.48</v>
      </c>
      <c r="U178" s="8">
        <v>108183</v>
      </c>
      <c r="V178" s="8">
        <v>6602480.48</v>
      </c>
      <c r="W178" s="9">
        <v>38.37</v>
      </c>
      <c r="X178" s="9">
        <v>1.93</v>
      </c>
      <c r="Y178" s="9">
        <v>55.49</v>
      </c>
      <c r="Z178" s="8">
        <v>37362.29</v>
      </c>
      <c r="AA178" s="8">
        <v>740862.04</v>
      </c>
    </row>
    <row r="179" spans="1:27" ht="12.75">
      <c r="A179" s="34">
        <v>6</v>
      </c>
      <c r="B179" s="34">
        <v>9</v>
      </c>
      <c r="C179" s="34">
        <v>15</v>
      </c>
      <c r="D179" s="35">
        <v>2</v>
      </c>
      <c r="E179" s="36"/>
      <c r="F179" s="7" t="s">
        <v>267</v>
      </c>
      <c r="G179" s="53" t="s">
        <v>423</v>
      </c>
      <c r="H179" s="8">
        <v>26543928.75</v>
      </c>
      <c r="I179" s="8">
        <v>8440507.54</v>
      </c>
      <c r="J179" s="8">
        <v>18103421.21</v>
      </c>
      <c r="K179" s="8">
        <v>11698019.46</v>
      </c>
      <c r="L179" s="8">
        <v>999208.77</v>
      </c>
      <c r="M179" s="8">
        <v>10698810.69</v>
      </c>
      <c r="N179" s="9">
        <v>44.07</v>
      </c>
      <c r="O179" s="9">
        <v>11.83</v>
      </c>
      <c r="P179" s="9">
        <v>59.09</v>
      </c>
      <c r="Q179" s="8">
        <v>33560123.17</v>
      </c>
      <c r="R179" s="8">
        <v>14997006.89</v>
      </c>
      <c r="S179" s="8">
        <v>18563116.28</v>
      </c>
      <c r="T179" s="8">
        <v>11494481.22</v>
      </c>
      <c r="U179" s="8">
        <v>2237642.39</v>
      </c>
      <c r="V179" s="8">
        <v>9256838.83</v>
      </c>
      <c r="W179" s="9">
        <v>34.25</v>
      </c>
      <c r="X179" s="9">
        <v>14.92</v>
      </c>
      <c r="Y179" s="9">
        <v>49.86</v>
      </c>
      <c r="Z179" s="8">
        <v>-459695.07</v>
      </c>
      <c r="AA179" s="8">
        <v>1441971.86</v>
      </c>
    </row>
    <row r="180" spans="1:27" ht="12.75">
      <c r="A180" s="34">
        <v>6</v>
      </c>
      <c r="B180" s="34">
        <v>9</v>
      </c>
      <c r="C180" s="34">
        <v>16</v>
      </c>
      <c r="D180" s="35">
        <v>2</v>
      </c>
      <c r="E180" s="36"/>
      <c r="F180" s="7" t="s">
        <v>267</v>
      </c>
      <c r="G180" s="53" t="s">
        <v>424</v>
      </c>
      <c r="H180" s="8">
        <v>13521922.94</v>
      </c>
      <c r="I180" s="8">
        <v>1790750</v>
      </c>
      <c r="J180" s="8">
        <v>11731172.94</v>
      </c>
      <c r="K180" s="8">
        <v>7036393.71</v>
      </c>
      <c r="L180" s="8">
        <v>0</v>
      </c>
      <c r="M180" s="8">
        <v>7036393.71</v>
      </c>
      <c r="N180" s="9">
        <v>52.03</v>
      </c>
      <c r="O180" s="9">
        <v>0</v>
      </c>
      <c r="P180" s="9">
        <v>59.98</v>
      </c>
      <c r="Q180" s="8">
        <v>16321922.94</v>
      </c>
      <c r="R180" s="8">
        <v>5502735</v>
      </c>
      <c r="S180" s="8">
        <v>10819187.94</v>
      </c>
      <c r="T180" s="8">
        <v>7581287.54</v>
      </c>
      <c r="U180" s="8">
        <v>1555372.03</v>
      </c>
      <c r="V180" s="8">
        <v>6025915.51</v>
      </c>
      <c r="W180" s="9">
        <v>46.44</v>
      </c>
      <c r="X180" s="9">
        <v>28.26</v>
      </c>
      <c r="Y180" s="9">
        <v>55.69</v>
      </c>
      <c r="Z180" s="8">
        <v>911985</v>
      </c>
      <c r="AA180" s="8">
        <v>1010478.2</v>
      </c>
    </row>
    <row r="181" spans="1:27" ht="12.75">
      <c r="A181" s="34">
        <v>6</v>
      </c>
      <c r="B181" s="34">
        <v>7</v>
      </c>
      <c r="C181" s="34">
        <v>10</v>
      </c>
      <c r="D181" s="35">
        <v>2</v>
      </c>
      <c r="E181" s="36"/>
      <c r="F181" s="7" t="s">
        <v>267</v>
      </c>
      <c r="G181" s="53" t="s">
        <v>425</v>
      </c>
      <c r="H181" s="8">
        <v>36081911.52</v>
      </c>
      <c r="I181" s="8">
        <v>8621524</v>
      </c>
      <c r="J181" s="8">
        <v>27460387.52</v>
      </c>
      <c r="K181" s="8">
        <v>17185920</v>
      </c>
      <c r="L181" s="8">
        <v>517756.41</v>
      </c>
      <c r="M181" s="8">
        <v>16668163.59</v>
      </c>
      <c r="N181" s="9">
        <v>47.63</v>
      </c>
      <c r="O181" s="9">
        <v>6</v>
      </c>
      <c r="P181" s="9">
        <v>60.69</v>
      </c>
      <c r="Q181" s="8">
        <v>42107153.43</v>
      </c>
      <c r="R181" s="8">
        <v>14942143.12</v>
      </c>
      <c r="S181" s="8">
        <v>27165010.31</v>
      </c>
      <c r="T181" s="8">
        <v>18111941.78</v>
      </c>
      <c r="U181" s="8">
        <v>2535834.09</v>
      </c>
      <c r="V181" s="8">
        <v>15576107.69</v>
      </c>
      <c r="W181" s="9">
        <v>43.01</v>
      </c>
      <c r="X181" s="9">
        <v>16.97</v>
      </c>
      <c r="Y181" s="9">
        <v>57.33</v>
      </c>
      <c r="Z181" s="8">
        <v>295377.21</v>
      </c>
      <c r="AA181" s="8">
        <v>1092055.9</v>
      </c>
    </row>
    <row r="182" spans="1:27" ht="12.75">
      <c r="A182" s="34">
        <v>6</v>
      </c>
      <c r="B182" s="34">
        <v>1</v>
      </c>
      <c r="C182" s="34">
        <v>19</v>
      </c>
      <c r="D182" s="35">
        <v>2</v>
      </c>
      <c r="E182" s="36"/>
      <c r="F182" s="7" t="s">
        <v>267</v>
      </c>
      <c r="G182" s="53" t="s">
        <v>426</v>
      </c>
      <c r="H182" s="8">
        <v>36287091.63</v>
      </c>
      <c r="I182" s="8">
        <v>14788391.66</v>
      </c>
      <c r="J182" s="8">
        <v>21498699.97</v>
      </c>
      <c r="K182" s="8">
        <v>15218976.93</v>
      </c>
      <c r="L182" s="8">
        <v>2436222.24</v>
      </c>
      <c r="M182" s="8">
        <v>12782754.69</v>
      </c>
      <c r="N182" s="9">
        <v>41.94</v>
      </c>
      <c r="O182" s="9">
        <v>16.47</v>
      </c>
      <c r="P182" s="9">
        <v>59.45</v>
      </c>
      <c r="Q182" s="8">
        <v>39280079.97</v>
      </c>
      <c r="R182" s="8">
        <v>17756630</v>
      </c>
      <c r="S182" s="8">
        <v>21523449.97</v>
      </c>
      <c r="T182" s="8">
        <v>11878040.27</v>
      </c>
      <c r="U182" s="8">
        <v>482865.66</v>
      </c>
      <c r="V182" s="8">
        <v>11395174.61</v>
      </c>
      <c r="W182" s="9">
        <v>30.23</v>
      </c>
      <c r="X182" s="9">
        <v>2.71</v>
      </c>
      <c r="Y182" s="9">
        <v>52.94</v>
      </c>
      <c r="Z182" s="8">
        <v>-24750</v>
      </c>
      <c r="AA182" s="8">
        <v>1387580.08</v>
      </c>
    </row>
    <row r="183" spans="1:27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7" t="s">
        <v>267</v>
      </c>
      <c r="G183" s="53" t="s">
        <v>427</v>
      </c>
      <c r="H183" s="8">
        <v>107670322.68</v>
      </c>
      <c r="I183" s="8">
        <v>11142018.32</v>
      </c>
      <c r="J183" s="8">
        <v>96528304.36</v>
      </c>
      <c r="K183" s="8">
        <v>60401714.67</v>
      </c>
      <c r="L183" s="8">
        <v>1021514.43</v>
      </c>
      <c r="M183" s="8">
        <v>59380200.24</v>
      </c>
      <c r="N183" s="9">
        <v>56.09</v>
      </c>
      <c r="O183" s="9">
        <v>9.16</v>
      </c>
      <c r="P183" s="9">
        <v>61.51</v>
      </c>
      <c r="Q183" s="8">
        <v>123964745.6</v>
      </c>
      <c r="R183" s="8">
        <v>27011417.5</v>
      </c>
      <c r="S183" s="8">
        <v>96953328.1</v>
      </c>
      <c r="T183" s="8">
        <v>56011445.96</v>
      </c>
      <c r="U183" s="8">
        <v>2737727.51</v>
      </c>
      <c r="V183" s="8">
        <v>53273718.45</v>
      </c>
      <c r="W183" s="9">
        <v>45.18</v>
      </c>
      <c r="X183" s="9">
        <v>10.13</v>
      </c>
      <c r="Y183" s="9">
        <v>54.94</v>
      </c>
      <c r="Z183" s="8">
        <v>-425023.74</v>
      </c>
      <c r="AA183" s="8">
        <v>6106481.79</v>
      </c>
    </row>
    <row r="184" spans="1:27" ht="12.75">
      <c r="A184" s="34">
        <v>6</v>
      </c>
      <c r="B184" s="34">
        <v>3</v>
      </c>
      <c r="C184" s="34">
        <v>14</v>
      </c>
      <c r="D184" s="35">
        <v>2</v>
      </c>
      <c r="E184" s="36"/>
      <c r="F184" s="7" t="s">
        <v>267</v>
      </c>
      <c r="G184" s="53" t="s">
        <v>428</v>
      </c>
      <c r="H184" s="8">
        <v>17193753.74</v>
      </c>
      <c r="I184" s="8">
        <v>1518590</v>
      </c>
      <c r="J184" s="8">
        <v>15675163.74</v>
      </c>
      <c r="K184" s="8">
        <v>9160448.84</v>
      </c>
      <c r="L184" s="8">
        <v>292303.19</v>
      </c>
      <c r="M184" s="8">
        <v>8868145.65</v>
      </c>
      <c r="N184" s="9">
        <v>53.27</v>
      </c>
      <c r="O184" s="9">
        <v>19.24</v>
      </c>
      <c r="P184" s="9">
        <v>56.57</v>
      </c>
      <c r="Q184" s="8">
        <v>20808844.53</v>
      </c>
      <c r="R184" s="8">
        <v>5159235.66</v>
      </c>
      <c r="S184" s="8">
        <v>15649608.87</v>
      </c>
      <c r="T184" s="8">
        <v>8772891</v>
      </c>
      <c r="U184" s="8">
        <v>299882.84</v>
      </c>
      <c r="V184" s="8">
        <v>8473008.16</v>
      </c>
      <c r="W184" s="9">
        <v>42.15</v>
      </c>
      <c r="X184" s="9">
        <v>5.81</v>
      </c>
      <c r="Y184" s="9">
        <v>54.14</v>
      </c>
      <c r="Z184" s="8">
        <v>25554.87</v>
      </c>
      <c r="AA184" s="8">
        <v>395137.49</v>
      </c>
    </row>
    <row r="185" spans="1:27" ht="12.75">
      <c r="A185" s="34">
        <v>6</v>
      </c>
      <c r="B185" s="34">
        <v>6</v>
      </c>
      <c r="C185" s="34">
        <v>11</v>
      </c>
      <c r="D185" s="35">
        <v>2</v>
      </c>
      <c r="E185" s="36"/>
      <c r="F185" s="7" t="s">
        <v>267</v>
      </c>
      <c r="G185" s="53" t="s">
        <v>429</v>
      </c>
      <c r="H185" s="8">
        <v>30221722.3</v>
      </c>
      <c r="I185" s="8">
        <v>9178041.29</v>
      </c>
      <c r="J185" s="8">
        <v>21043681.01</v>
      </c>
      <c r="K185" s="8">
        <v>13272819.95</v>
      </c>
      <c r="L185" s="8">
        <v>396925.59</v>
      </c>
      <c r="M185" s="8">
        <v>12875894.36</v>
      </c>
      <c r="N185" s="9">
        <v>43.91</v>
      </c>
      <c r="O185" s="9">
        <v>4.32</v>
      </c>
      <c r="P185" s="9">
        <v>61.18</v>
      </c>
      <c r="Q185" s="8">
        <v>35406378.3</v>
      </c>
      <c r="R185" s="8">
        <v>15037282</v>
      </c>
      <c r="S185" s="8">
        <v>20369096.3</v>
      </c>
      <c r="T185" s="8">
        <v>11966436.23</v>
      </c>
      <c r="U185" s="8">
        <v>641052.87</v>
      </c>
      <c r="V185" s="8">
        <v>11325383.36</v>
      </c>
      <c r="W185" s="9">
        <v>33.79</v>
      </c>
      <c r="X185" s="9">
        <v>4.26</v>
      </c>
      <c r="Y185" s="9">
        <v>55.6</v>
      </c>
      <c r="Z185" s="8">
        <v>674584.71</v>
      </c>
      <c r="AA185" s="8">
        <v>1550511</v>
      </c>
    </row>
    <row r="186" spans="1:27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7" t="s">
        <v>267</v>
      </c>
      <c r="G186" s="53" t="s">
        <v>430</v>
      </c>
      <c r="H186" s="8">
        <v>44355526.19</v>
      </c>
      <c r="I186" s="8">
        <v>11407800</v>
      </c>
      <c r="J186" s="8">
        <v>32947726.19</v>
      </c>
      <c r="K186" s="8">
        <v>20021268.05</v>
      </c>
      <c r="L186" s="8">
        <v>575006.97</v>
      </c>
      <c r="M186" s="8">
        <v>19446261.08</v>
      </c>
      <c r="N186" s="9">
        <v>45.13</v>
      </c>
      <c r="O186" s="9">
        <v>5.04</v>
      </c>
      <c r="P186" s="9">
        <v>59.02</v>
      </c>
      <c r="Q186" s="8">
        <v>45748404.04</v>
      </c>
      <c r="R186" s="8">
        <v>12530002.02</v>
      </c>
      <c r="S186" s="8">
        <v>33218402.02</v>
      </c>
      <c r="T186" s="8">
        <v>19178154.06</v>
      </c>
      <c r="U186" s="8">
        <v>2067788.43</v>
      </c>
      <c r="V186" s="8">
        <v>17110365.63</v>
      </c>
      <c r="W186" s="9">
        <v>41.92</v>
      </c>
      <c r="X186" s="9">
        <v>16.5</v>
      </c>
      <c r="Y186" s="9">
        <v>51.5</v>
      </c>
      <c r="Z186" s="8">
        <v>-270675.83</v>
      </c>
      <c r="AA186" s="8">
        <v>2335895.45</v>
      </c>
    </row>
    <row r="187" spans="1:27" ht="12.75">
      <c r="A187" s="34">
        <v>6</v>
      </c>
      <c r="B187" s="34">
        <v>7</v>
      </c>
      <c r="C187" s="34">
        <v>2</v>
      </c>
      <c r="D187" s="35">
        <v>3</v>
      </c>
      <c r="E187" s="36"/>
      <c r="F187" s="7" t="s">
        <v>267</v>
      </c>
      <c r="G187" s="53" t="s">
        <v>431</v>
      </c>
      <c r="H187" s="8">
        <v>45158177.38</v>
      </c>
      <c r="I187" s="8">
        <v>3961749.92</v>
      </c>
      <c r="J187" s="8">
        <v>41196427.46</v>
      </c>
      <c r="K187" s="8">
        <v>24328793.45</v>
      </c>
      <c r="L187" s="8">
        <v>696304</v>
      </c>
      <c r="M187" s="8">
        <v>23632489.45</v>
      </c>
      <c r="N187" s="9">
        <v>53.87</v>
      </c>
      <c r="O187" s="9">
        <v>17.57</v>
      </c>
      <c r="P187" s="9">
        <v>57.36</v>
      </c>
      <c r="Q187" s="8">
        <v>51758290.94</v>
      </c>
      <c r="R187" s="8">
        <v>10619535.59</v>
      </c>
      <c r="S187" s="8">
        <v>41138755.35</v>
      </c>
      <c r="T187" s="8">
        <v>24725710.54</v>
      </c>
      <c r="U187" s="8">
        <v>794627.7</v>
      </c>
      <c r="V187" s="8">
        <v>23931082.84</v>
      </c>
      <c r="W187" s="9">
        <v>47.77</v>
      </c>
      <c r="X187" s="9">
        <v>7.48</v>
      </c>
      <c r="Y187" s="9">
        <v>58.17</v>
      </c>
      <c r="Z187" s="8">
        <v>57672.11</v>
      </c>
      <c r="AA187" s="8">
        <v>-298593.39</v>
      </c>
    </row>
    <row r="188" spans="1:27" ht="12.75">
      <c r="A188" s="34">
        <v>6</v>
      </c>
      <c r="B188" s="34">
        <v>9</v>
      </c>
      <c r="C188" s="34">
        <v>1</v>
      </c>
      <c r="D188" s="35">
        <v>3</v>
      </c>
      <c r="E188" s="36"/>
      <c r="F188" s="7" t="s">
        <v>267</v>
      </c>
      <c r="G188" s="53" t="s">
        <v>432</v>
      </c>
      <c r="H188" s="8">
        <v>76016168.61</v>
      </c>
      <c r="I188" s="8">
        <v>19214888</v>
      </c>
      <c r="J188" s="8">
        <v>56801280.61</v>
      </c>
      <c r="K188" s="8">
        <v>37553878.05</v>
      </c>
      <c r="L188" s="8">
        <v>1601596.87</v>
      </c>
      <c r="M188" s="8">
        <v>35952281.18</v>
      </c>
      <c r="N188" s="9">
        <v>49.4</v>
      </c>
      <c r="O188" s="9">
        <v>8.33</v>
      </c>
      <c r="P188" s="9">
        <v>63.29</v>
      </c>
      <c r="Q188" s="8">
        <v>91270714.38</v>
      </c>
      <c r="R188" s="8">
        <v>32185432.52</v>
      </c>
      <c r="S188" s="8">
        <v>59085281.86</v>
      </c>
      <c r="T188" s="8">
        <v>35246768.77</v>
      </c>
      <c r="U188" s="8">
        <v>2450358.52</v>
      </c>
      <c r="V188" s="8">
        <v>32796410.25</v>
      </c>
      <c r="W188" s="9">
        <v>38.61</v>
      </c>
      <c r="X188" s="9">
        <v>7.61</v>
      </c>
      <c r="Y188" s="9">
        <v>55.5</v>
      </c>
      <c r="Z188" s="8">
        <v>-2284001.25</v>
      </c>
      <c r="AA188" s="8">
        <v>3155870.93</v>
      </c>
    </row>
    <row r="189" spans="1:27" ht="12.75">
      <c r="A189" s="34">
        <v>6</v>
      </c>
      <c r="B189" s="34">
        <v>9</v>
      </c>
      <c r="C189" s="34">
        <v>3</v>
      </c>
      <c r="D189" s="35">
        <v>3</v>
      </c>
      <c r="E189" s="36"/>
      <c r="F189" s="7" t="s">
        <v>267</v>
      </c>
      <c r="G189" s="53" t="s">
        <v>433</v>
      </c>
      <c r="H189" s="8">
        <v>56894746.71</v>
      </c>
      <c r="I189" s="8">
        <v>7342815.72</v>
      </c>
      <c r="J189" s="8">
        <v>49551930.99</v>
      </c>
      <c r="K189" s="8">
        <v>32428856.45</v>
      </c>
      <c r="L189" s="8">
        <v>2168164.16</v>
      </c>
      <c r="M189" s="8">
        <v>30260692.29</v>
      </c>
      <c r="N189" s="9">
        <v>56.99</v>
      </c>
      <c r="O189" s="9">
        <v>29.52</v>
      </c>
      <c r="P189" s="9">
        <v>61.06</v>
      </c>
      <c r="Q189" s="8">
        <v>65173102.71</v>
      </c>
      <c r="R189" s="8">
        <v>17365567.23</v>
      </c>
      <c r="S189" s="8">
        <v>47807535.48</v>
      </c>
      <c r="T189" s="8">
        <v>28747395.7</v>
      </c>
      <c r="U189" s="8">
        <v>2828937.47</v>
      </c>
      <c r="V189" s="8">
        <v>25918458.23</v>
      </c>
      <c r="W189" s="9">
        <v>44.1</v>
      </c>
      <c r="X189" s="9">
        <v>16.29</v>
      </c>
      <c r="Y189" s="9">
        <v>54.21</v>
      </c>
      <c r="Z189" s="8">
        <v>1744395.51</v>
      </c>
      <c r="AA189" s="8">
        <v>4342234.06</v>
      </c>
    </row>
    <row r="190" spans="1:27" ht="12.75">
      <c r="A190" s="34">
        <v>6</v>
      </c>
      <c r="B190" s="34">
        <v>2</v>
      </c>
      <c r="C190" s="34">
        <v>5</v>
      </c>
      <c r="D190" s="35">
        <v>3</v>
      </c>
      <c r="E190" s="36"/>
      <c r="F190" s="7" t="s">
        <v>267</v>
      </c>
      <c r="G190" s="53" t="s">
        <v>434</v>
      </c>
      <c r="H190" s="8">
        <v>45885898.61</v>
      </c>
      <c r="I190" s="8">
        <v>19592005</v>
      </c>
      <c r="J190" s="8">
        <v>26293893.61</v>
      </c>
      <c r="K190" s="8">
        <v>17361508.14</v>
      </c>
      <c r="L190" s="8">
        <v>1864381.18</v>
      </c>
      <c r="M190" s="8">
        <v>15497126.96</v>
      </c>
      <c r="N190" s="9">
        <v>37.83</v>
      </c>
      <c r="O190" s="9">
        <v>9.51</v>
      </c>
      <c r="P190" s="9">
        <v>58.93</v>
      </c>
      <c r="Q190" s="8">
        <v>47271222.89</v>
      </c>
      <c r="R190" s="8">
        <v>20852861.09</v>
      </c>
      <c r="S190" s="8">
        <v>26418361.8</v>
      </c>
      <c r="T190" s="8">
        <v>15931115.49</v>
      </c>
      <c r="U190" s="8">
        <v>1939897</v>
      </c>
      <c r="V190" s="8">
        <v>13991218.49</v>
      </c>
      <c r="W190" s="9">
        <v>33.7</v>
      </c>
      <c r="X190" s="9">
        <v>9.3</v>
      </c>
      <c r="Y190" s="9">
        <v>52.96</v>
      </c>
      <c r="Z190" s="8">
        <v>-124468.19</v>
      </c>
      <c r="AA190" s="8">
        <v>1505908.47</v>
      </c>
    </row>
    <row r="191" spans="1:27" ht="12.75">
      <c r="A191" s="34">
        <v>6</v>
      </c>
      <c r="B191" s="34">
        <v>2</v>
      </c>
      <c r="C191" s="34">
        <v>6</v>
      </c>
      <c r="D191" s="35">
        <v>3</v>
      </c>
      <c r="E191" s="36"/>
      <c r="F191" s="7" t="s">
        <v>267</v>
      </c>
      <c r="G191" s="53" t="s">
        <v>435</v>
      </c>
      <c r="H191" s="8">
        <v>19029779.35</v>
      </c>
      <c r="I191" s="8">
        <v>1469530</v>
      </c>
      <c r="J191" s="8">
        <v>17560249.35</v>
      </c>
      <c r="K191" s="8">
        <v>10722634.87</v>
      </c>
      <c r="L191" s="8">
        <v>6051.42</v>
      </c>
      <c r="M191" s="8">
        <v>10716583.45</v>
      </c>
      <c r="N191" s="9">
        <v>56.34</v>
      </c>
      <c r="O191" s="9">
        <v>0.41</v>
      </c>
      <c r="P191" s="9">
        <v>61.02</v>
      </c>
      <c r="Q191" s="8">
        <v>23742672.33</v>
      </c>
      <c r="R191" s="8">
        <v>5992854</v>
      </c>
      <c r="S191" s="8">
        <v>17749818.33</v>
      </c>
      <c r="T191" s="8">
        <v>11052287.45</v>
      </c>
      <c r="U191" s="8">
        <v>1481428.42</v>
      </c>
      <c r="V191" s="8">
        <v>9570859.03</v>
      </c>
      <c r="W191" s="9">
        <v>46.55</v>
      </c>
      <c r="X191" s="9">
        <v>24.71</v>
      </c>
      <c r="Y191" s="9">
        <v>53.92</v>
      </c>
      <c r="Z191" s="8">
        <v>-189568.98</v>
      </c>
      <c r="AA191" s="8">
        <v>1145724.42</v>
      </c>
    </row>
    <row r="192" spans="1:27" ht="12.75">
      <c r="A192" s="34">
        <v>6</v>
      </c>
      <c r="B192" s="34">
        <v>6</v>
      </c>
      <c r="C192" s="34">
        <v>4</v>
      </c>
      <c r="D192" s="35">
        <v>3</v>
      </c>
      <c r="E192" s="36"/>
      <c r="F192" s="7" t="s">
        <v>267</v>
      </c>
      <c r="G192" s="53" t="s">
        <v>436</v>
      </c>
      <c r="H192" s="8">
        <v>44657185.19</v>
      </c>
      <c r="I192" s="8">
        <v>10323149</v>
      </c>
      <c r="J192" s="8">
        <v>34334036.19</v>
      </c>
      <c r="K192" s="8">
        <v>25546199.81</v>
      </c>
      <c r="L192" s="8">
        <v>4146409.9</v>
      </c>
      <c r="M192" s="8">
        <v>21399789.91</v>
      </c>
      <c r="N192" s="9">
        <v>57.2</v>
      </c>
      <c r="O192" s="9">
        <v>40.16</v>
      </c>
      <c r="P192" s="9">
        <v>62.32</v>
      </c>
      <c r="Q192" s="8">
        <v>47378133.57</v>
      </c>
      <c r="R192" s="8">
        <v>13057725.65</v>
      </c>
      <c r="S192" s="8">
        <v>34320407.92</v>
      </c>
      <c r="T192" s="8">
        <v>23393473.48</v>
      </c>
      <c r="U192" s="8">
        <v>3819827</v>
      </c>
      <c r="V192" s="8">
        <v>19573646.48</v>
      </c>
      <c r="W192" s="9">
        <v>49.37</v>
      </c>
      <c r="X192" s="9">
        <v>29.25</v>
      </c>
      <c r="Y192" s="9">
        <v>57.03</v>
      </c>
      <c r="Z192" s="8">
        <v>13628.27</v>
      </c>
      <c r="AA192" s="8">
        <v>1826143.43</v>
      </c>
    </row>
    <row r="193" spans="1:2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83645012.43</v>
      </c>
      <c r="I193" s="8">
        <v>20447521.52</v>
      </c>
      <c r="J193" s="8">
        <v>63197490.91</v>
      </c>
      <c r="K193" s="8">
        <v>43365531.94</v>
      </c>
      <c r="L193" s="8">
        <v>5370825.66</v>
      </c>
      <c r="M193" s="8">
        <v>37994706.28</v>
      </c>
      <c r="N193" s="9">
        <v>51.84</v>
      </c>
      <c r="O193" s="9">
        <v>26.26</v>
      </c>
      <c r="P193" s="9">
        <v>60.12</v>
      </c>
      <c r="Q193" s="8">
        <v>106108012.43</v>
      </c>
      <c r="R193" s="8">
        <v>43026177.64</v>
      </c>
      <c r="S193" s="8">
        <v>63081834.79</v>
      </c>
      <c r="T193" s="8">
        <v>43775138.07</v>
      </c>
      <c r="U193" s="8">
        <v>10332298.78</v>
      </c>
      <c r="V193" s="8">
        <v>33442839.29</v>
      </c>
      <c r="W193" s="9">
        <v>41.25</v>
      </c>
      <c r="X193" s="9">
        <v>24.01</v>
      </c>
      <c r="Y193" s="9">
        <v>53.01</v>
      </c>
      <c r="Z193" s="8">
        <v>115656.12</v>
      </c>
      <c r="AA193" s="8">
        <v>4551866.99</v>
      </c>
    </row>
    <row r="194" spans="1:2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267</v>
      </c>
      <c r="G194" s="53" t="s">
        <v>438</v>
      </c>
      <c r="H194" s="8">
        <v>34612883.79</v>
      </c>
      <c r="I194" s="8">
        <v>2976095</v>
      </c>
      <c r="J194" s="8">
        <v>31636788.79</v>
      </c>
      <c r="K194" s="8">
        <v>19628097.14</v>
      </c>
      <c r="L194" s="8">
        <v>512431.5</v>
      </c>
      <c r="M194" s="8">
        <v>19115665.64</v>
      </c>
      <c r="N194" s="9">
        <v>56.7</v>
      </c>
      <c r="O194" s="9">
        <v>17.21</v>
      </c>
      <c r="P194" s="9">
        <v>60.42</v>
      </c>
      <c r="Q194" s="8">
        <v>38318883.79</v>
      </c>
      <c r="R194" s="8">
        <v>7164555.61</v>
      </c>
      <c r="S194" s="8">
        <v>31154328.18</v>
      </c>
      <c r="T194" s="8">
        <v>18150519.01</v>
      </c>
      <c r="U194" s="8">
        <v>1441690.94</v>
      </c>
      <c r="V194" s="8">
        <v>16708828.07</v>
      </c>
      <c r="W194" s="9">
        <v>47.36</v>
      </c>
      <c r="X194" s="9">
        <v>20.12</v>
      </c>
      <c r="Y194" s="9">
        <v>53.63</v>
      </c>
      <c r="Z194" s="8">
        <v>482460.61</v>
      </c>
      <c r="AA194" s="8">
        <v>2406837.57</v>
      </c>
    </row>
    <row r="195" spans="1:2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267</v>
      </c>
      <c r="G195" s="53" t="s">
        <v>439</v>
      </c>
      <c r="H195" s="8">
        <v>36276477.59</v>
      </c>
      <c r="I195" s="8">
        <v>7120721.2</v>
      </c>
      <c r="J195" s="8">
        <v>29155756.39</v>
      </c>
      <c r="K195" s="8">
        <v>19600930.34</v>
      </c>
      <c r="L195" s="8">
        <v>1478493.66</v>
      </c>
      <c r="M195" s="8">
        <v>18122436.68</v>
      </c>
      <c r="N195" s="9">
        <v>54.03</v>
      </c>
      <c r="O195" s="9">
        <v>20.76</v>
      </c>
      <c r="P195" s="9">
        <v>62.15</v>
      </c>
      <c r="Q195" s="8">
        <v>42863588.59</v>
      </c>
      <c r="R195" s="8">
        <v>13878360.25</v>
      </c>
      <c r="S195" s="8">
        <v>28985228.34</v>
      </c>
      <c r="T195" s="8">
        <v>17949779.26</v>
      </c>
      <c r="U195" s="8">
        <v>2270912.8</v>
      </c>
      <c r="V195" s="8">
        <v>15678866.46</v>
      </c>
      <c r="W195" s="9">
        <v>41.87</v>
      </c>
      <c r="X195" s="9">
        <v>16.36</v>
      </c>
      <c r="Y195" s="9">
        <v>54.09</v>
      </c>
      <c r="Z195" s="8">
        <v>170528.05</v>
      </c>
      <c r="AA195" s="8">
        <v>2443570.22</v>
      </c>
    </row>
    <row r="196" spans="1:2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267</v>
      </c>
      <c r="G196" s="53" t="s">
        <v>440</v>
      </c>
      <c r="H196" s="8">
        <v>31480511.37</v>
      </c>
      <c r="I196" s="8">
        <v>3220447.43</v>
      </c>
      <c r="J196" s="8">
        <v>28260063.94</v>
      </c>
      <c r="K196" s="8">
        <v>19818633.85</v>
      </c>
      <c r="L196" s="8">
        <v>2370133.54</v>
      </c>
      <c r="M196" s="8">
        <v>17448500.31</v>
      </c>
      <c r="N196" s="9">
        <v>62.95</v>
      </c>
      <c r="O196" s="9">
        <v>73.59</v>
      </c>
      <c r="P196" s="9">
        <v>61.74</v>
      </c>
      <c r="Q196" s="8">
        <v>39408454.77</v>
      </c>
      <c r="R196" s="8">
        <v>10339554.5</v>
      </c>
      <c r="S196" s="8">
        <v>29068900.27</v>
      </c>
      <c r="T196" s="8">
        <v>15932171.23</v>
      </c>
      <c r="U196" s="8">
        <v>413438.86</v>
      </c>
      <c r="V196" s="8">
        <v>15518732.37</v>
      </c>
      <c r="W196" s="9">
        <v>40.42</v>
      </c>
      <c r="X196" s="9">
        <v>3.99</v>
      </c>
      <c r="Y196" s="9">
        <v>53.38</v>
      </c>
      <c r="Z196" s="8">
        <v>-808836.33</v>
      </c>
      <c r="AA196" s="8">
        <v>1929767.94</v>
      </c>
    </row>
    <row r="197" spans="1:2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41219552.37</v>
      </c>
      <c r="I197" s="8">
        <v>5947302</v>
      </c>
      <c r="J197" s="8">
        <v>35272250.37</v>
      </c>
      <c r="K197" s="8">
        <v>21151176.02</v>
      </c>
      <c r="L197" s="8">
        <v>1190627.45</v>
      </c>
      <c r="M197" s="8">
        <v>19960548.57</v>
      </c>
      <c r="N197" s="9">
        <v>51.31</v>
      </c>
      <c r="O197" s="9">
        <v>20.01</v>
      </c>
      <c r="P197" s="9">
        <v>56.58</v>
      </c>
      <c r="Q197" s="8">
        <v>48899844.45</v>
      </c>
      <c r="R197" s="8">
        <v>13816282.76</v>
      </c>
      <c r="S197" s="8">
        <v>35083561.69</v>
      </c>
      <c r="T197" s="8">
        <v>20844308.69</v>
      </c>
      <c r="U197" s="8">
        <v>2283855.02</v>
      </c>
      <c r="V197" s="8">
        <v>18560453.67</v>
      </c>
      <c r="W197" s="9">
        <v>42.62</v>
      </c>
      <c r="X197" s="9">
        <v>16.53</v>
      </c>
      <c r="Y197" s="9">
        <v>52.9</v>
      </c>
      <c r="Z197" s="8">
        <v>188688.68</v>
      </c>
      <c r="AA197" s="8">
        <v>1400094.9</v>
      </c>
    </row>
    <row r="198" spans="1:2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34849564.78</v>
      </c>
      <c r="I198" s="8">
        <v>3646469.37</v>
      </c>
      <c r="J198" s="8">
        <v>31203095.41</v>
      </c>
      <c r="K198" s="8">
        <v>21436771.44</v>
      </c>
      <c r="L198" s="8">
        <v>2206998.51</v>
      </c>
      <c r="M198" s="8">
        <v>19229772.93</v>
      </c>
      <c r="N198" s="9">
        <v>61.51</v>
      </c>
      <c r="O198" s="9">
        <v>60.52</v>
      </c>
      <c r="P198" s="9">
        <v>61.62</v>
      </c>
      <c r="Q198" s="8">
        <v>41088131.78</v>
      </c>
      <c r="R198" s="8">
        <v>10516541.5</v>
      </c>
      <c r="S198" s="8">
        <v>30571590.28</v>
      </c>
      <c r="T198" s="8">
        <v>17457504.06</v>
      </c>
      <c r="U198" s="8">
        <v>2746547.66</v>
      </c>
      <c r="V198" s="8">
        <v>14710956.4</v>
      </c>
      <c r="W198" s="9">
        <v>42.48</v>
      </c>
      <c r="X198" s="9">
        <v>26.11</v>
      </c>
      <c r="Y198" s="9">
        <v>48.11</v>
      </c>
      <c r="Z198" s="8">
        <v>631505.13</v>
      </c>
      <c r="AA198" s="8">
        <v>4518816.53</v>
      </c>
    </row>
    <row r="199" spans="1:2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34975639.06</v>
      </c>
      <c r="I199" s="8">
        <v>3485855</v>
      </c>
      <c r="J199" s="8">
        <v>31489784.06</v>
      </c>
      <c r="K199" s="8">
        <v>21066610.04</v>
      </c>
      <c r="L199" s="8">
        <v>1580236.77</v>
      </c>
      <c r="M199" s="8">
        <v>19486373.27</v>
      </c>
      <c r="N199" s="9">
        <v>60.23</v>
      </c>
      <c r="O199" s="9">
        <v>45.33</v>
      </c>
      <c r="P199" s="9">
        <v>61.88</v>
      </c>
      <c r="Q199" s="8">
        <v>38148106.56</v>
      </c>
      <c r="R199" s="8">
        <v>7182923.5</v>
      </c>
      <c r="S199" s="8">
        <v>30965183.06</v>
      </c>
      <c r="T199" s="8">
        <v>20228620.93</v>
      </c>
      <c r="U199" s="8">
        <v>2080581.15</v>
      </c>
      <c r="V199" s="8">
        <v>18148039.78</v>
      </c>
      <c r="W199" s="9">
        <v>53.02</v>
      </c>
      <c r="X199" s="9">
        <v>28.96</v>
      </c>
      <c r="Y199" s="9">
        <v>58.6</v>
      </c>
      <c r="Z199" s="8">
        <v>524601</v>
      </c>
      <c r="AA199" s="8">
        <v>1338333.49</v>
      </c>
    </row>
    <row r="200" spans="1:2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42252223.52</v>
      </c>
      <c r="I200" s="8">
        <v>11805202.05</v>
      </c>
      <c r="J200" s="8">
        <v>30447021.47</v>
      </c>
      <c r="K200" s="8">
        <v>18879784.15</v>
      </c>
      <c r="L200" s="8">
        <v>139583.3</v>
      </c>
      <c r="M200" s="8">
        <v>18740200.85</v>
      </c>
      <c r="N200" s="9">
        <v>44.68</v>
      </c>
      <c r="O200" s="9">
        <v>1.18</v>
      </c>
      <c r="P200" s="9">
        <v>61.55</v>
      </c>
      <c r="Q200" s="8">
        <v>50521431.38</v>
      </c>
      <c r="R200" s="8">
        <v>18879849.45</v>
      </c>
      <c r="S200" s="8">
        <v>31641581.93</v>
      </c>
      <c r="T200" s="8">
        <v>17215474.16</v>
      </c>
      <c r="U200" s="8">
        <v>601370.84</v>
      </c>
      <c r="V200" s="8">
        <v>16614103.32</v>
      </c>
      <c r="W200" s="9">
        <v>34.07</v>
      </c>
      <c r="X200" s="9">
        <v>3.18</v>
      </c>
      <c r="Y200" s="9">
        <v>52.5</v>
      </c>
      <c r="Z200" s="8">
        <v>-1194560.46</v>
      </c>
      <c r="AA200" s="8">
        <v>2126097.53</v>
      </c>
    </row>
    <row r="201" spans="1:2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32525568.93</v>
      </c>
      <c r="I201" s="8">
        <v>5132536.66</v>
      </c>
      <c r="J201" s="8">
        <v>27393032.27</v>
      </c>
      <c r="K201" s="8">
        <v>16481704.04</v>
      </c>
      <c r="L201" s="8">
        <v>486345.84</v>
      </c>
      <c r="M201" s="8">
        <v>15995358.2</v>
      </c>
      <c r="N201" s="9">
        <v>50.67</v>
      </c>
      <c r="O201" s="9">
        <v>9.47</v>
      </c>
      <c r="P201" s="9">
        <v>58.39</v>
      </c>
      <c r="Q201" s="8">
        <v>35718410.55</v>
      </c>
      <c r="R201" s="8">
        <v>8983047</v>
      </c>
      <c r="S201" s="8">
        <v>26735363.55</v>
      </c>
      <c r="T201" s="8">
        <v>16965872.94</v>
      </c>
      <c r="U201" s="8">
        <v>2194376.14</v>
      </c>
      <c r="V201" s="8">
        <v>14771496.8</v>
      </c>
      <c r="W201" s="9">
        <v>47.49</v>
      </c>
      <c r="X201" s="9">
        <v>24.42</v>
      </c>
      <c r="Y201" s="9">
        <v>55.25</v>
      </c>
      <c r="Z201" s="8">
        <v>657668.72</v>
      </c>
      <c r="AA201" s="8">
        <v>1223861.4</v>
      </c>
    </row>
    <row r="202" spans="1:2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112530397.99</v>
      </c>
      <c r="I202" s="8">
        <v>19307565.76</v>
      </c>
      <c r="J202" s="8">
        <v>93222832.23</v>
      </c>
      <c r="K202" s="8">
        <v>59010805.86</v>
      </c>
      <c r="L202" s="8">
        <v>2001928.24</v>
      </c>
      <c r="M202" s="8">
        <v>57008877.62</v>
      </c>
      <c r="N202" s="9">
        <v>52.43</v>
      </c>
      <c r="O202" s="9">
        <v>10.36</v>
      </c>
      <c r="P202" s="9">
        <v>61.15</v>
      </c>
      <c r="Q202" s="8">
        <v>122259621.68</v>
      </c>
      <c r="R202" s="8">
        <v>26372049.86</v>
      </c>
      <c r="S202" s="8">
        <v>95887571.82</v>
      </c>
      <c r="T202" s="8">
        <v>57565200.93</v>
      </c>
      <c r="U202" s="8">
        <v>4202506</v>
      </c>
      <c r="V202" s="8">
        <v>53362694.93</v>
      </c>
      <c r="W202" s="9">
        <v>47.08</v>
      </c>
      <c r="X202" s="9">
        <v>15.93</v>
      </c>
      <c r="Y202" s="9">
        <v>55.65</v>
      </c>
      <c r="Z202" s="8">
        <v>-2664739.59</v>
      </c>
      <c r="AA202" s="8">
        <v>3646182.69</v>
      </c>
    </row>
    <row r="203" spans="1:2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32724965.15</v>
      </c>
      <c r="I203" s="8">
        <v>3930135.29</v>
      </c>
      <c r="J203" s="8">
        <v>28794829.86</v>
      </c>
      <c r="K203" s="8">
        <v>17689833</v>
      </c>
      <c r="L203" s="8">
        <v>42552.52</v>
      </c>
      <c r="M203" s="8">
        <v>17647280.48</v>
      </c>
      <c r="N203" s="9">
        <v>54.05</v>
      </c>
      <c r="O203" s="9">
        <v>1.08</v>
      </c>
      <c r="P203" s="9">
        <v>61.28</v>
      </c>
      <c r="Q203" s="8">
        <v>35743614.86</v>
      </c>
      <c r="R203" s="8">
        <v>6955290</v>
      </c>
      <c r="S203" s="8">
        <v>28788324.86</v>
      </c>
      <c r="T203" s="8">
        <v>16074434.94</v>
      </c>
      <c r="U203" s="8">
        <v>514316.6</v>
      </c>
      <c r="V203" s="8">
        <v>15560118.34</v>
      </c>
      <c r="W203" s="9">
        <v>44.97</v>
      </c>
      <c r="X203" s="9">
        <v>7.39</v>
      </c>
      <c r="Y203" s="9">
        <v>54.05</v>
      </c>
      <c r="Z203" s="8">
        <v>6505</v>
      </c>
      <c r="AA203" s="8">
        <v>2087162.14</v>
      </c>
    </row>
    <row r="204" spans="1:2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60704390.58</v>
      </c>
      <c r="I204" s="8">
        <v>18816036.48</v>
      </c>
      <c r="J204" s="8">
        <v>41888354.1</v>
      </c>
      <c r="K204" s="8">
        <v>28154437.03</v>
      </c>
      <c r="L204" s="8">
        <v>2788736.27</v>
      </c>
      <c r="M204" s="8">
        <v>25365700.76</v>
      </c>
      <c r="N204" s="9">
        <v>46.37</v>
      </c>
      <c r="O204" s="9">
        <v>14.82</v>
      </c>
      <c r="P204" s="9">
        <v>60.55</v>
      </c>
      <c r="Q204" s="8">
        <v>80391362.58</v>
      </c>
      <c r="R204" s="8">
        <v>39278328.2</v>
      </c>
      <c r="S204" s="8">
        <v>41113034.38</v>
      </c>
      <c r="T204" s="8">
        <v>27761557.26</v>
      </c>
      <c r="U204" s="8">
        <v>5103379.77</v>
      </c>
      <c r="V204" s="8">
        <v>22658177.49</v>
      </c>
      <c r="W204" s="9">
        <v>34.53</v>
      </c>
      <c r="X204" s="9">
        <v>12.99</v>
      </c>
      <c r="Y204" s="9">
        <v>55.11</v>
      </c>
      <c r="Z204" s="8">
        <v>775319.72</v>
      </c>
      <c r="AA204" s="8">
        <v>2707523.27</v>
      </c>
    </row>
    <row r="205" spans="1:2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82940765.57</v>
      </c>
      <c r="I205" s="8">
        <v>4766657</v>
      </c>
      <c r="J205" s="8">
        <v>78174108.57</v>
      </c>
      <c r="K205" s="8">
        <v>50897585.9</v>
      </c>
      <c r="L205" s="8">
        <v>2162933.97</v>
      </c>
      <c r="M205" s="8">
        <v>48734651.93</v>
      </c>
      <c r="N205" s="9">
        <v>61.36</v>
      </c>
      <c r="O205" s="9">
        <v>45.37</v>
      </c>
      <c r="P205" s="9">
        <v>62.34</v>
      </c>
      <c r="Q205" s="8">
        <v>96409428.57</v>
      </c>
      <c r="R205" s="8">
        <v>18347517</v>
      </c>
      <c r="S205" s="8">
        <v>78061911.57</v>
      </c>
      <c r="T205" s="8">
        <v>48783508.54</v>
      </c>
      <c r="U205" s="8">
        <v>5578318.94</v>
      </c>
      <c r="V205" s="8">
        <v>43205189.6</v>
      </c>
      <c r="W205" s="9">
        <v>50.6</v>
      </c>
      <c r="X205" s="9">
        <v>30.4</v>
      </c>
      <c r="Y205" s="9">
        <v>55.34</v>
      </c>
      <c r="Z205" s="8">
        <v>112197</v>
      </c>
      <c r="AA205" s="8">
        <v>5529462.33</v>
      </c>
    </row>
    <row r="206" spans="1:2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35862521.53</v>
      </c>
      <c r="I206" s="8">
        <v>13313007.88</v>
      </c>
      <c r="J206" s="8">
        <v>22549513.65</v>
      </c>
      <c r="K206" s="8">
        <v>14258603.66</v>
      </c>
      <c r="L206" s="8">
        <v>237597.59</v>
      </c>
      <c r="M206" s="8">
        <v>14021006.07</v>
      </c>
      <c r="N206" s="9">
        <v>39.75</v>
      </c>
      <c r="O206" s="9">
        <v>1.78</v>
      </c>
      <c r="P206" s="9">
        <v>62.17</v>
      </c>
      <c r="Q206" s="8">
        <v>45149839.15</v>
      </c>
      <c r="R206" s="8">
        <v>22208199.31</v>
      </c>
      <c r="S206" s="8">
        <v>22941639.84</v>
      </c>
      <c r="T206" s="8">
        <v>13581240.26</v>
      </c>
      <c r="U206" s="8">
        <v>365273.49</v>
      </c>
      <c r="V206" s="8">
        <v>13215966.77</v>
      </c>
      <c r="W206" s="9">
        <v>30.08</v>
      </c>
      <c r="X206" s="9">
        <v>1.64</v>
      </c>
      <c r="Y206" s="9">
        <v>57.6</v>
      </c>
      <c r="Z206" s="8">
        <v>-392126.19</v>
      </c>
      <c r="AA206" s="8">
        <v>805039.3</v>
      </c>
    </row>
    <row r="207" spans="1:2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65291481.75</v>
      </c>
      <c r="I207" s="8">
        <v>2512296.27</v>
      </c>
      <c r="J207" s="8">
        <v>62779185.48</v>
      </c>
      <c r="K207" s="8">
        <v>38929918.73</v>
      </c>
      <c r="L207" s="8">
        <v>645921.51</v>
      </c>
      <c r="M207" s="8">
        <v>38283997.22</v>
      </c>
      <c r="N207" s="9">
        <v>59.62</v>
      </c>
      <c r="O207" s="9">
        <v>25.71</v>
      </c>
      <c r="P207" s="9">
        <v>60.98</v>
      </c>
      <c r="Q207" s="8">
        <v>70686789.51</v>
      </c>
      <c r="R207" s="8">
        <v>6748033.66</v>
      </c>
      <c r="S207" s="8">
        <v>63938755.85</v>
      </c>
      <c r="T207" s="8">
        <v>35803885.58</v>
      </c>
      <c r="U207" s="8">
        <v>698661</v>
      </c>
      <c r="V207" s="8">
        <v>35105224.58</v>
      </c>
      <c r="W207" s="9">
        <v>50.65</v>
      </c>
      <c r="X207" s="9">
        <v>10.35</v>
      </c>
      <c r="Y207" s="9">
        <v>54.9</v>
      </c>
      <c r="Z207" s="8">
        <v>-1159570.37</v>
      </c>
      <c r="AA207" s="8">
        <v>3178772.64</v>
      </c>
    </row>
    <row r="208" spans="1:2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56954176.09</v>
      </c>
      <c r="I208" s="8">
        <v>11685036.74</v>
      </c>
      <c r="J208" s="8">
        <v>45269139.35</v>
      </c>
      <c r="K208" s="8">
        <v>30270815.51</v>
      </c>
      <c r="L208" s="8">
        <v>1375572.67</v>
      </c>
      <c r="M208" s="8">
        <v>28895242.84</v>
      </c>
      <c r="N208" s="9">
        <v>53.14</v>
      </c>
      <c r="O208" s="9">
        <v>11.77</v>
      </c>
      <c r="P208" s="9">
        <v>63.82</v>
      </c>
      <c r="Q208" s="8">
        <v>72306129.05</v>
      </c>
      <c r="R208" s="8">
        <v>27307969</v>
      </c>
      <c r="S208" s="8">
        <v>44998160.05</v>
      </c>
      <c r="T208" s="8">
        <v>26335353.57</v>
      </c>
      <c r="U208" s="8">
        <v>1770160.03</v>
      </c>
      <c r="V208" s="8">
        <v>24565193.54</v>
      </c>
      <c r="W208" s="9">
        <v>36.42</v>
      </c>
      <c r="X208" s="9">
        <v>6.48</v>
      </c>
      <c r="Y208" s="9">
        <v>54.59</v>
      </c>
      <c r="Z208" s="8">
        <v>270979.3</v>
      </c>
      <c r="AA208" s="8">
        <v>4330049.3</v>
      </c>
    </row>
    <row r="209" spans="1:2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65217668.52</v>
      </c>
      <c r="I209" s="8">
        <v>7159288.37</v>
      </c>
      <c r="J209" s="8">
        <v>58058380.15</v>
      </c>
      <c r="K209" s="8">
        <v>37158716.42</v>
      </c>
      <c r="L209" s="8">
        <v>2842583.69</v>
      </c>
      <c r="M209" s="8">
        <v>34316132.73</v>
      </c>
      <c r="N209" s="9">
        <v>56.97</v>
      </c>
      <c r="O209" s="9">
        <v>39.7</v>
      </c>
      <c r="P209" s="9">
        <v>59.1</v>
      </c>
      <c r="Q209" s="8">
        <v>81335589.8</v>
      </c>
      <c r="R209" s="8">
        <v>23358850.47</v>
      </c>
      <c r="S209" s="8">
        <v>57976739.33</v>
      </c>
      <c r="T209" s="8">
        <v>36744912.72</v>
      </c>
      <c r="U209" s="8">
        <v>4091419.34</v>
      </c>
      <c r="V209" s="8">
        <v>32653493.38</v>
      </c>
      <c r="W209" s="9">
        <v>45.17</v>
      </c>
      <c r="X209" s="9">
        <v>17.51</v>
      </c>
      <c r="Y209" s="9">
        <v>56.32</v>
      </c>
      <c r="Z209" s="8">
        <v>81640.82</v>
      </c>
      <c r="AA209" s="8">
        <v>1662639.35</v>
      </c>
    </row>
    <row r="210" spans="1:2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31182667.91</v>
      </c>
      <c r="I210" s="8">
        <v>5144675.43</v>
      </c>
      <c r="J210" s="8">
        <v>26037992.48</v>
      </c>
      <c r="K210" s="8">
        <v>15933615.48</v>
      </c>
      <c r="L210" s="8">
        <v>133638</v>
      </c>
      <c r="M210" s="8">
        <v>15799977.48</v>
      </c>
      <c r="N210" s="9">
        <v>51.09</v>
      </c>
      <c r="O210" s="9">
        <v>2.59</v>
      </c>
      <c r="P210" s="9">
        <v>60.68</v>
      </c>
      <c r="Q210" s="8">
        <v>37603667.91</v>
      </c>
      <c r="R210" s="8">
        <v>11793919</v>
      </c>
      <c r="S210" s="8">
        <v>25809748.91</v>
      </c>
      <c r="T210" s="8">
        <v>14002218.58</v>
      </c>
      <c r="U210" s="8">
        <v>104492.53</v>
      </c>
      <c r="V210" s="8">
        <v>13897726.05</v>
      </c>
      <c r="W210" s="9">
        <v>37.23</v>
      </c>
      <c r="X210" s="9">
        <v>0.88</v>
      </c>
      <c r="Y210" s="9">
        <v>53.84</v>
      </c>
      <c r="Z210" s="8">
        <v>228243.57</v>
      </c>
      <c r="AA210" s="8">
        <v>1902251.43</v>
      </c>
    </row>
    <row r="211" spans="1:2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107103459.18</v>
      </c>
      <c r="I211" s="8">
        <v>17000544.68</v>
      </c>
      <c r="J211" s="8">
        <v>90102914.5</v>
      </c>
      <c r="K211" s="8">
        <v>61254504.28</v>
      </c>
      <c r="L211" s="8">
        <v>6682312.47</v>
      </c>
      <c r="M211" s="8">
        <v>54572191.81</v>
      </c>
      <c r="N211" s="9">
        <v>57.19</v>
      </c>
      <c r="O211" s="9">
        <v>39.3</v>
      </c>
      <c r="P211" s="9">
        <v>60.56</v>
      </c>
      <c r="Q211" s="8">
        <v>136604275.06</v>
      </c>
      <c r="R211" s="8">
        <v>45338848.09</v>
      </c>
      <c r="S211" s="8">
        <v>91265426.97</v>
      </c>
      <c r="T211" s="8">
        <v>58857557.28</v>
      </c>
      <c r="U211" s="8">
        <v>9934062.59</v>
      </c>
      <c r="V211" s="8">
        <v>48923494.69</v>
      </c>
      <c r="W211" s="9">
        <v>43.08</v>
      </c>
      <c r="X211" s="9">
        <v>21.91</v>
      </c>
      <c r="Y211" s="9">
        <v>53.6</v>
      </c>
      <c r="Z211" s="8">
        <v>-1162512.47</v>
      </c>
      <c r="AA211" s="8">
        <v>5648697.12</v>
      </c>
    </row>
    <row r="212" spans="1:2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33454737.67</v>
      </c>
      <c r="I212" s="8">
        <v>3230576.46</v>
      </c>
      <c r="J212" s="8">
        <v>30224161.21</v>
      </c>
      <c r="K212" s="8">
        <v>20137756.14</v>
      </c>
      <c r="L212" s="8">
        <v>1192497.46</v>
      </c>
      <c r="M212" s="8">
        <v>18945258.68</v>
      </c>
      <c r="N212" s="9">
        <v>60.19</v>
      </c>
      <c r="O212" s="9">
        <v>36.91</v>
      </c>
      <c r="P212" s="9">
        <v>62.68</v>
      </c>
      <c r="Q212" s="8">
        <v>41367378.99</v>
      </c>
      <c r="R212" s="8">
        <v>10485198</v>
      </c>
      <c r="S212" s="8">
        <v>30882180.99</v>
      </c>
      <c r="T212" s="8">
        <v>19933348.75</v>
      </c>
      <c r="U212" s="8">
        <v>2493122.51</v>
      </c>
      <c r="V212" s="8">
        <v>17440226.24</v>
      </c>
      <c r="W212" s="9">
        <v>48.18</v>
      </c>
      <c r="X212" s="9">
        <v>23.77</v>
      </c>
      <c r="Y212" s="9">
        <v>56.47</v>
      </c>
      <c r="Z212" s="8">
        <v>-658019.78</v>
      </c>
      <c r="AA212" s="8">
        <v>1505032.44</v>
      </c>
    </row>
    <row r="213" spans="1:2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58976656.58</v>
      </c>
      <c r="I213" s="8">
        <v>12239101.86</v>
      </c>
      <c r="J213" s="8">
        <v>46737554.72</v>
      </c>
      <c r="K213" s="8">
        <v>30970877.3</v>
      </c>
      <c r="L213" s="8">
        <v>2052572.49</v>
      </c>
      <c r="M213" s="8">
        <v>28918304.81</v>
      </c>
      <c r="N213" s="9">
        <v>52.51</v>
      </c>
      <c r="O213" s="9">
        <v>16.77</v>
      </c>
      <c r="P213" s="9">
        <v>61.87</v>
      </c>
      <c r="Q213" s="8">
        <v>73705041.72</v>
      </c>
      <c r="R213" s="8">
        <v>28160946.81</v>
      </c>
      <c r="S213" s="8">
        <v>45544094.91</v>
      </c>
      <c r="T213" s="8">
        <v>29408311.18</v>
      </c>
      <c r="U213" s="8">
        <v>4624279.72</v>
      </c>
      <c r="V213" s="8">
        <v>24784031.46</v>
      </c>
      <c r="W213" s="9">
        <v>39.89</v>
      </c>
      <c r="X213" s="9">
        <v>16.42</v>
      </c>
      <c r="Y213" s="9">
        <v>54.41</v>
      </c>
      <c r="Z213" s="8">
        <v>1193459.81</v>
      </c>
      <c r="AA213" s="8">
        <v>4134273.35</v>
      </c>
    </row>
    <row r="214" spans="1:2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38665977.63</v>
      </c>
      <c r="I214" s="8">
        <v>7358534.48</v>
      </c>
      <c r="J214" s="8">
        <v>31307443.15</v>
      </c>
      <c r="K214" s="8">
        <v>19322851.15</v>
      </c>
      <c r="L214" s="8">
        <v>247264.37</v>
      </c>
      <c r="M214" s="8">
        <v>19075586.78</v>
      </c>
      <c r="N214" s="9">
        <v>49.97</v>
      </c>
      <c r="O214" s="9">
        <v>3.36</v>
      </c>
      <c r="P214" s="9">
        <v>60.92</v>
      </c>
      <c r="Q214" s="8">
        <v>45525911.47</v>
      </c>
      <c r="R214" s="8">
        <v>14075792.86</v>
      </c>
      <c r="S214" s="8">
        <v>31450118.61</v>
      </c>
      <c r="T214" s="8">
        <v>18135997.9</v>
      </c>
      <c r="U214" s="8">
        <v>1048975.88</v>
      </c>
      <c r="V214" s="8">
        <v>17087022.02</v>
      </c>
      <c r="W214" s="9">
        <v>39.83</v>
      </c>
      <c r="X214" s="9">
        <v>7.45</v>
      </c>
      <c r="Y214" s="9">
        <v>54.33</v>
      </c>
      <c r="Z214" s="8">
        <v>-142675.46</v>
      </c>
      <c r="AA214" s="8">
        <v>1988564.76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25936619.07</v>
      </c>
      <c r="I215" s="8">
        <v>1191331.09</v>
      </c>
      <c r="J215" s="8">
        <v>24745287.98</v>
      </c>
      <c r="K215" s="8">
        <v>14850860.51</v>
      </c>
      <c r="L215" s="8">
        <v>70643</v>
      </c>
      <c r="M215" s="8">
        <v>14780217.51</v>
      </c>
      <c r="N215" s="9">
        <v>57.25</v>
      </c>
      <c r="O215" s="9">
        <v>5.92</v>
      </c>
      <c r="P215" s="9">
        <v>59.72</v>
      </c>
      <c r="Q215" s="8">
        <v>30514131.69</v>
      </c>
      <c r="R215" s="8">
        <v>6520445.34</v>
      </c>
      <c r="S215" s="8">
        <v>23993686.35</v>
      </c>
      <c r="T215" s="8">
        <v>13470217.71</v>
      </c>
      <c r="U215" s="8">
        <v>191465.86</v>
      </c>
      <c r="V215" s="8">
        <v>13278751.85</v>
      </c>
      <c r="W215" s="9">
        <v>44.14</v>
      </c>
      <c r="X215" s="9">
        <v>2.93</v>
      </c>
      <c r="Y215" s="9">
        <v>55.34</v>
      </c>
      <c r="Z215" s="8">
        <v>751601.63</v>
      </c>
      <c r="AA215" s="8">
        <v>1501465.66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37136018.74</v>
      </c>
      <c r="I216" s="8">
        <v>968469.13</v>
      </c>
      <c r="J216" s="8">
        <v>36167549.61</v>
      </c>
      <c r="K216" s="8">
        <v>22848376.01</v>
      </c>
      <c r="L216" s="8">
        <v>867678.44</v>
      </c>
      <c r="M216" s="8">
        <v>21980697.57</v>
      </c>
      <c r="N216" s="9">
        <v>61.52</v>
      </c>
      <c r="O216" s="9">
        <v>89.59</v>
      </c>
      <c r="P216" s="9">
        <v>60.77</v>
      </c>
      <c r="Q216" s="8">
        <v>42655599.91</v>
      </c>
      <c r="R216" s="8">
        <v>8091481.13</v>
      </c>
      <c r="S216" s="8">
        <v>34564118.78</v>
      </c>
      <c r="T216" s="8">
        <v>21699360.44</v>
      </c>
      <c r="U216" s="8">
        <v>1880928.43</v>
      </c>
      <c r="V216" s="8">
        <v>19818432.01</v>
      </c>
      <c r="W216" s="9">
        <v>50.87</v>
      </c>
      <c r="X216" s="9">
        <v>23.24</v>
      </c>
      <c r="Y216" s="9">
        <v>57.33</v>
      </c>
      <c r="Z216" s="8">
        <v>1603430.83</v>
      </c>
      <c r="AA216" s="8">
        <v>2162265.56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32703835.06</v>
      </c>
      <c r="I217" s="8">
        <v>4837970</v>
      </c>
      <c r="J217" s="8">
        <v>27865865.06</v>
      </c>
      <c r="K217" s="8">
        <v>17088345.44</v>
      </c>
      <c r="L217" s="8">
        <v>198157.18</v>
      </c>
      <c r="M217" s="8">
        <v>16890188.26</v>
      </c>
      <c r="N217" s="9">
        <v>52.25</v>
      </c>
      <c r="O217" s="9">
        <v>4.09</v>
      </c>
      <c r="P217" s="9">
        <v>60.61</v>
      </c>
      <c r="Q217" s="8">
        <v>39089319.51</v>
      </c>
      <c r="R217" s="8">
        <v>9512872.29</v>
      </c>
      <c r="S217" s="8">
        <v>29576447.22</v>
      </c>
      <c r="T217" s="8">
        <v>15196520.96</v>
      </c>
      <c r="U217" s="8">
        <v>310378.27</v>
      </c>
      <c r="V217" s="8">
        <v>14886142.69</v>
      </c>
      <c r="W217" s="9">
        <v>38.87</v>
      </c>
      <c r="X217" s="9">
        <v>3.26</v>
      </c>
      <c r="Y217" s="9">
        <v>50.33</v>
      </c>
      <c r="Z217" s="8">
        <v>-1710582.16</v>
      </c>
      <c r="AA217" s="8">
        <v>2004045.57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400768154.29</v>
      </c>
      <c r="I218" s="8">
        <v>39869348.93</v>
      </c>
      <c r="J218" s="8">
        <v>360898805.36</v>
      </c>
      <c r="K218" s="8">
        <v>230434917.43</v>
      </c>
      <c r="L218" s="8">
        <v>12507069.49</v>
      </c>
      <c r="M218" s="8">
        <v>217927847.94</v>
      </c>
      <c r="N218" s="9">
        <v>57.49</v>
      </c>
      <c r="O218" s="9">
        <v>31.37</v>
      </c>
      <c r="P218" s="9">
        <v>60.38</v>
      </c>
      <c r="Q218" s="8">
        <v>493777355.79</v>
      </c>
      <c r="R218" s="8">
        <v>124987588.2</v>
      </c>
      <c r="S218" s="8">
        <v>368789767.59</v>
      </c>
      <c r="T218" s="8">
        <v>217469350.69</v>
      </c>
      <c r="U218" s="8">
        <v>26326314.09</v>
      </c>
      <c r="V218" s="8">
        <v>191143036.6</v>
      </c>
      <c r="W218" s="9">
        <v>44.04</v>
      </c>
      <c r="X218" s="9">
        <v>21.06</v>
      </c>
      <c r="Y218" s="9">
        <v>51.82</v>
      </c>
      <c r="Z218" s="8">
        <v>-7890962.23</v>
      </c>
      <c r="AA218" s="8">
        <v>26784811.34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444201908.33</v>
      </c>
      <c r="I219" s="8">
        <v>45900430.31</v>
      </c>
      <c r="J219" s="8">
        <v>398301478.02</v>
      </c>
      <c r="K219" s="8">
        <v>228879891.71</v>
      </c>
      <c r="L219" s="8">
        <v>2653899.57</v>
      </c>
      <c r="M219" s="8">
        <v>226225992.14</v>
      </c>
      <c r="N219" s="9">
        <v>51.52</v>
      </c>
      <c r="O219" s="9">
        <v>5.78</v>
      </c>
      <c r="P219" s="9">
        <v>56.79</v>
      </c>
      <c r="Q219" s="8">
        <v>507301381.02</v>
      </c>
      <c r="R219" s="8">
        <v>100218411.81</v>
      </c>
      <c r="S219" s="8">
        <v>407082969.21</v>
      </c>
      <c r="T219" s="8">
        <v>221529263.77</v>
      </c>
      <c r="U219" s="8">
        <v>11758695.35</v>
      </c>
      <c r="V219" s="8">
        <v>209770568.42</v>
      </c>
      <c r="W219" s="9">
        <v>43.66</v>
      </c>
      <c r="X219" s="9">
        <v>11.73</v>
      </c>
      <c r="Y219" s="9">
        <v>51.53</v>
      </c>
      <c r="Z219" s="8">
        <v>-8781491.19</v>
      </c>
      <c r="AA219" s="8">
        <v>16455423.72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2631085944.8</v>
      </c>
      <c r="I220" s="8">
        <v>256002838</v>
      </c>
      <c r="J220" s="8">
        <v>2375083106.8</v>
      </c>
      <c r="K220" s="8">
        <v>1415906250.23</v>
      </c>
      <c r="L220" s="8">
        <v>59825546.49</v>
      </c>
      <c r="M220" s="8">
        <v>1356080703.74</v>
      </c>
      <c r="N220" s="9">
        <v>53.81</v>
      </c>
      <c r="O220" s="9">
        <v>23.36</v>
      </c>
      <c r="P220" s="9">
        <v>57.09</v>
      </c>
      <c r="Q220" s="8">
        <v>2842410230.55</v>
      </c>
      <c r="R220" s="8">
        <v>495793869.49</v>
      </c>
      <c r="S220" s="8">
        <v>2346616361.06</v>
      </c>
      <c r="T220" s="8">
        <v>1474174502.9</v>
      </c>
      <c r="U220" s="8">
        <v>165924577.1</v>
      </c>
      <c r="V220" s="8">
        <v>1308249925.8</v>
      </c>
      <c r="W220" s="9">
        <v>51.86</v>
      </c>
      <c r="X220" s="9">
        <v>33.46</v>
      </c>
      <c r="Y220" s="9">
        <v>55.75</v>
      </c>
      <c r="Z220" s="8">
        <v>28466745.74</v>
      </c>
      <c r="AA220" s="8">
        <v>47830777.94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624607220.74</v>
      </c>
      <c r="I221" s="8">
        <v>164487921</v>
      </c>
      <c r="J221" s="8">
        <v>460119299.74</v>
      </c>
      <c r="K221" s="8">
        <v>289133580.45</v>
      </c>
      <c r="L221" s="8">
        <v>23967317.07</v>
      </c>
      <c r="M221" s="8">
        <v>265166263.38</v>
      </c>
      <c r="N221" s="9">
        <v>46.29</v>
      </c>
      <c r="O221" s="9">
        <v>14.57</v>
      </c>
      <c r="P221" s="9">
        <v>57.62</v>
      </c>
      <c r="Q221" s="8">
        <v>723709207.74</v>
      </c>
      <c r="R221" s="8">
        <v>269772177</v>
      </c>
      <c r="S221" s="8">
        <v>453937030.74</v>
      </c>
      <c r="T221" s="8">
        <v>276146769.82</v>
      </c>
      <c r="U221" s="8">
        <v>40319659.87</v>
      </c>
      <c r="V221" s="8">
        <v>235827109.95</v>
      </c>
      <c r="W221" s="9">
        <v>38.15</v>
      </c>
      <c r="X221" s="9">
        <v>14.94</v>
      </c>
      <c r="Y221" s="9">
        <v>51.95</v>
      </c>
      <c r="Z221" s="8">
        <v>6182269</v>
      </c>
      <c r="AA221" s="8">
        <v>29339153.43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157944851.42</v>
      </c>
      <c r="I222" s="8">
        <v>29317459.74</v>
      </c>
      <c r="J222" s="8">
        <v>128627391.68</v>
      </c>
      <c r="K222" s="8">
        <v>71471700.49</v>
      </c>
      <c r="L222" s="8">
        <v>3350849.38</v>
      </c>
      <c r="M222" s="8">
        <v>68120851.11</v>
      </c>
      <c r="N222" s="9">
        <v>45.25</v>
      </c>
      <c r="O222" s="9">
        <v>11.42</v>
      </c>
      <c r="P222" s="9">
        <v>52.95</v>
      </c>
      <c r="Q222" s="8">
        <v>178597789.45</v>
      </c>
      <c r="R222" s="8">
        <v>51085275.75</v>
      </c>
      <c r="S222" s="8">
        <v>127512513.7</v>
      </c>
      <c r="T222" s="8">
        <v>61406252.42</v>
      </c>
      <c r="U222" s="8">
        <v>4066258.4</v>
      </c>
      <c r="V222" s="8">
        <v>57339994.02</v>
      </c>
      <c r="W222" s="9">
        <v>34.38</v>
      </c>
      <c r="X222" s="9">
        <v>7.95</v>
      </c>
      <c r="Y222" s="9">
        <v>44.96</v>
      </c>
      <c r="Z222" s="8">
        <v>1114877.98</v>
      </c>
      <c r="AA222" s="8">
        <v>10780857.09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155897067.88</v>
      </c>
      <c r="I223" s="8">
        <v>34614027.49</v>
      </c>
      <c r="J223" s="8">
        <v>121283040.39</v>
      </c>
      <c r="K223" s="8">
        <v>71992070.12</v>
      </c>
      <c r="L223" s="8">
        <v>2583932.75</v>
      </c>
      <c r="M223" s="8">
        <v>69408137.37</v>
      </c>
      <c r="N223" s="9">
        <v>46.17</v>
      </c>
      <c r="O223" s="9">
        <v>7.46</v>
      </c>
      <c r="P223" s="9">
        <v>57.22</v>
      </c>
      <c r="Q223" s="8">
        <v>201351594.82</v>
      </c>
      <c r="R223" s="8">
        <v>80357595.52</v>
      </c>
      <c r="S223" s="8">
        <v>120993999.3</v>
      </c>
      <c r="T223" s="8">
        <v>69123945.29</v>
      </c>
      <c r="U223" s="8">
        <v>4691069.57</v>
      </c>
      <c r="V223" s="8">
        <v>64432875.72</v>
      </c>
      <c r="W223" s="9">
        <v>34.32</v>
      </c>
      <c r="X223" s="9">
        <v>5.83</v>
      </c>
      <c r="Y223" s="9">
        <v>53.25</v>
      </c>
      <c r="Z223" s="8">
        <v>289041.09</v>
      </c>
      <c r="AA223" s="8">
        <v>4975261.65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111813211.66</v>
      </c>
      <c r="I224" s="8">
        <v>16809103.12</v>
      </c>
      <c r="J224" s="8">
        <v>95004108.54</v>
      </c>
      <c r="K224" s="8">
        <v>49744643.7</v>
      </c>
      <c r="L224" s="8">
        <v>429455.33</v>
      </c>
      <c r="M224" s="8">
        <v>49315188.37</v>
      </c>
      <c r="N224" s="9">
        <v>44.48</v>
      </c>
      <c r="O224" s="9">
        <v>2.55</v>
      </c>
      <c r="P224" s="9">
        <v>51.9</v>
      </c>
      <c r="Q224" s="8">
        <v>125652676.3</v>
      </c>
      <c r="R224" s="8">
        <v>34927838.85</v>
      </c>
      <c r="S224" s="8">
        <v>90724837.45</v>
      </c>
      <c r="T224" s="8">
        <v>43966596.15</v>
      </c>
      <c r="U224" s="8">
        <v>1502164.65</v>
      </c>
      <c r="V224" s="8">
        <v>42464431.5</v>
      </c>
      <c r="W224" s="9">
        <v>34.99</v>
      </c>
      <c r="X224" s="9">
        <v>4.3</v>
      </c>
      <c r="Y224" s="9">
        <v>46.8</v>
      </c>
      <c r="Z224" s="8">
        <v>4279271.09</v>
      </c>
      <c r="AA224" s="8">
        <v>6850756.87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92761049.66</v>
      </c>
      <c r="I225" s="8">
        <v>10085965.55</v>
      </c>
      <c r="J225" s="8">
        <v>82675084.11</v>
      </c>
      <c r="K225" s="8">
        <v>46104475.92</v>
      </c>
      <c r="L225" s="8">
        <v>329069.82</v>
      </c>
      <c r="M225" s="8">
        <v>45775406.1</v>
      </c>
      <c r="N225" s="9">
        <v>49.7</v>
      </c>
      <c r="O225" s="9">
        <v>3.26</v>
      </c>
      <c r="P225" s="9">
        <v>55.36</v>
      </c>
      <c r="Q225" s="8">
        <v>115167027.4</v>
      </c>
      <c r="R225" s="8">
        <v>26036851.11</v>
      </c>
      <c r="S225" s="8">
        <v>89130176.29</v>
      </c>
      <c r="T225" s="8">
        <v>40012785.59</v>
      </c>
      <c r="U225" s="8">
        <v>1201161.19</v>
      </c>
      <c r="V225" s="8">
        <v>38811624.4</v>
      </c>
      <c r="W225" s="9">
        <v>34.74</v>
      </c>
      <c r="X225" s="9">
        <v>4.61</v>
      </c>
      <c r="Y225" s="9">
        <v>43.54</v>
      </c>
      <c r="Z225" s="8">
        <v>-6455092.18</v>
      </c>
      <c r="AA225" s="8">
        <v>6963781.7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81450527.56</v>
      </c>
      <c r="I226" s="8">
        <v>18571085.93</v>
      </c>
      <c r="J226" s="8">
        <v>62879441.63</v>
      </c>
      <c r="K226" s="8">
        <v>36386635.5</v>
      </c>
      <c r="L226" s="8">
        <v>1092614.92</v>
      </c>
      <c r="M226" s="8">
        <v>35294020.58</v>
      </c>
      <c r="N226" s="9">
        <v>44.67</v>
      </c>
      <c r="O226" s="9">
        <v>5.88</v>
      </c>
      <c r="P226" s="9">
        <v>56.12</v>
      </c>
      <c r="Q226" s="8">
        <v>95829059.22</v>
      </c>
      <c r="R226" s="8">
        <v>34353339.47</v>
      </c>
      <c r="S226" s="8">
        <v>61475719.75</v>
      </c>
      <c r="T226" s="8">
        <v>38720316.23</v>
      </c>
      <c r="U226" s="8">
        <v>7672287.99</v>
      </c>
      <c r="V226" s="8">
        <v>31048028.24</v>
      </c>
      <c r="W226" s="9">
        <v>40.4</v>
      </c>
      <c r="X226" s="9">
        <v>22.33</v>
      </c>
      <c r="Y226" s="9">
        <v>50.5</v>
      </c>
      <c r="Z226" s="8">
        <v>1403721.88</v>
      </c>
      <c r="AA226" s="8">
        <v>4245992.34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123789574.77</v>
      </c>
      <c r="I227" s="8">
        <v>23124880.23</v>
      </c>
      <c r="J227" s="8">
        <v>100664694.54</v>
      </c>
      <c r="K227" s="8">
        <v>56022278.35</v>
      </c>
      <c r="L227" s="8">
        <v>630250.5</v>
      </c>
      <c r="M227" s="8">
        <v>55392027.85</v>
      </c>
      <c r="N227" s="9">
        <v>45.25</v>
      </c>
      <c r="O227" s="9">
        <v>2.72</v>
      </c>
      <c r="P227" s="9">
        <v>55.02</v>
      </c>
      <c r="Q227" s="8">
        <v>141897250.09</v>
      </c>
      <c r="R227" s="8">
        <v>43470117.83</v>
      </c>
      <c r="S227" s="8">
        <v>98427132.26</v>
      </c>
      <c r="T227" s="8">
        <v>55280911.76</v>
      </c>
      <c r="U227" s="8">
        <v>5623820.28</v>
      </c>
      <c r="V227" s="8">
        <v>49657091.48</v>
      </c>
      <c r="W227" s="9">
        <v>38.95</v>
      </c>
      <c r="X227" s="9">
        <v>12.93</v>
      </c>
      <c r="Y227" s="9">
        <v>50.45</v>
      </c>
      <c r="Z227" s="8">
        <v>2237562.28</v>
      </c>
      <c r="AA227" s="8">
        <v>5734936.37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156815672.19</v>
      </c>
      <c r="I228" s="8">
        <v>34773162.14</v>
      </c>
      <c r="J228" s="8">
        <v>122042510.05</v>
      </c>
      <c r="K228" s="8">
        <v>68714873.48</v>
      </c>
      <c r="L228" s="8">
        <v>2241548.2</v>
      </c>
      <c r="M228" s="8">
        <v>66473325.28</v>
      </c>
      <c r="N228" s="9">
        <v>43.81</v>
      </c>
      <c r="O228" s="9">
        <v>6.44</v>
      </c>
      <c r="P228" s="9">
        <v>54.46</v>
      </c>
      <c r="Q228" s="8">
        <v>174059354.49</v>
      </c>
      <c r="R228" s="8">
        <v>52684118.85</v>
      </c>
      <c r="S228" s="8">
        <v>121375235.64</v>
      </c>
      <c r="T228" s="8">
        <v>64232620.51</v>
      </c>
      <c r="U228" s="8">
        <v>4084397.98</v>
      </c>
      <c r="V228" s="8">
        <v>60148222.53</v>
      </c>
      <c r="W228" s="9">
        <v>36.9</v>
      </c>
      <c r="X228" s="9">
        <v>7.75</v>
      </c>
      <c r="Y228" s="9">
        <v>49.55</v>
      </c>
      <c r="Z228" s="8">
        <v>667274.41</v>
      </c>
      <c r="AA228" s="8">
        <v>6325102.75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147225586.64</v>
      </c>
      <c r="I229" s="8">
        <v>41009596.2</v>
      </c>
      <c r="J229" s="8">
        <v>106215990.44</v>
      </c>
      <c r="K229" s="8">
        <v>59514376.93</v>
      </c>
      <c r="L229" s="8">
        <v>3827112.13</v>
      </c>
      <c r="M229" s="8">
        <v>55687264.8</v>
      </c>
      <c r="N229" s="9">
        <v>40.42</v>
      </c>
      <c r="O229" s="9">
        <v>9.33</v>
      </c>
      <c r="P229" s="9">
        <v>52.42</v>
      </c>
      <c r="Q229" s="8">
        <v>168710790.76</v>
      </c>
      <c r="R229" s="8">
        <v>60990684.53</v>
      </c>
      <c r="S229" s="8">
        <v>107720106.23</v>
      </c>
      <c r="T229" s="8">
        <v>49603493.61</v>
      </c>
      <c r="U229" s="8">
        <v>3555913.84</v>
      </c>
      <c r="V229" s="8">
        <v>46047579.77</v>
      </c>
      <c r="W229" s="9">
        <v>29.4</v>
      </c>
      <c r="X229" s="9">
        <v>5.83</v>
      </c>
      <c r="Y229" s="9">
        <v>42.74</v>
      </c>
      <c r="Z229" s="8">
        <v>-1504115.79</v>
      </c>
      <c r="AA229" s="8">
        <v>9639685.03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181792619</v>
      </c>
      <c r="I230" s="8">
        <v>42242688</v>
      </c>
      <c r="J230" s="8">
        <v>139549931</v>
      </c>
      <c r="K230" s="8">
        <v>77635279.55</v>
      </c>
      <c r="L230" s="8">
        <v>2369131.84</v>
      </c>
      <c r="M230" s="8">
        <v>75266147.71</v>
      </c>
      <c r="N230" s="9">
        <v>42.7</v>
      </c>
      <c r="O230" s="9">
        <v>5.6</v>
      </c>
      <c r="P230" s="9">
        <v>53.93</v>
      </c>
      <c r="Q230" s="8">
        <v>203379141</v>
      </c>
      <c r="R230" s="8">
        <v>68423851</v>
      </c>
      <c r="S230" s="8">
        <v>134955290</v>
      </c>
      <c r="T230" s="8">
        <v>70347419</v>
      </c>
      <c r="U230" s="8">
        <v>2610155.78</v>
      </c>
      <c r="V230" s="8">
        <v>67737263.22</v>
      </c>
      <c r="W230" s="9">
        <v>34.58</v>
      </c>
      <c r="X230" s="9">
        <v>3.81</v>
      </c>
      <c r="Y230" s="9">
        <v>50.19</v>
      </c>
      <c r="Z230" s="8">
        <v>4594641</v>
      </c>
      <c r="AA230" s="8">
        <v>7528884.49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88373291.28</v>
      </c>
      <c r="I231" s="8">
        <v>22626151</v>
      </c>
      <c r="J231" s="8">
        <v>65747140.28</v>
      </c>
      <c r="K231" s="8">
        <v>36436236.88</v>
      </c>
      <c r="L231" s="8">
        <v>512006.93</v>
      </c>
      <c r="M231" s="8">
        <v>35924229.95</v>
      </c>
      <c r="N231" s="9">
        <v>41.22</v>
      </c>
      <c r="O231" s="9">
        <v>2.26</v>
      </c>
      <c r="P231" s="9">
        <v>54.63</v>
      </c>
      <c r="Q231" s="8">
        <v>95713560.28</v>
      </c>
      <c r="R231" s="8">
        <v>29718197</v>
      </c>
      <c r="S231" s="8">
        <v>65995363.28</v>
      </c>
      <c r="T231" s="8">
        <v>39636045.09</v>
      </c>
      <c r="U231" s="8">
        <v>4026538.08</v>
      </c>
      <c r="V231" s="8">
        <v>35609507.01</v>
      </c>
      <c r="W231" s="9">
        <v>41.41</v>
      </c>
      <c r="X231" s="9">
        <v>13.54</v>
      </c>
      <c r="Y231" s="9">
        <v>53.95</v>
      </c>
      <c r="Z231" s="8">
        <v>-248223</v>
      </c>
      <c r="AA231" s="8">
        <v>314722.94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188717328.22</v>
      </c>
      <c r="I232" s="8">
        <v>60200640.06</v>
      </c>
      <c r="J232" s="8">
        <v>128516688.16</v>
      </c>
      <c r="K232" s="8">
        <v>80770358.26</v>
      </c>
      <c r="L232" s="8">
        <v>8421715.1</v>
      </c>
      <c r="M232" s="8">
        <v>72348643.16</v>
      </c>
      <c r="N232" s="9">
        <v>42.79</v>
      </c>
      <c r="O232" s="9">
        <v>13.98</v>
      </c>
      <c r="P232" s="9">
        <v>56.29</v>
      </c>
      <c r="Q232" s="8">
        <v>206669394.27</v>
      </c>
      <c r="R232" s="8">
        <v>81606201.97</v>
      </c>
      <c r="S232" s="8">
        <v>125063192.3</v>
      </c>
      <c r="T232" s="8">
        <v>86773212.92</v>
      </c>
      <c r="U232" s="8">
        <v>25531092.63</v>
      </c>
      <c r="V232" s="8">
        <v>61242120.29</v>
      </c>
      <c r="W232" s="9">
        <v>41.98</v>
      </c>
      <c r="X232" s="9">
        <v>31.28</v>
      </c>
      <c r="Y232" s="9">
        <v>48.96</v>
      </c>
      <c r="Z232" s="8">
        <v>3453495.86</v>
      </c>
      <c r="AA232" s="8">
        <v>11106522.87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78323467.02</v>
      </c>
      <c r="I233" s="8">
        <v>20953584</v>
      </c>
      <c r="J233" s="8">
        <v>57369883.02</v>
      </c>
      <c r="K233" s="8">
        <v>35696401.25</v>
      </c>
      <c r="L233" s="8">
        <v>3110467.69</v>
      </c>
      <c r="M233" s="8">
        <v>32585933.56</v>
      </c>
      <c r="N233" s="9">
        <v>45.57</v>
      </c>
      <c r="O233" s="9">
        <v>14.84</v>
      </c>
      <c r="P233" s="9">
        <v>56.79</v>
      </c>
      <c r="Q233" s="8">
        <v>100251881.02</v>
      </c>
      <c r="R233" s="8">
        <v>40708108</v>
      </c>
      <c r="S233" s="8">
        <v>59543773.02</v>
      </c>
      <c r="T233" s="8">
        <v>33057594.69</v>
      </c>
      <c r="U233" s="8">
        <v>3681420.82</v>
      </c>
      <c r="V233" s="8">
        <v>29376173.87</v>
      </c>
      <c r="W233" s="9">
        <v>32.97</v>
      </c>
      <c r="X233" s="9">
        <v>9.04</v>
      </c>
      <c r="Y233" s="9">
        <v>49.33</v>
      </c>
      <c r="Z233" s="8">
        <v>-2173890</v>
      </c>
      <c r="AA233" s="8">
        <v>3209759.69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53566989.26</v>
      </c>
      <c r="I234" s="8">
        <v>12632209.38</v>
      </c>
      <c r="J234" s="8">
        <v>40934779.88</v>
      </c>
      <c r="K234" s="8">
        <v>23340487.71</v>
      </c>
      <c r="L234" s="8">
        <v>137356.55</v>
      </c>
      <c r="M234" s="8">
        <v>23203131.16</v>
      </c>
      <c r="N234" s="9">
        <v>43.57</v>
      </c>
      <c r="O234" s="9">
        <v>1.08</v>
      </c>
      <c r="P234" s="9">
        <v>56.68</v>
      </c>
      <c r="Q234" s="8">
        <v>56832868.13</v>
      </c>
      <c r="R234" s="8">
        <v>15401095.23</v>
      </c>
      <c r="S234" s="8">
        <v>41431772.9</v>
      </c>
      <c r="T234" s="8">
        <v>19832114.52</v>
      </c>
      <c r="U234" s="8">
        <v>68153</v>
      </c>
      <c r="V234" s="8">
        <v>19763961.52</v>
      </c>
      <c r="W234" s="9">
        <v>34.89</v>
      </c>
      <c r="X234" s="9">
        <v>0.44</v>
      </c>
      <c r="Y234" s="9">
        <v>47.7</v>
      </c>
      <c r="Z234" s="8">
        <v>-496993.02</v>
      </c>
      <c r="AA234" s="8">
        <v>3439169.64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150050623.78</v>
      </c>
      <c r="I235" s="8">
        <v>3432128.23</v>
      </c>
      <c r="J235" s="8">
        <v>146618495.55</v>
      </c>
      <c r="K235" s="8">
        <v>87456624.61</v>
      </c>
      <c r="L235" s="8">
        <v>455226.78</v>
      </c>
      <c r="M235" s="8">
        <v>87001397.83</v>
      </c>
      <c r="N235" s="9">
        <v>58.28</v>
      </c>
      <c r="O235" s="9">
        <v>13.26</v>
      </c>
      <c r="P235" s="9">
        <v>59.33</v>
      </c>
      <c r="Q235" s="8">
        <v>160373297.78</v>
      </c>
      <c r="R235" s="8">
        <v>15499292.23</v>
      </c>
      <c r="S235" s="8">
        <v>144874005.55</v>
      </c>
      <c r="T235" s="8">
        <v>77556848</v>
      </c>
      <c r="U235" s="8">
        <v>439363.69</v>
      </c>
      <c r="V235" s="8">
        <v>77117484.31</v>
      </c>
      <c r="W235" s="9">
        <v>48.36</v>
      </c>
      <c r="X235" s="9">
        <v>2.83</v>
      </c>
      <c r="Y235" s="9">
        <v>53.23</v>
      </c>
      <c r="Z235" s="8">
        <v>1744490</v>
      </c>
      <c r="AA235" s="8">
        <v>9883913.52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107053650.52</v>
      </c>
      <c r="I236" s="8">
        <v>42818874.12</v>
      </c>
      <c r="J236" s="8">
        <v>64234776.4</v>
      </c>
      <c r="K236" s="8">
        <v>37004357.76</v>
      </c>
      <c r="L236" s="8">
        <v>568359.48</v>
      </c>
      <c r="M236" s="8">
        <v>36435998.28</v>
      </c>
      <c r="N236" s="9">
        <v>34.56</v>
      </c>
      <c r="O236" s="9">
        <v>1.32</v>
      </c>
      <c r="P236" s="9">
        <v>56.72</v>
      </c>
      <c r="Q236" s="8">
        <v>121375826.41</v>
      </c>
      <c r="R236" s="8">
        <v>55738405.01</v>
      </c>
      <c r="S236" s="8">
        <v>65637421.4</v>
      </c>
      <c r="T236" s="8">
        <v>49322180.62</v>
      </c>
      <c r="U236" s="8">
        <v>17803563.81</v>
      </c>
      <c r="V236" s="8">
        <v>31518616.81</v>
      </c>
      <c r="W236" s="9">
        <v>40.63</v>
      </c>
      <c r="X236" s="9">
        <v>31.94</v>
      </c>
      <c r="Y236" s="9">
        <v>48.01</v>
      </c>
      <c r="Z236" s="8">
        <v>-1402645</v>
      </c>
      <c r="AA236" s="8">
        <v>4917381.47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101686387.08</v>
      </c>
      <c r="I237" s="8">
        <v>29272731.42</v>
      </c>
      <c r="J237" s="8">
        <v>72413655.66</v>
      </c>
      <c r="K237" s="8">
        <v>41291676.6</v>
      </c>
      <c r="L237" s="8">
        <v>951942.03</v>
      </c>
      <c r="M237" s="8">
        <v>40339734.57</v>
      </c>
      <c r="N237" s="9">
        <v>40.6</v>
      </c>
      <c r="O237" s="9">
        <v>3.25</v>
      </c>
      <c r="P237" s="9">
        <v>55.7</v>
      </c>
      <c r="Q237" s="8">
        <v>126537335.46</v>
      </c>
      <c r="R237" s="8">
        <v>51383545.48</v>
      </c>
      <c r="S237" s="8">
        <v>75153789.98</v>
      </c>
      <c r="T237" s="8">
        <v>40867193.93</v>
      </c>
      <c r="U237" s="8">
        <v>2922851.13</v>
      </c>
      <c r="V237" s="8">
        <v>37944342.8</v>
      </c>
      <c r="W237" s="9">
        <v>32.29</v>
      </c>
      <c r="X237" s="9">
        <v>5.68</v>
      </c>
      <c r="Y237" s="9">
        <v>50.48</v>
      </c>
      <c r="Z237" s="8">
        <v>-2740134.32</v>
      </c>
      <c r="AA237" s="8">
        <v>2395391.77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93246269.18</v>
      </c>
      <c r="I238" s="8">
        <v>4713246.66</v>
      </c>
      <c r="J238" s="8">
        <v>88533022.52</v>
      </c>
      <c r="K238" s="8">
        <v>48302869.63</v>
      </c>
      <c r="L238" s="8">
        <v>148012.31</v>
      </c>
      <c r="M238" s="8">
        <v>48154857.32</v>
      </c>
      <c r="N238" s="9">
        <v>51.8</v>
      </c>
      <c r="O238" s="9">
        <v>3.14</v>
      </c>
      <c r="P238" s="9">
        <v>54.39</v>
      </c>
      <c r="Q238" s="8">
        <v>103720517.79</v>
      </c>
      <c r="R238" s="8">
        <v>15302231.97</v>
      </c>
      <c r="S238" s="8">
        <v>88418285.82</v>
      </c>
      <c r="T238" s="8">
        <v>45585961.66</v>
      </c>
      <c r="U238" s="8">
        <v>2468586.39</v>
      </c>
      <c r="V238" s="8">
        <v>43117375.27</v>
      </c>
      <c r="W238" s="9">
        <v>43.95</v>
      </c>
      <c r="X238" s="9">
        <v>16.13</v>
      </c>
      <c r="Y238" s="9">
        <v>48.76</v>
      </c>
      <c r="Z238" s="8">
        <v>114736.7</v>
      </c>
      <c r="AA238" s="8">
        <v>5037482.05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140746171.05</v>
      </c>
      <c r="I239" s="8">
        <v>49074994.69</v>
      </c>
      <c r="J239" s="8">
        <v>91671176.36</v>
      </c>
      <c r="K239" s="8">
        <v>50864659.56</v>
      </c>
      <c r="L239" s="8">
        <v>420208.18</v>
      </c>
      <c r="M239" s="8">
        <v>50444451.38</v>
      </c>
      <c r="N239" s="9">
        <v>36.13</v>
      </c>
      <c r="O239" s="9">
        <v>0.85</v>
      </c>
      <c r="P239" s="9">
        <v>55.02</v>
      </c>
      <c r="Q239" s="8">
        <v>162616035.4</v>
      </c>
      <c r="R239" s="8">
        <v>67488449.64</v>
      </c>
      <c r="S239" s="8">
        <v>95127585.76</v>
      </c>
      <c r="T239" s="8">
        <v>49877085.51</v>
      </c>
      <c r="U239" s="8">
        <v>2247373.19</v>
      </c>
      <c r="V239" s="8">
        <v>47629712.32</v>
      </c>
      <c r="W239" s="9">
        <v>30.67</v>
      </c>
      <c r="X239" s="9">
        <v>3.33</v>
      </c>
      <c r="Y239" s="9">
        <v>50.06</v>
      </c>
      <c r="Z239" s="8">
        <v>-3456409.4</v>
      </c>
      <c r="AA239" s="8">
        <v>2814739.06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88996714.74</v>
      </c>
      <c r="I240" s="8">
        <v>13024048.16</v>
      </c>
      <c r="J240" s="8">
        <v>75972666.58</v>
      </c>
      <c r="K240" s="8">
        <v>40843859.1</v>
      </c>
      <c r="L240" s="8">
        <v>232899.84</v>
      </c>
      <c r="M240" s="8">
        <v>40610959.26</v>
      </c>
      <c r="N240" s="9">
        <v>45.89</v>
      </c>
      <c r="O240" s="9">
        <v>1.78</v>
      </c>
      <c r="P240" s="9">
        <v>53.45</v>
      </c>
      <c r="Q240" s="8">
        <v>91092120.06</v>
      </c>
      <c r="R240" s="8">
        <v>15460607.37</v>
      </c>
      <c r="S240" s="8">
        <v>75631512.69</v>
      </c>
      <c r="T240" s="8">
        <v>39708211.82</v>
      </c>
      <c r="U240" s="8">
        <v>2448630.16</v>
      </c>
      <c r="V240" s="8">
        <v>37259581.66</v>
      </c>
      <c r="W240" s="9">
        <v>43.59</v>
      </c>
      <c r="X240" s="9">
        <v>15.83</v>
      </c>
      <c r="Y240" s="9">
        <v>49.26</v>
      </c>
      <c r="Z240" s="8">
        <v>341153.89</v>
      </c>
      <c r="AA240" s="8">
        <v>3351377.6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141863643.52</v>
      </c>
      <c r="I241" s="8">
        <v>55912878</v>
      </c>
      <c r="J241" s="8">
        <v>85950765.52</v>
      </c>
      <c r="K241" s="8">
        <v>47285338.06</v>
      </c>
      <c r="L241" s="8">
        <v>2281368.15</v>
      </c>
      <c r="M241" s="8">
        <v>45003969.91</v>
      </c>
      <c r="N241" s="9">
        <v>33.33</v>
      </c>
      <c r="O241" s="9">
        <v>4.08</v>
      </c>
      <c r="P241" s="9">
        <v>52.36</v>
      </c>
      <c r="Q241" s="8">
        <v>168410050.04</v>
      </c>
      <c r="R241" s="8">
        <v>86742457.1</v>
      </c>
      <c r="S241" s="8">
        <v>81667592.94</v>
      </c>
      <c r="T241" s="8">
        <v>50271514.8</v>
      </c>
      <c r="U241" s="8">
        <v>11021879.19</v>
      </c>
      <c r="V241" s="8">
        <v>39249635.61</v>
      </c>
      <c r="W241" s="9">
        <v>29.85</v>
      </c>
      <c r="X241" s="9">
        <v>12.7</v>
      </c>
      <c r="Y241" s="9">
        <v>48.06</v>
      </c>
      <c r="Z241" s="8">
        <v>4283172.58</v>
      </c>
      <c r="AA241" s="8">
        <v>5754334.3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1359832257.11</v>
      </c>
      <c r="I242" s="8">
        <v>280565504.43</v>
      </c>
      <c r="J242" s="8">
        <v>1079266752.68</v>
      </c>
      <c r="K242" s="8">
        <v>655828910.61</v>
      </c>
      <c r="L242" s="8">
        <v>74750593.68</v>
      </c>
      <c r="M242" s="8">
        <v>581078316.93</v>
      </c>
      <c r="N242" s="9">
        <v>48.22</v>
      </c>
      <c r="O242" s="9">
        <v>26.64</v>
      </c>
      <c r="P242" s="9">
        <v>53.84</v>
      </c>
      <c r="Q242" s="8">
        <v>1344266905.35</v>
      </c>
      <c r="R242" s="8">
        <v>498568081.67</v>
      </c>
      <c r="S242" s="8">
        <v>845698823.68</v>
      </c>
      <c r="T242" s="8">
        <v>463348273.48</v>
      </c>
      <c r="U242" s="8">
        <v>109000626.91</v>
      </c>
      <c r="V242" s="8">
        <v>354347646.57</v>
      </c>
      <c r="W242" s="9">
        <v>34.46</v>
      </c>
      <c r="X242" s="9">
        <v>21.86</v>
      </c>
      <c r="Y242" s="9">
        <v>41.89</v>
      </c>
      <c r="Z242" s="8">
        <v>233567929</v>
      </c>
      <c r="AA242" s="8">
        <v>226730670.36</v>
      </c>
    </row>
    <row r="243" spans="1:27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734942</v>
      </c>
      <c r="I243" s="8">
        <v>258000</v>
      </c>
      <c r="J243" s="8">
        <v>476942</v>
      </c>
      <c r="K243" s="8">
        <v>579741.14</v>
      </c>
      <c r="L243" s="8">
        <v>258000</v>
      </c>
      <c r="M243" s="8">
        <v>321741.14</v>
      </c>
      <c r="N243" s="9">
        <v>78.88</v>
      </c>
      <c r="O243" s="9">
        <v>100</v>
      </c>
      <c r="P243" s="9">
        <v>67.45</v>
      </c>
      <c r="Q243" s="8">
        <v>476942</v>
      </c>
      <c r="R243" s="8">
        <v>0</v>
      </c>
      <c r="S243" s="8">
        <v>476942</v>
      </c>
      <c r="T243" s="8">
        <v>232325.43</v>
      </c>
      <c r="U243" s="8">
        <v>0</v>
      </c>
      <c r="V243" s="8">
        <v>232325.43</v>
      </c>
      <c r="W243" s="9">
        <v>48.71</v>
      </c>
      <c r="X243" s="9"/>
      <c r="Y243" s="9">
        <v>48.71</v>
      </c>
      <c r="Z243" s="8">
        <v>0</v>
      </c>
      <c r="AA243" s="8">
        <v>89415.71</v>
      </c>
    </row>
    <row r="244" spans="1:27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5372868</v>
      </c>
      <c r="I244" s="8">
        <v>0</v>
      </c>
      <c r="J244" s="8">
        <v>5372868</v>
      </c>
      <c r="K244" s="8">
        <v>2801884.59</v>
      </c>
      <c r="L244" s="8">
        <v>0</v>
      </c>
      <c r="M244" s="8">
        <v>2801884.59</v>
      </c>
      <c r="N244" s="9">
        <v>52.14</v>
      </c>
      <c r="O244" s="9"/>
      <c r="P244" s="9">
        <v>52.14</v>
      </c>
      <c r="Q244" s="8">
        <v>5353868</v>
      </c>
      <c r="R244" s="8">
        <v>100000</v>
      </c>
      <c r="S244" s="8">
        <v>5253868</v>
      </c>
      <c r="T244" s="8">
        <v>2167594.73</v>
      </c>
      <c r="U244" s="8">
        <v>0</v>
      </c>
      <c r="V244" s="8">
        <v>2167594.73</v>
      </c>
      <c r="W244" s="9">
        <v>40.48</v>
      </c>
      <c r="X244" s="9">
        <v>0</v>
      </c>
      <c r="Y244" s="9">
        <v>41.25</v>
      </c>
      <c r="Z244" s="8">
        <v>119000</v>
      </c>
      <c r="AA244" s="8">
        <v>634289.86</v>
      </c>
    </row>
    <row r="245" spans="1:27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106725</v>
      </c>
      <c r="I245" s="8">
        <v>0</v>
      </c>
      <c r="J245" s="8">
        <v>106725</v>
      </c>
      <c r="K245" s="8">
        <v>51891.32</v>
      </c>
      <c r="L245" s="8">
        <v>0</v>
      </c>
      <c r="M245" s="8">
        <v>51891.32</v>
      </c>
      <c r="N245" s="9">
        <v>48.62</v>
      </c>
      <c r="O245" s="9"/>
      <c r="P245" s="9">
        <v>48.62</v>
      </c>
      <c r="Q245" s="8">
        <v>310700</v>
      </c>
      <c r="R245" s="8">
        <v>0</v>
      </c>
      <c r="S245" s="8">
        <v>310700</v>
      </c>
      <c r="T245" s="8">
        <v>116991.67</v>
      </c>
      <c r="U245" s="8">
        <v>0</v>
      </c>
      <c r="V245" s="8">
        <v>116991.67</v>
      </c>
      <c r="W245" s="9">
        <v>37.65</v>
      </c>
      <c r="X245" s="9"/>
      <c r="Y245" s="9">
        <v>37.65</v>
      </c>
      <c r="Z245" s="8">
        <v>-203975</v>
      </c>
      <c r="AA245" s="8">
        <v>-65100.35</v>
      </c>
    </row>
    <row r="246" spans="1:27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2807140</v>
      </c>
      <c r="I246" s="8">
        <v>0</v>
      </c>
      <c r="J246" s="8">
        <v>2807140</v>
      </c>
      <c r="K246" s="8">
        <v>1402712.95</v>
      </c>
      <c r="L246" s="8">
        <v>0</v>
      </c>
      <c r="M246" s="8">
        <v>1402712.95</v>
      </c>
      <c r="N246" s="9">
        <v>49.96</v>
      </c>
      <c r="O246" s="9"/>
      <c r="P246" s="9">
        <v>49.96</v>
      </c>
      <c r="Q246" s="8">
        <v>2812105.74</v>
      </c>
      <c r="R246" s="8">
        <v>0</v>
      </c>
      <c r="S246" s="8">
        <v>2812105.74</v>
      </c>
      <c r="T246" s="8">
        <v>1161335.92</v>
      </c>
      <c r="U246" s="8">
        <v>0</v>
      </c>
      <c r="V246" s="8">
        <v>1161335.92</v>
      </c>
      <c r="W246" s="9">
        <v>41.29</v>
      </c>
      <c r="X246" s="9"/>
      <c r="Y246" s="9">
        <v>41.29</v>
      </c>
      <c r="Z246" s="8">
        <v>-4965.74</v>
      </c>
      <c r="AA246" s="8">
        <v>241377.03</v>
      </c>
    </row>
    <row r="247" spans="1:27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2400</v>
      </c>
      <c r="I247" s="8">
        <v>0</v>
      </c>
      <c r="J247" s="8">
        <v>2400</v>
      </c>
      <c r="K247" s="8">
        <v>2400</v>
      </c>
      <c r="L247" s="8">
        <v>0</v>
      </c>
      <c r="M247" s="8">
        <v>2400</v>
      </c>
      <c r="N247" s="9">
        <v>100</v>
      </c>
      <c r="O247" s="9"/>
      <c r="P247" s="9">
        <v>100</v>
      </c>
      <c r="Q247" s="8">
        <v>2400</v>
      </c>
      <c r="R247" s="8">
        <v>0</v>
      </c>
      <c r="S247" s="8">
        <v>2400</v>
      </c>
      <c r="T247" s="8">
        <v>60</v>
      </c>
      <c r="U247" s="8">
        <v>0</v>
      </c>
      <c r="V247" s="8">
        <v>60</v>
      </c>
      <c r="W247" s="9">
        <v>2.5</v>
      </c>
      <c r="X247" s="9"/>
      <c r="Y247" s="9">
        <v>2.5</v>
      </c>
      <c r="Z247" s="8">
        <v>0</v>
      </c>
      <c r="AA247" s="8">
        <v>2340</v>
      </c>
    </row>
    <row r="248" spans="1:27" ht="24">
      <c r="A248" s="34">
        <v>6</v>
      </c>
      <c r="B248" s="34">
        <v>4</v>
      </c>
      <c r="C248" s="34">
        <v>3</v>
      </c>
      <c r="D248" s="35" t="s">
        <v>490</v>
      </c>
      <c r="E248" s="36">
        <v>218</v>
      </c>
      <c r="F248" s="7" t="s">
        <v>490</v>
      </c>
      <c r="G248" s="53" t="s">
        <v>495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9"/>
      <c r="O248" s="9"/>
      <c r="P248" s="9"/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9"/>
      <c r="X248" s="9"/>
      <c r="Y248" s="9"/>
      <c r="Z248" s="8">
        <v>0</v>
      </c>
      <c r="AA248" s="8">
        <v>0</v>
      </c>
    </row>
    <row r="249" spans="1:27" ht="24">
      <c r="A249" s="34">
        <v>6</v>
      </c>
      <c r="B249" s="34">
        <v>15</v>
      </c>
      <c r="C249" s="34">
        <v>0</v>
      </c>
      <c r="D249" s="35" t="s">
        <v>490</v>
      </c>
      <c r="E249" s="36">
        <v>220</v>
      </c>
      <c r="F249" s="7" t="s">
        <v>490</v>
      </c>
      <c r="G249" s="53" t="s">
        <v>498</v>
      </c>
      <c r="H249" s="8">
        <v>161000</v>
      </c>
      <c r="I249" s="8">
        <v>0</v>
      </c>
      <c r="J249" s="8">
        <v>161000</v>
      </c>
      <c r="K249" s="8">
        <v>165525.88</v>
      </c>
      <c r="L249" s="8">
        <v>0</v>
      </c>
      <c r="M249" s="8">
        <v>165525.88</v>
      </c>
      <c r="N249" s="9">
        <v>102.81</v>
      </c>
      <c r="O249" s="9"/>
      <c r="P249" s="9">
        <v>102.81</v>
      </c>
      <c r="Q249" s="8">
        <v>391457</v>
      </c>
      <c r="R249" s="8">
        <v>250000</v>
      </c>
      <c r="S249" s="8">
        <v>141457</v>
      </c>
      <c r="T249" s="8">
        <v>292954.54</v>
      </c>
      <c r="U249" s="8">
        <v>250000</v>
      </c>
      <c r="V249" s="8">
        <v>42954.54</v>
      </c>
      <c r="W249" s="9">
        <v>74.83</v>
      </c>
      <c r="X249" s="9">
        <v>100</v>
      </c>
      <c r="Y249" s="9">
        <v>30.36</v>
      </c>
      <c r="Z249" s="8">
        <v>19543</v>
      </c>
      <c r="AA249" s="8">
        <v>122571.34</v>
      </c>
    </row>
    <row r="250" spans="1:27" ht="12.75">
      <c r="A250" s="34">
        <v>6</v>
      </c>
      <c r="B250" s="34">
        <v>9</v>
      </c>
      <c r="C250" s="34">
        <v>1</v>
      </c>
      <c r="D250" s="35" t="s">
        <v>490</v>
      </c>
      <c r="E250" s="36">
        <v>140</v>
      </c>
      <c r="F250" s="7" t="s">
        <v>490</v>
      </c>
      <c r="G250" s="53" t="s">
        <v>496</v>
      </c>
      <c r="H250" s="8">
        <v>64530</v>
      </c>
      <c r="I250" s="8">
        <v>0</v>
      </c>
      <c r="J250" s="8">
        <v>64530</v>
      </c>
      <c r="K250" s="8">
        <v>15000</v>
      </c>
      <c r="L250" s="8">
        <v>0</v>
      </c>
      <c r="M250" s="8">
        <v>15000</v>
      </c>
      <c r="N250" s="9">
        <v>23.24</v>
      </c>
      <c r="O250" s="9"/>
      <c r="P250" s="9">
        <v>23.24</v>
      </c>
      <c r="Q250" s="8">
        <v>84195.56</v>
      </c>
      <c r="R250" s="8">
        <v>0</v>
      </c>
      <c r="S250" s="8">
        <v>84195.56</v>
      </c>
      <c r="T250" s="8">
        <v>34208.16</v>
      </c>
      <c r="U250" s="8">
        <v>0</v>
      </c>
      <c r="V250" s="8">
        <v>34208.16</v>
      </c>
      <c r="W250" s="9">
        <v>40.62</v>
      </c>
      <c r="X250" s="9"/>
      <c r="Y250" s="9">
        <v>40.62</v>
      </c>
      <c r="Z250" s="8">
        <v>-19665.56</v>
      </c>
      <c r="AA250" s="8">
        <v>-19208.16</v>
      </c>
    </row>
    <row r="251" spans="1:27" ht="12.75">
      <c r="A251" s="34">
        <v>6</v>
      </c>
      <c r="B251" s="34">
        <v>8</v>
      </c>
      <c r="C251" s="34">
        <v>1</v>
      </c>
      <c r="D251" s="35" t="s">
        <v>490</v>
      </c>
      <c r="E251" s="36">
        <v>265</v>
      </c>
      <c r="F251" s="7" t="s">
        <v>490</v>
      </c>
      <c r="G251" s="53" t="s">
        <v>497</v>
      </c>
      <c r="H251" s="8">
        <v>43495328</v>
      </c>
      <c r="I251" s="8">
        <v>3922788</v>
      </c>
      <c r="J251" s="8">
        <v>39572540</v>
      </c>
      <c r="K251" s="8">
        <v>19245757.85</v>
      </c>
      <c r="L251" s="8">
        <v>0</v>
      </c>
      <c r="M251" s="8">
        <v>19245757.85</v>
      </c>
      <c r="N251" s="9">
        <v>44.24</v>
      </c>
      <c r="O251" s="9">
        <v>0</v>
      </c>
      <c r="P251" s="9">
        <v>48.63</v>
      </c>
      <c r="Q251" s="8">
        <v>46644572</v>
      </c>
      <c r="R251" s="8">
        <v>6430200</v>
      </c>
      <c r="S251" s="8">
        <v>40214372</v>
      </c>
      <c r="T251" s="8">
        <v>15938224.05</v>
      </c>
      <c r="U251" s="8">
        <v>3874.5</v>
      </c>
      <c r="V251" s="8">
        <v>15934349.55</v>
      </c>
      <c r="W251" s="9">
        <v>34.16</v>
      </c>
      <c r="X251" s="9">
        <v>0.06</v>
      </c>
      <c r="Y251" s="9">
        <v>39.62</v>
      </c>
      <c r="Z251" s="8">
        <v>-641832</v>
      </c>
      <c r="AA251" s="8">
        <v>3311408.3</v>
      </c>
    </row>
  </sheetData>
  <sheetProtection/>
  <mergeCells count="33">
    <mergeCell ref="A4:A7"/>
    <mergeCell ref="B4:B7"/>
    <mergeCell ref="C4:C7"/>
    <mergeCell ref="D4:D7"/>
    <mergeCell ref="E4:E7"/>
    <mergeCell ref="F4:G7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O5:P5"/>
    <mergeCell ref="Q5:Q6"/>
    <mergeCell ref="Z7:AA7"/>
    <mergeCell ref="R5:S5"/>
    <mergeCell ref="T5:T6"/>
    <mergeCell ref="U5:V5"/>
    <mergeCell ref="W5:W6"/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L251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235" sqref="G235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5" width="15.8515625" style="0" customWidth="1"/>
    <col min="16" max="22" width="8.140625" style="0" customWidth="1"/>
    <col min="23" max="30" width="15.8515625" style="0" customWidth="1"/>
    <col min="31" max="37" width="8.140625" style="0" customWidth="1"/>
  </cols>
  <sheetData>
    <row r="1" spans="1: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99"/>
      <c r="Y1" s="99"/>
      <c r="Z1" s="99"/>
      <c r="AA1" s="99"/>
      <c r="AB1" s="99"/>
      <c r="AC1" s="99"/>
      <c r="AD1" s="99"/>
      <c r="AE1" s="3"/>
      <c r="AF1" s="3"/>
      <c r="AG1" s="3"/>
      <c r="AH1" s="3"/>
      <c r="AI1" s="3"/>
      <c r="AJ1" s="3"/>
      <c r="AK1" s="3"/>
      <c r="AL1" s="99"/>
    </row>
    <row r="2" spans="1:38" ht="18">
      <c r="A2" s="2" t="str">
        <f>'Spis tabel'!B5</f>
        <v>Tabela 3. Przychody budżetów jst wg stanu na koniec 2 kwartału 2022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4"/>
      <c r="AF3" s="4"/>
      <c r="AG3" s="4"/>
      <c r="AH3" s="4"/>
      <c r="AI3" s="4"/>
      <c r="AJ3" s="4"/>
      <c r="AK3" s="4"/>
      <c r="AL3" s="1"/>
    </row>
    <row r="4" spans="1:38" ht="12.75">
      <c r="A4" s="134" t="s">
        <v>0</v>
      </c>
      <c r="B4" s="134" t="s">
        <v>1</v>
      </c>
      <c r="C4" s="134" t="s">
        <v>2</v>
      </c>
      <c r="D4" s="134" t="s">
        <v>3</v>
      </c>
      <c r="E4" s="134" t="s">
        <v>53</v>
      </c>
      <c r="F4" s="134" t="s">
        <v>56</v>
      </c>
      <c r="G4" s="134"/>
      <c r="H4" s="133" t="s">
        <v>169</v>
      </c>
      <c r="I4" s="133"/>
      <c r="J4" s="133"/>
      <c r="K4" s="133"/>
      <c r="L4" s="133"/>
      <c r="M4" s="133"/>
      <c r="N4" s="133"/>
      <c r="O4" s="133"/>
      <c r="P4" s="133" t="s">
        <v>23</v>
      </c>
      <c r="Q4" s="133"/>
      <c r="R4" s="133"/>
      <c r="S4" s="133"/>
      <c r="T4" s="133"/>
      <c r="U4" s="133"/>
      <c r="V4" s="133"/>
      <c r="W4" s="133" t="s">
        <v>170</v>
      </c>
      <c r="X4" s="133"/>
      <c r="Y4" s="133"/>
      <c r="Z4" s="133"/>
      <c r="AA4" s="133"/>
      <c r="AB4" s="133"/>
      <c r="AC4" s="133"/>
      <c r="AD4" s="133"/>
      <c r="AE4" s="147" t="s">
        <v>23</v>
      </c>
      <c r="AF4" s="147"/>
      <c r="AG4" s="147"/>
      <c r="AH4" s="147"/>
      <c r="AI4" s="147"/>
      <c r="AJ4" s="147"/>
      <c r="AK4" s="147"/>
      <c r="AL4" s="100"/>
    </row>
    <row r="5" spans="1:38" ht="12.75">
      <c r="A5" s="134"/>
      <c r="B5" s="134"/>
      <c r="C5" s="134"/>
      <c r="D5" s="134"/>
      <c r="E5" s="134"/>
      <c r="F5" s="134"/>
      <c r="G5" s="134"/>
      <c r="H5" s="131" t="s">
        <v>24</v>
      </c>
      <c r="I5" s="133" t="s">
        <v>15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1" t="s">
        <v>24</v>
      </c>
      <c r="X5" s="133" t="s">
        <v>15</v>
      </c>
      <c r="Y5" s="133"/>
      <c r="Z5" s="133"/>
      <c r="AA5" s="133"/>
      <c r="AB5" s="133"/>
      <c r="AC5" s="133"/>
      <c r="AD5" s="133"/>
      <c r="AE5" s="147"/>
      <c r="AF5" s="147"/>
      <c r="AG5" s="147"/>
      <c r="AH5" s="147"/>
      <c r="AI5" s="147"/>
      <c r="AJ5" s="147"/>
      <c r="AK5" s="147"/>
      <c r="AL5" s="100"/>
    </row>
    <row r="6" spans="1:38" ht="81" customHeight="1">
      <c r="A6" s="134"/>
      <c r="B6" s="134"/>
      <c r="C6" s="134"/>
      <c r="D6" s="134"/>
      <c r="E6" s="134"/>
      <c r="F6" s="134"/>
      <c r="G6" s="134"/>
      <c r="H6" s="131"/>
      <c r="I6" s="39" t="s">
        <v>203</v>
      </c>
      <c r="J6" s="39" t="s">
        <v>171</v>
      </c>
      <c r="K6" s="39" t="s">
        <v>254</v>
      </c>
      <c r="L6" s="39" t="s">
        <v>255</v>
      </c>
      <c r="M6" s="39" t="s">
        <v>172</v>
      </c>
      <c r="N6" s="39" t="s">
        <v>179</v>
      </c>
      <c r="O6" s="39" t="s">
        <v>173</v>
      </c>
      <c r="P6" s="98" t="s">
        <v>204</v>
      </c>
      <c r="Q6" s="98" t="s">
        <v>171</v>
      </c>
      <c r="R6" s="98" t="s">
        <v>256</v>
      </c>
      <c r="S6" s="98" t="s">
        <v>255</v>
      </c>
      <c r="T6" s="98" t="s">
        <v>172</v>
      </c>
      <c r="U6" s="98" t="s">
        <v>179</v>
      </c>
      <c r="V6" s="98" t="s">
        <v>173</v>
      </c>
      <c r="W6" s="131"/>
      <c r="X6" s="39" t="s">
        <v>203</v>
      </c>
      <c r="Y6" s="39" t="s">
        <v>171</v>
      </c>
      <c r="Z6" s="39" t="s">
        <v>254</v>
      </c>
      <c r="AA6" s="39" t="s">
        <v>255</v>
      </c>
      <c r="AB6" s="39" t="s">
        <v>172</v>
      </c>
      <c r="AC6" s="39" t="s">
        <v>179</v>
      </c>
      <c r="AD6" s="39" t="s">
        <v>173</v>
      </c>
      <c r="AE6" s="98" t="s">
        <v>204</v>
      </c>
      <c r="AF6" s="98" t="s">
        <v>171</v>
      </c>
      <c r="AG6" s="98" t="s">
        <v>256</v>
      </c>
      <c r="AH6" s="98" t="s">
        <v>255</v>
      </c>
      <c r="AI6" s="98" t="s">
        <v>172</v>
      </c>
      <c r="AJ6" s="98" t="s">
        <v>179</v>
      </c>
      <c r="AK6" s="98" t="s">
        <v>173</v>
      </c>
      <c r="AL6" s="100"/>
    </row>
    <row r="7" spans="1:38" ht="15.75">
      <c r="A7" s="94"/>
      <c r="B7" s="94"/>
      <c r="C7" s="94"/>
      <c r="D7" s="94"/>
      <c r="E7" s="94"/>
      <c r="F7" s="94"/>
      <c r="G7" s="94"/>
      <c r="H7" s="149" t="s">
        <v>10</v>
      </c>
      <c r="I7" s="149"/>
      <c r="J7" s="149"/>
      <c r="K7" s="149"/>
      <c r="L7" s="149"/>
      <c r="M7" s="149"/>
      <c r="N7" s="149"/>
      <c r="O7" s="149"/>
      <c r="P7" s="146" t="s">
        <v>11</v>
      </c>
      <c r="Q7" s="146"/>
      <c r="R7" s="146"/>
      <c r="S7" s="146"/>
      <c r="T7" s="146"/>
      <c r="U7" s="146"/>
      <c r="V7" s="146"/>
      <c r="W7" s="149" t="s">
        <v>10</v>
      </c>
      <c r="X7" s="149"/>
      <c r="Y7" s="149"/>
      <c r="Z7" s="149"/>
      <c r="AA7" s="149"/>
      <c r="AB7" s="149"/>
      <c r="AC7" s="149"/>
      <c r="AD7" s="149"/>
      <c r="AE7" s="146" t="s">
        <v>11</v>
      </c>
      <c r="AF7" s="146"/>
      <c r="AG7" s="146"/>
      <c r="AH7" s="146"/>
      <c r="AI7" s="146"/>
      <c r="AJ7" s="146"/>
      <c r="AK7" s="146"/>
      <c r="AL7" s="1"/>
    </row>
    <row r="8" spans="1:38" ht="12.75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148">
        <v>6</v>
      </c>
      <c r="G8" s="148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32</v>
      </c>
      <c r="AH8" s="38">
        <v>33</v>
      </c>
      <c r="AI8" s="38">
        <v>34</v>
      </c>
      <c r="AJ8" s="38">
        <v>35</v>
      </c>
      <c r="AK8" s="38">
        <v>36</v>
      </c>
      <c r="AL8" s="1"/>
    </row>
    <row r="9" spans="1:3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23429883.49</v>
      </c>
      <c r="I9" s="8">
        <v>8900000</v>
      </c>
      <c r="J9" s="8">
        <v>0</v>
      </c>
      <c r="K9" s="8">
        <v>12091182.92</v>
      </c>
      <c r="L9" s="8">
        <v>1248450.46</v>
      </c>
      <c r="M9" s="8">
        <v>0</v>
      </c>
      <c r="N9" s="8">
        <v>1190250.11</v>
      </c>
      <c r="O9" s="8">
        <v>0</v>
      </c>
      <c r="P9" s="9">
        <v>37.98</v>
      </c>
      <c r="Q9" s="9">
        <v>0</v>
      </c>
      <c r="R9" s="9">
        <v>51.6</v>
      </c>
      <c r="S9" s="9">
        <v>5.32</v>
      </c>
      <c r="T9" s="9">
        <v>0</v>
      </c>
      <c r="U9" s="9">
        <v>5.08</v>
      </c>
      <c r="V9" s="9">
        <v>0</v>
      </c>
      <c r="W9" s="8">
        <v>14529883.49</v>
      </c>
      <c r="X9" s="8">
        <v>0</v>
      </c>
      <c r="Y9" s="8">
        <v>0</v>
      </c>
      <c r="Z9" s="8">
        <v>12091182.92</v>
      </c>
      <c r="AA9" s="8">
        <v>1248450.46</v>
      </c>
      <c r="AB9" s="8">
        <v>0</v>
      </c>
      <c r="AC9" s="8">
        <v>1190250.11</v>
      </c>
      <c r="AD9" s="8">
        <v>0</v>
      </c>
      <c r="AE9" s="9">
        <v>0</v>
      </c>
      <c r="AF9" s="9">
        <v>0</v>
      </c>
      <c r="AG9" s="9">
        <v>83.21</v>
      </c>
      <c r="AH9" s="9">
        <v>8.59</v>
      </c>
      <c r="AI9" s="9">
        <v>0</v>
      </c>
      <c r="AJ9" s="9">
        <v>8.19</v>
      </c>
      <c r="AK9" s="9">
        <v>0</v>
      </c>
    </row>
    <row r="10" spans="1:3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24156190</v>
      </c>
      <c r="I10" s="8">
        <v>0</v>
      </c>
      <c r="J10" s="8">
        <v>130000</v>
      </c>
      <c r="K10" s="8">
        <v>0</v>
      </c>
      <c r="L10" s="8">
        <v>2720332</v>
      </c>
      <c r="M10" s="8">
        <v>0</v>
      </c>
      <c r="N10" s="8">
        <v>8305858</v>
      </c>
      <c r="O10" s="8">
        <v>13000000</v>
      </c>
      <c r="P10" s="9">
        <v>0</v>
      </c>
      <c r="Q10" s="9">
        <v>0.53</v>
      </c>
      <c r="R10" s="9">
        <v>0</v>
      </c>
      <c r="S10" s="9">
        <v>11.26</v>
      </c>
      <c r="T10" s="9">
        <v>0</v>
      </c>
      <c r="U10" s="9">
        <v>34.38</v>
      </c>
      <c r="V10" s="9">
        <v>53.81</v>
      </c>
      <c r="W10" s="8">
        <v>11026191.18</v>
      </c>
      <c r="X10" s="8">
        <v>0</v>
      </c>
      <c r="Y10" s="8">
        <v>0</v>
      </c>
      <c r="Z10" s="8">
        <v>0</v>
      </c>
      <c r="AA10" s="8">
        <v>2720332.85</v>
      </c>
      <c r="AB10" s="8">
        <v>0</v>
      </c>
      <c r="AC10" s="8">
        <v>8305858.33</v>
      </c>
      <c r="AD10" s="8">
        <v>0</v>
      </c>
      <c r="AE10" s="9">
        <v>0</v>
      </c>
      <c r="AF10" s="9">
        <v>0</v>
      </c>
      <c r="AG10" s="9">
        <v>0</v>
      </c>
      <c r="AH10" s="9">
        <v>24.67</v>
      </c>
      <c r="AI10" s="9">
        <v>0</v>
      </c>
      <c r="AJ10" s="9">
        <v>75.32</v>
      </c>
      <c r="AK10" s="9">
        <v>0</v>
      </c>
    </row>
    <row r="11" spans="1:3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29174774.68</v>
      </c>
      <c r="I11" s="8">
        <v>10000000</v>
      </c>
      <c r="J11" s="8">
        <v>0</v>
      </c>
      <c r="K11" s="8">
        <v>0</v>
      </c>
      <c r="L11" s="8">
        <v>12569735.5</v>
      </c>
      <c r="M11" s="8">
        <v>0</v>
      </c>
      <c r="N11" s="8">
        <v>6605039.18</v>
      </c>
      <c r="O11" s="8">
        <v>0</v>
      </c>
      <c r="P11" s="9">
        <v>34.27</v>
      </c>
      <c r="Q11" s="9">
        <v>0</v>
      </c>
      <c r="R11" s="9">
        <v>0</v>
      </c>
      <c r="S11" s="9">
        <v>43.08</v>
      </c>
      <c r="T11" s="9">
        <v>0</v>
      </c>
      <c r="U11" s="9">
        <v>22.63</v>
      </c>
      <c r="V11" s="9">
        <v>0</v>
      </c>
      <c r="W11" s="8">
        <v>19430781.46</v>
      </c>
      <c r="X11" s="8">
        <v>0</v>
      </c>
      <c r="Y11" s="8">
        <v>0</v>
      </c>
      <c r="Z11" s="8">
        <v>0</v>
      </c>
      <c r="AA11" s="8">
        <v>12569735.5</v>
      </c>
      <c r="AB11" s="8">
        <v>0</v>
      </c>
      <c r="AC11" s="8">
        <v>6861045.96</v>
      </c>
      <c r="AD11" s="8">
        <v>0</v>
      </c>
      <c r="AE11" s="9">
        <v>0</v>
      </c>
      <c r="AF11" s="9">
        <v>0</v>
      </c>
      <c r="AG11" s="9">
        <v>0</v>
      </c>
      <c r="AH11" s="9">
        <v>64.68</v>
      </c>
      <c r="AI11" s="9">
        <v>0</v>
      </c>
      <c r="AJ11" s="9">
        <v>35.31</v>
      </c>
      <c r="AK11" s="9">
        <v>0</v>
      </c>
    </row>
    <row r="12" spans="1:3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13016943.38</v>
      </c>
      <c r="I12" s="8">
        <v>3641437.94</v>
      </c>
      <c r="J12" s="8">
        <v>240000</v>
      </c>
      <c r="K12" s="8">
        <v>0</v>
      </c>
      <c r="L12" s="8">
        <v>4013847.56</v>
      </c>
      <c r="M12" s="8">
        <v>0</v>
      </c>
      <c r="N12" s="8">
        <v>5121657.88</v>
      </c>
      <c r="O12" s="8">
        <v>0</v>
      </c>
      <c r="P12" s="9">
        <v>27.97</v>
      </c>
      <c r="Q12" s="9">
        <v>1.84</v>
      </c>
      <c r="R12" s="9">
        <v>0</v>
      </c>
      <c r="S12" s="9">
        <v>30.83</v>
      </c>
      <c r="T12" s="9">
        <v>0</v>
      </c>
      <c r="U12" s="9">
        <v>39.34</v>
      </c>
      <c r="V12" s="9">
        <v>0</v>
      </c>
      <c r="W12" s="8">
        <v>9135505.44</v>
      </c>
      <c r="X12" s="8">
        <v>0</v>
      </c>
      <c r="Y12" s="8">
        <v>0</v>
      </c>
      <c r="Z12" s="8">
        <v>0</v>
      </c>
      <c r="AA12" s="8">
        <v>4013847.56</v>
      </c>
      <c r="AB12" s="8">
        <v>0</v>
      </c>
      <c r="AC12" s="8">
        <v>5121657.88</v>
      </c>
      <c r="AD12" s="8">
        <v>0</v>
      </c>
      <c r="AE12" s="9">
        <v>0</v>
      </c>
      <c r="AF12" s="9">
        <v>0</v>
      </c>
      <c r="AG12" s="9">
        <v>0</v>
      </c>
      <c r="AH12" s="9">
        <v>43.93</v>
      </c>
      <c r="AI12" s="9">
        <v>0</v>
      </c>
      <c r="AJ12" s="9">
        <v>56.06</v>
      </c>
      <c r="AK12" s="9">
        <v>0</v>
      </c>
    </row>
    <row r="13" spans="1:3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30213933.68</v>
      </c>
      <c r="I13" s="8">
        <v>10000000</v>
      </c>
      <c r="J13" s="8">
        <v>0</v>
      </c>
      <c r="K13" s="8">
        <v>0</v>
      </c>
      <c r="L13" s="8">
        <v>1630113</v>
      </c>
      <c r="M13" s="8">
        <v>0</v>
      </c>
      <c r="N13" s="8">
        <v>18583820.68</v>
      </c>
      <c r="O13" s="8">
        <v>0</v>
      </c>
      <c r="P13" s="9">
        <v>33.09</v>
      </c>
      <c r="Q13" s="9">
        <v>0</v>
      </c>
      <c r="R13" s="9">
        <v>0</v>
      </c>
      <c r="S13" s="9">
        <v>5.39</v>
      </c>
      <c r="T13" s="9">
        <v>0</v>
      </c>
      <c r="U13" s="9">
        <v>61.5</v>
      </c>
      <c r="V13" s="9">
        <v>0</v>
      </c>
      <c r="W13" s="8">
        <v>20213933.68</v>
      </c>
      <c r="X13" s="8">
        <v>0</v>
      </c>
      <c r="Y13" s="8">
        <v>0</v>
      </c>
      <c r="Z13" s="8">
        <v>0</v>
      </c>
      <c r="AA13" s="8">
        <v>1630113</v>
      </c>
      <c r="AB13" s="8">
        <v>0</v>
      </c>
      <c r="AC13" s="8">
        <v>18583820.68</v>
      </c>
      <c r="AD13" s="8">
        <v>0</v>
      </c>
      <c r="AE13" s="9">
        <v>0</v>
      </c>
      <c r="AF13" s="9">
        <v>0</v>
      </c>
      <c r="AG13" s="9">
        <v>0</v>
      </c>
      <c r="AH13" s="9">
        <v>8.06</v>
      </c>
      <c r="AI13" s="9">
        <v>0</v>
      </c>
      <c r="AJ13" s="9">
        <v>91.93</v>
      </c>
      <c r="AK13" s="9">
        <v>0</v>
      </c>
    </row>
    <row r="14" spans="1:3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16975896.87</v>
      </c>
      <c r="I14" s="8">
        <v>6000000</v>
      </c>
      <c r="J14" s="8">
        <v>0</v>
      </c>
      <c r="K14" s="8">
        <v>0</v>
      </c>
      <c r="L14" s="8">
        <v>3408388.87</v>
      </c>
      <c r="M14" s="8">
        <v>0</v>
      </c>
      <c r="N14" s="8">
        <v>7567508</v>
      </c>
      <c r="O14" s="8">
        <v>0</v>
      </c>
      <c r="P14" s="9">
        <v>35.34</v>
      </c>
      <c r="Q14" s="9">
        <v>0</v>
      </c>
      <c r="R14" s="9">
        <v>0</v>
      </c>
      <c r="S14" s="9">
        <v>20.07</v>
      </c>
      <c r="T14" s="9">
        <v>0</v>
      </c>
      <c r="U14" s="9">
        <v>44.57</v>
      </c>
      <c r="V14" s="9">
        <v>0</v>
      </c>
      <c r="W14" s="8">
        <v>10975897.07</v>
      </c>
      <c r="X14" s="8">
        <v>0</v>
      </c>
      <c r="Y14" s="8">
        <v>0</v>
      </c>
      <c r="Z14" s="8">
        <v>0</v>
      </c>
      <c r="AA14" s="8">
        <v>3408388.87</v>
      </c>
      <c r="AB14" s="8">
        <v>0</v>
      </c>
      <c r="AC14" s="8">
        <v>7567508.2</v>
      </c>
      <c r="AD14" s="8">
        <v>0</v>
      </c>
      <c r="AE14" s="9">
        <v>0</v>
      </c>
      <c r="AF14" s="9">
        <v>0</v>
      </c>
      <c r="AG14" s="9">
        <v>0</v>
      </c>
      <c r="AH14" s="9">
        <v>31.05</v>
      </c>
      <c r="AI14" s="9">
        <v>0</v>
      </c>
      <c r="AJ14" s="9">
        <v>68.94</v>
      </c>
      <c r="AK14" s="9">
        <v>0</v>
      </c>
    </row>
    <row r="15" spans="1:3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15111252.76</v>
      </c>
      <c r="I15" s="8">
        <v>0</v>
      </c>
      <c r="J15" s="8">
        <v>0</v>
      </c>
      <c r="K15" s="8">
        <v>0</v>
      </c>
      <c r="L15" s="8">
        <v>2109637.28</v>
      </c>
      <c r="M15" s="8">
        <v>0</v>
      </c>
      <c r="N15" s="8">
        <v>13001615.48</v>
      </c>
      <c r="O15" s="8">
        <v>0</v>
      </c>
      <c r="P15" s="9">
        <v>0</v>
      </c>
      <c r="Q15" s="9">
        <v>0</v>
      </c>
      <c r="R15" s="9">
        <v>0</v>
      </c>
      <c r="S15" s="9">
        <v>13.96</v>
      </c>
      <c r="T15" s="9">
        <v>0</v>
      </c>
      <c r="U15" s="9">
        <v>86.03</v>
      </c>
      <c r="V15" s="9">
        <v>0</v>
      </c>
      <c r="W15" s="8">
        <v>15603876.52</v>
      </c>
      <c r="X15" s="8">
        <v>0</v>
      </c>
      <c r="Y15" s="8">
        <v>0</v>
      </c>
      <c r="Z15" s="8">
        <v>0</v>
      </c>
      <c r="AA15" s="8">
        <v>2109637.28</v>
      </c>
      <c r="AB15" s="8">
        <v>0</v>
      </c>
      <c r="AC15" s="8">
        <v>13494239.24</v>
      </c>
      <c r="AD15" s="8">
        <v>0</v>
      </c>
      <c r="AE15" s="9">
        <v>0</v>
      </c>
      <c r="AF15" s="9">
        <v>0</v>
      </c>
      <c r="AG15" s="9">
        <v>0</v>
      </c>
      <c r="AH15" s="9">
        <v>13.51</v>
      </c>
      <c r="AI15" s="9">
        <v>0</v>
      </c>
      <c r="AJ15" s="9">
        <v>86.48</v>
      </c>
      <c r="AK15" s="9">
        <v>0</v>
      </c>
    </row>
    <row r="16" spans="1:3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9674237</v>
      </c>
      <c r="I16" s="8">
        <v>9187000</v>
      </c>
      <c r="J16" s="8">
        <v>0</v>
      </c>
      <c r="K16" s="8">
        <v>0</v>
      </c>
      <c r="L16" s="8">
        <v>487237</v>
      </c>
      <c r="M16" s="8">
        <v>0</v>
      </c>
      <c r="N16" s="8">
        <v>0</v>
      </c>
      <c r="O16" s="8">
        <v>0</v>
      </c>
      <c r="P16" s="9">
        <v>94.96</v>
      </c>
      <c r="Q16" s="9">
        <v>0</v>
      </c>
      <c r="R16" s="9">
        <v>0</v>
      </c>
      <c r="S16" s="9">
        <v>5.03</v>
      </c>
      <c r="T16" s="9">
        <v>0</v>
      </c>
      <c r="U16" s="9">
        <v>0</v>
      </c>
      <c r="V16" s="9">
        <v>0</v>
      </c>
      <c r="W16" s="8">
        <v>6745136.91</v>
      </c>
      <c r="X16" s="8">
        <v>0</v>
      </c>
      <c r="Y16" s="8">
        <v>0</v>
      </c>
      <c r="Z16" s="8">
        <v>0</v>
      </c>
      <c r="AA16" s="8">
        <v>537700.15</v>
      </c>
      <c r="AB16" s="8">
        <v>0</v>
      </c>
      <c r="AC16" s="8">
        <v>6207436.76</v>
      </c>
      <c r="AD16" s="8">
        <v>0</v>
      </c>
      <c r="AE16" s="9">
        <v>0</v>
      </c>
      <c r="AF16" s="9">
        <v>0</v>
      </c>
      <c r="AG16" s="9">
        <v>0</v>
      </c>
      <c r="AH16" s="9">
        <v>7.97</v>
      </c>
      <c r="AI16" s="9">
        <v>0</v>
      </c>
      <c r="AJ16" s="9">
        <v>92.02</v>
      </c>
      <c r="AK16" s="9">
        <v>0</v>
      </c>
    </row>
    <row r="17" spans="1:3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57650000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37650000</v>
      </c>
      <c r="O17" s="8">
        <v>20000000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65.3</v>
      </c>
      <c r="V17" s="9">
        <v>34.69</v>
      </c>
      <c r="W17" s="8">
        <v>59165254.65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39165254.65</v>
      </c>
      <c r="AD17" s="8">
        <v>20000000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66.19</v>
      </c>
      <c r="AK17" s="9">
        <v>33.8</v>
      </c>
    </row>
    <row r="18" spans="1:3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9607797.52</v>
      </c>
      <c r="I18" s="8">
        <v>3500000</v>
      </c>
      <c r="J18" s="8">
        <v>0</v>
      </c>
      <c r="K18" s="8">
        <v>0</v>
      </c>
      <c r="L18" s="8">
        <v>3653991.3</v>
      </c>
      <c r="M18" s="8">
        <v>0</v>
      </c>
      <c r="N18" s="8">
        <v>2453806.22</v>
      </c>
      <c r="O18" s="8">
        <v>0</v>
      </c>
      <c r="P18" s="9">
        <v>36.42</v>
      </c>
      <c r="Q18" s="9">
        <v>0</v>
      </c>
      <c r="R18" s="9">
        <v>0</v>
      </c>
      <c r="S18" s="9">
        <v>38.03</v>
      </c>
      <c r="T18" s="9">
        <v>0</v>
      </c>
      <c r="U18" s="9">
        <v>25.53</v>
      </c>
      <c r="V18" s="9">
        <v>0</v>
      </c>
      <c r="W18" s="8">
        <v>9274801.18</v>
      </c>
      <c r="X18" s="8">
        <v>44000</v>
      </c>
      <c r="Y18" s="8">
        <v>0</v>
      </c>
      <c r="Z18" s="8">
        <v>0</v>
      </c>
      <c r="AA18" s="8">
        <v>3776861.67</v>
      </c>
      <c r="AB18" s="8">
        <v>0</v>
      </c>
      <c r="AC18" s="8">
        <v>5453939.51</v>
      </c>
      <c r="AD18" s="8">
        <v>0</v>
      </c>
      <c r="AE18" s="9">
        <v>0.47</v>
      </c>
      <c r="AF18" s="9">
        <v>0</v>
      </c>
      <c r="AG18" s="9">
        <v>0</v>
      </c>
      <c r="AH18" s="9">
        <v>40.72</v>
      </c>
      <c r="AI18" s="9">
        <v>0</v>
      </c>
      <c r="AJ18" s="9">
        <v>58.8</v>
      </c>
      <c r="AK18" s="9">
        <v>0</v>
      </c>
    </row>
    <row r="19" spans="1:3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1846992.42</v>
      </c>
      <c r="I19" s="8">
        <v>250000</v>
      </c>
      <c r="J19" s="8">
        <v>0</v>
      </c>
      <c r="K19" s="8">
        <v>0</v>
      </c>
      <c r="L19" s="8">
        <v>0</v>
      </c>
      <c r="M19" s="8">
        <v>0</v>
      </c>
      <c r="N19" s="8">
        <v>1596992.42</v>
      </c>
      <c r="O19" s="8">
        <v>0</v>
      </c>
      <c r="P19" s="9">
        <v>13.53</v>
      </c>
      <c r="Q19" s="9">
        <v>0</v>
      </c>
      <c r="R19" s="9">
        <v>0</v>
      </c>
      <c r="S19" s="9">
        <v>0</v>
      </c>
      <c r="T19" s="9">
        <v>0</v>
      </c>
      <c r="U19" s="9">
        <v>86.46</v>
      </c>
      <c r="V19" s="9">
        <v>0</v>
      </c>
      <c r="W19" s="8">
        <v>1898102.4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1898102.4</v>
      </c>
      <c r="AD19" s="8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100</v>
      </c>
      <c r="AK19" s="9">
        <v>0</v>
      </c>
    </row>
    <row r="20" spans="1:3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2913649.54</v>
      </c>
      <c r="I20" s="8">
        <v>0</v>
      </c>
      <c r="J20" s="8">
        <v>0</v>
      </c>
      <c r="K20" s="8">
        <v>0</v>
      </c>
      <c r="L20" s="8">
        <v>2624658.54</v>
      </c>
      <c r="M20" s="8">
        <v>0</v>
      </c>
      <c r="N20" s="8">
        <v>288991</v>
      </c>
      <c r="O20" s="8">
        <v>0</v>
      </c>
      <c r="P20" s="9">
        <v>0</v>
      </c>
      <c r="Q20" s="9">
        <v>0</v>
      </c>
      <c r="R20" s="9">
        <v>0</v>
      </c>
      <c r="S20" s="9">
        <v>90.08</v>
      </c>
      <c r="T20" s="9">
        <v>0</v>
      </c>
      <c r="U20" s="9">
        <v>9.91</v>
      </c>
      <c r="V20" s="9">
        <v>0</v>
      </c>
      <c r="W20" s="8">
        <v>3045099.82</v>
      </c>
      <c r="X20" s="8">
        <v>0</v>
      </c>
      <c r="Y20" s="8">
        <v>0</v>
      </c>
      <c r="Z20" s="8">
        <v>0</v>
      </c>
      <c r="AA20" s="8">
        <v>2666080.16</v>
      </c>
      <c r="AB20" s="8">
        <v>0</v>
      </c>
      <c r="AC20" s="8">
        <v>379019.66</v>
      </c>
      <c r="AD20" s="8">
        <v>0</v>
      </c>
      <c r="AE20" s="9">
        <v>0</v>
      </c>
      <c r="AF20" s="9">
        <v>0</v>
      </c>
      <c r="AG20" s="9">
        <v>0</v>
      </c>
      <c r="AH20" s="9">
        <v>87.55</v>
      </c>
      <c r="AI20" s="9">
        <v>0</v>
      </c>
      <c r="AJ20" s="9">
        <v>12.44</v>
      </c>
      <c r="AK20" s="9">
        <v>0</v>
      </c>
    </row>
    <row r="21" spans="1:3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42339198.59</v>
      </c>
      <c r="I21" s="8">
        <v>14100000</v>
      </c>
      <c r="J21" s="8">
        <v>0</v>
      </c>
      <c r="K21" s="8">
        <v>0</v>
      </c>
      <c r="L21" s="8">
        <v>17537198.59</v>
      </c>
      <c r="M21" s="8">
        <v>0</v>
      </c>
      <c r="N21" s="8">
        <v>10702000</v>
      </c>
      <c r="O21" s="8">
        <v>0</v>
      </c>
      <c r="P21" s="9">
        <v>33.3</v>
      </c>
      <c r="Q21" s="9">
        <v>0</v>
      </c>
      <c r="R21" s="9">
        <v>0</v>
      </c>
      <c r="S21" s="9">
        <v>41.42</v>
      </c>
      <c r="T21" s="9">
        <v>0</v>
      </c>
      <c r="U21" s="9">
        <v>25.27</v>
      </c>
      <c r="V21" s="9">
        <v>0</v>
      </c>
      <c r="W21" s="8">
        <v>33402063.25</v>
      </c>
      <c r="X21" s="8">
        <v>0</v>
      </c>
      <c r="Y21" s="8">
        <v>0</v>
      </c>
      <c r="Z21" s="8">
        <v>0</v>
      </c>
      <c r="AA21" s="8">
        <v>17774277.47</v>
      </c>
      <c r="AB21" s="8">
        <v>0</v>
      </c>
      <c r="AC21" s="8">
        <v>15627785.78</v>
      </c>
      <c r="AD21" s="8">
        <v>0</v>
      </c>
      <c r="AE21" s="9">
        <v>0</v>
      </c>
      <c r="AF21" s="9">
        <v>0</v>
      </c>
      <c r="AG21" s="9">
        <v>0</v>
      </c>
      <c r="AH21" s="9">
        <v>53.21</v>
      </c>
      <c r="AI21" s="9">
        <v>0</v>
      </c>
      <c r="AJ21" s="9">
        <v>46.78</v>
      </c>
      <c r="AK21" s="9">
        <v>0</v>
      </c>
    </row>
    <row r="22" spans="1:3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4849820</v>
      </c>
      <c r="I22" s="8">
        <v>800000</v>
      </c>
      <c r="J22" s="8">
        <v>0</v>
      </c>
      <c r="K22" s="8">
        <v>0</v>
      </c>
      <c r="L22" s="8">
        <v>1449820</v>
      </c>
      <c r="M22" s="8">
        <v>0</v>
      </c>
      <c r="N22" s="8">
        <v>2600000</v>
      </c>
      <c r="O22" s="8">
        <v>0</v>
      </c>
      <c r="P22" s="9">
        <v>16.49</v>
      </c>
      <c r="Q22" s="9">
        <v>0</v>
      </c>
      <c r="R22" s="9">
        <v>0</v>
      </c>
      <c r="S22" s="9">
        <v>29.89</v>
      </c>
      <c r="T22" s="9">
        <v>0</v>
      </c>
      <c r="U22" s="9">
        <v>53.61</v>
      </c>
      <c r="V22" s="9">
        <v>0</v>
      </c>
      <c r="W22" s="8">
        <v>4876367.75</v>
      </c>
      <c r="X22" s="8">
        <v>0</v>
      </c>
      <c r="Y22" s="8">
        <v>0</v>
      </c>
      <c r="Z22" s="8">
        <v>0</v>
      </c>
      <c r="AA22" s="8">
        <v>1392566.96</v>
      </c>
      <c r="AB22" s="8">
        <v>0</v>
      </c>
      <c r="AC22" s="8">
        <v>3483800.79</v>
      </c>
      <c r="AD22" s="8">
        <v>0</v>
      </c>
      <c r="AE22" s="9">
        <v>0</v>
      </c>
      <c r="AF22" s="9">
        <v>0</v>
      </c>
      <c r="AG22" s="9">
        <v>0</v>
      </c>
      <c r="AH22" s="9">
        <v>28.55</v>
      </c>
      <c r="AI22" s="9">
        <v>0</v>
      </c>
      <c r="AJ22" s="9">
        <v>71.44</v>
      </c>
      <c r="AK22" s="9">
        <v>0</v>
      </c>
    </row>
    <row r="23" spans="1:3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7024558.21</v>
      </c>
      <c r="I23" s="8">
        <v>1300000</v>
      </c>
      <c r="J23" s="8">
        <v>0</v>
      </c>
      <c r="K23" s="8">
        <v>0</v>
      </c>
      <c r="L23" s="8">
        <v>4405824.61</v>
      </c>
      <c r="M23" s="8">
        <v>0</v>
      </c>
      <c r="N23" s="8">
        <v>1318733.6</v>
      </c>
      <c r="O23" s="8">
        <v>0</v>
      </c>
      <c r="P23" s="9">
        <v>18.5</v>
      </c>
      <c r="Q23" s="9">
        <v>0</v>
      </c>
      <c r="R23" s="9">
        <v>0</v>
      </c>
      <c r="S23" s="9">
        <v>62.72</v>
      </c>
      <c r="T23" s="9">
        <v>0</v>
      </c>
      <c r="U23" s="9">
        <v>18.77</v>
      </c>
      <c r="V23" s="9">
        <v>0</v>
      </c>
      <c r="W23" s="8">
        <v>11220834.06</v>
      </c>
      <c r="X23" s="8">
        <v>166967</v>
      </c>
      <c r="Y23" s="8">
        <v>0</v>
      </c>
      <c r="Z23" s="8">
        <v>0</v>
      </c>
      <c r="AA23" s="8">
        <v>4405824.61</v>
      </c>
      <c r="AB23" s="8">
        <v>0</v>
      </c>
      <c r="AC23" s="8">
        <v>6648042.45</v>
      </c>
      <c r="AD23" s="8">
        <v>0</v>
      </c>
      <c r="AE23" s="9">
        <v>1.48</v>
      </c>
      <c r="AF23" s="9">
        <v>0</v>
      </c>
      <c r="AG23" s="9">
        <v>0</v>
      </c>
      <c r="AH23" s="9">
        <v>39.26</v>
      </c>
      <c r="AI23" s="9">
        <v>0</v>
      </c>
      <c r="AJ23" s="9">
        <v>59.24</v>
      </c>
      <c r="AK23" s="9">
        <v>0</v>
      </c>
    </row>
    <row r="24" spans="1:3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11547492.7</v>
      </c>
      <c r="I24" s="8">
        <v>1400000</v>
      </c>
      <c r="J24" s="8">
        <v>0</v>
      </c>
      <c r="K24" s="8">
        <v>0</v>
      </c>
      <c r="L24" s="8">
        <v>4400000</v>
      </c>
      <c r="M24" s="8">
        <v>0</v>
      </c>
      <c r="N24" s="8">
        <v>5747492.7</v>
      </c>
      <c r="O24" s="8">
        <v>0</v>
      </c>
      <c r="P24" s="9">
        <v>12.12</v>
      </c>
      <c r="Q24" s="9">
        <v>0</v>
      </c>
      <c r="R24" s="9">
        <v>0</v>
      </c>
      <c r="S24" s="9">
        <v>38.1</v>
      </c>
      <c r="T24" s="9">
        <v>0</v>
      </c>
      <c r="U24" s="9">
        <v>49.77</v>
      </c>
      <c r="V24" s="9">
        <v>0</v>
      </c>
      <c r="W24" s="8">
        <v>10666264.01</v>
      </c>
      <c r="X24" s="8">
        <v>0</v>
      </c>
      <c r="Y24" s="8">
        <v>0</v>
      </c>
      <c r="Z24" s="8">
        <v>0</v>
      </c>
      <c r="AA24" s="8">
        <v>4400000</v>
      </c>
      <c r="AB24" s="8">
        <v>0</v>
      </c>
      <c r="AC24" s="8">
        <v>6266264.01</v>
      </c>
      <c r="AD24" s="8">
        <v>0</v>
      </c>
      <c r="AE24" s="9">
        <v>0</v>
      </c>
      <c r="AF24" s="9">
        <v>0</v>
      </c>
      <c r="AG24" s="9">
        <v>0</v>
      </c>
      <c r="AH24" s="9">
        <v>41.25</v>
      </c>
      <c r="AI24" s="9">
        <v>0</v>
      </c>
      <c r="AJ24" s="9">
        <v>58.74</v>
      </c>
      <c r="AK24" s="9">
        <v>0</v>
      </c>
    </row>
    <row r="25" spans="1:3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3710623.07</v>
      </c>
      <c r="I25" s="8">
        <v>1500000</v>
      </c>
      <c r="J25" s="8">
        <v>158897</v>
      </c>
      <c r="K25" s="8">
        <v>505000</v>
      </c>
      <c r="L25" s="8">
        <v>1066726.07</v>
      </c>
      <c r="M25" s="8">
        <v>0</v>
      </c>
      <c r="N25" s="8">
        <v>480000</v>
      </c>
      <c r="O25" s="8">
        <v>0</v>
      </c>
      <c r="P25" s="9">
        <v>40.42</v>
      </c>
      <c r="Q25" s="9">
        <v>4.28</v>
      </c>
      <c r="R25" s="9">
        <v>13.6</v>
      </c>
      <c r="S25" s="9">
        <v>28.74</v>
      </c>
      <c r="T25" s="9">
        <v>0</v>
      </c>
      <c r="U25" s="9">
        <v>12.93</v>
      </c>
      <c r="V25" s="9">
        <v>0</v>
      </c>
      <c r="W25" s="8">
        <v>3426361.79</v>
      </c>
      <c r="X25" s="8">
        <v>0</v>
      </c>
      <c r="Y25" s="8">
        <v>158897</v>
      </c>
      <c r="Z25" s="8">
        <v>505000</v>
      </c>
      <c r="AA25" s="8">
        <v>2148803.45</v>
      </c>
      <c r="AB25" s="8">
        <v>0</v>
      </c>
      <c r="AC25" s="8">
        <v>613661.34</v>
      </c>
      <c r="AD25" s="8">
        <v>0</v>
      </c>
      <c r="AE25" s="9">
        <v>0</v>
      </c>
      <c r="AF25" s="9">
        <v>4.63</v>
      </c>
      <c r="AG25" s="9">
        <v>14.73</v>
      </c>
      <c r="AH25" s="9">
        <v>62.71</v>
      </c>
      <c r="AI25" s="9">
        <v>0</v>
      </c>
      <c r="AJ25" s="9">
        <v>17.9</v>
      </c>
      <c r="AK25" s="9">
        <v>0</v>
      </c>
    </row>
    <row r="26" spans="1:3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5928532.38</v>
      </c>
      <c r="I26" s="8">
        <v>2100000</v>
      </c>
      <c r="J26" s="8">
        <v>0</v>
      </c>
      <c r="K26" s="8">
        <v>0</v>
      </c>
      <c r="L26" s="8">
        <v>2228532.38</v>
      </c>
      <c r="M26" s="8">
        <v>0</v>
      </c>
      <c r="N26" s="8">
        <v>1600000</v>
      </c>
      <c r="O26" s="8">
        <v>0</v>
      </c>
      <c r="P26" s="9">
        <v>35.42</v>
      </c>
      <c r="Q26" s="9">
        <v>0</v>
      </c>
      <c r="R26" s="9">
        <v>0</v>
      </c>
      <c r="S26" s="9">
        <v>37.58</v>
      </c>
      <c r="T26" s="9">
        <v>0</v>
      </c>
      <c r="U26" s="9">
        <v>26.98</v>
      </c>
      <c r="V26" s="9">
        <v>0</v>
      </c>
      <c r="W26" s="8">
        <v>3836308.85</v>
      </c>
      <c r="X26" s="8">
        <v>0</v>
      </c>
      <c r="Y26" s="8">
        <v>0</v>
      </c>
      <c r="Z26" s="8">
        <v>0</v>
      </c>
      <c r="AA26" s="8">
        <v>2228532.38</v>
      </c>
      <c r="AB26" s="8">
        <v>0</v>
      </c>
      <c r="AC26" s="8">
        <v>1607776.47</v>
      </c>
      <c r="AD26" s="8">
        <v>0</v>
      </c>
      <c r="AE26" s="9">
        <v>0</v>
      </c>
      <c r="AF26" s="9">
        <v>0</v>
      </c>
      <c r="AG26" s="9">
        <v>0</v>
      </c>
      <c r="AH26" s="9">
        <v>58.09</v>
      </c>
      <c r="AI26" s="9">
        <v>0</v>
      </c>
      <c r="AJ26" s="9">
        <v>41.9</v>
      </c>
      <c r="AK26" s="9">
        <v>0</v>
      </c>
    </row>
    <row r="27" spans="1:3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3319236.97</v>
      </c>
      <c r="I27" s="8">
        <v>2159525</v>
      </c>
      <c r="J27" s="8">
        <v>0</v>
      </c>
      <c r="K27" s="8">
        <v>0</v>
      </c>
      <c r="L27" s="8">
        <v>250000</v>
      </c>
      <c r="M27" s="8">
        <v>0</v>
      </c>
      <c r="N27" s="8">
        <v>909711.97</v>
      </c>
      <c r="O27" s="8">
        <v>0</v>
      </c>
      <c r="P27" s="9">
        <v>65.06</v>
      </c>
      <c r="Q27" s="9">
        <v>0</v>
      </c>
      <c r="R27" s="9">
        <v>0</v>
      </c>
      <c r="S27" s="9">
        <v>7.53</v>
      </c>
      <c r="T27" s="9">
        <v>0</v>
      </c>
      <c r="U27" s="9">
        <v>27.4</v>
      </c>
      <c r="V27" s="9">
        <v>0</v>
      </c>
      <c r="W27" s="8">
        <v>5344181.97</v>
      </c>
      <c r="X27" s="8">
        <v>0</v>
      </c>
      <c r="Y27" s="8">
        <v>0</v>
      </c>
      <c r="Z27" s="8">
        <v>2474181.97</v>
      </c>
      <c r="AA27" s="8">
        <v>250000</v>
      </c>
      <c r="AB27" s="8">
        <v>0</v>
      </c>
      <c r="AC27" s="8">
        <v>2620000</v>
      </c>
      <c r="AD27" s="8">
        <v>0</v>
      </c>
      <c r="AE27" s="9">
        <v>0</v>
      </c>
      <c r="AF27" s="9">
        <v>0</v>
      </c>
      <c r="AG27" s="9">
        <v>46.29</v>
      </c>
      <c r="AH27" s="9">
        <v>4.67</v>
      </c>
      <c r="AI27" s="9">
        <v>0</v>
      </c>
      <c r="AJ27" s="9">
        <v>49.02</v>
      </c>
      <c r="AK27" s="9">
        <v>0</v>
      </c>
    </row>
    <row r="28" spans="1:3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1545374.14</v>
      </c>
      <c r="I28" s="8">
        <v>300000</v>
      </c>
      <c r="J28" s="8">
        <v>0</v>
      </c>
      <c r="K28" s="8">
        <v>1000000</v>
      </c>
      <c r="L28" s="8">
        <v>245374.14</v>
      </c>
      <c r="M28" s="8">
        <v>0</v>
      </c>
      <c r="N28" s="8">
        <v>0</v>
      </c>
      <c r="O28" s="8">
        <v>0</v>
      </c>
      <c r="P28" s="9">
        <v>19.41</v>
      </c>
      <c r="Q28" s="9">
        <v>0</v>
      </c>
      <c r="R28" s="9">
        <v>64.7</v>
      </c>
      <c r="S28" s="9">
        <v>15.87</v>
      </c>
      <c r="T28" s="9">
        <v>0</v>
      </c>
      <c r="U28" s="9">
        <v>0</v>
      </c>
      <c r="V28" s="9">
        <v>0</v>
      </c>
      <c r="W28" s="8">
        <v>1248450.68</v>
      </c>
      <c r="X28" s="8">
        <v>0</v>
      </c>
      <c r="Y28" s="8">
        <v>0</v>
      </c>
      <c r="Z28" s="8">
        <v>1003076.54</v>
      </c>
      <c r="AA28" s="8">
        <v>245374.14</v>
      </c>
      <c r="AB28" s="8">
        <v>0</v>
      </c>
      <c r="AC28" s="8">
        <v>0</v>
      </c>
      <c r="AD28" s="8">
        <v>0</v>
      </c>
      <c r="AE28" s="9">
        <v>0</v>
      </c>
      <c r="AF28" s="9">
        <v>0</v>
      </c>
      <c r="AG28" s="9">
        <v>80.34</v>
      </c>
      <c r="AH28" s="9">
        <v>19.65</v>
      </c>
      <c r="AI28" s="9">
        <v>0</v>
      </c>
      <c r="AJ28" s="9">
        <v>0</v>
      </c>
      <c r="AK28" s="9">
        <v>0</v>
      </c>
    </row>
    <row r="29" spans="1:3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6197803</v>
      </c>
      <c r="I29" s="8">
        <v>1300000</v>
      </c>
      <c r="J29" s="8">
        <v>0</v>
      </c>
      <c r="K29" s="8">
        <v>1833473</v>
      </c>
      <c r="L29" s="8">
        <v>3064330</v>
      </c>
      <c r="M29" s="8">
        <v>0</v>
      </c>
      <c r="N29" s="8">
        <v>0</v>
      </c>
      <c r="O29" s="8">
        <v>0</v>
      </c>
      <c r="P29" s="9">
        <v>20.97</v>
      </c>
      <c r="Q29" s="9">
        <v>0</v>
      </c>
      <c r="R29" s="9">
        <v>29.58</v>
      </c>
      <c r="S29" s="9">
        <v>49.44</v>
      </c>
      <c r="T29" s="9">
        <v>0</v>
      </c>
      <c r="U29" s="9">
        <v>0</v>
      </c>
      <c r="V29" s="9">
        <v>0</v>
      </c>
      <c r="W29" s="8">
        <v>6867339.71</v>
      </c>
      <c r="X29" s="8">
        <v>0</v>
      </c>
      <c r="Y29" s="8">
        <v>0</v>
      </c>
      <c r="Z29" s="8">
        <v>3751009.71</v>
      </c>
      <c r="AA29" s="8">
        <v>3064330</v>
      </c>
      <c r="AB29" s="8">
        <v>0</v>
      </c>
      <c r="AC29" s="8">
        <v>52000</v>
      </c>
      <c r="AD29" s="8">
        <v>0</v>
      </c>
      <c r="AE29" s="9">
        <v>0</v>
      </c>
      <c r="AF29" s="9">
        <v>0</v>
      </c>
      <c r="AG29" s="9">
        <v>54.62</v>
      </c>
      <c r="AH29" s="9">
        <v>44.62</v>
      </c>
      <c r="AI29" s="9">
        <v>0</v>
      </c>
      <c r="AJ29" s="9">
        <v>0.75</v>
      </c>
      <c r="AK29" s="9">
        <v>0</v>
      </c>
    </row>
    <row r="30" spans="1:3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5315763.15</v>
      </c>
      <c r="I30" s="8">
        <v>0</v>
      </c>
      <c r="J30" s="8">
        <v>0</v>
      </c>
      <c r="K30" s="8">
        <v>0</v>
      </c>
      <c r="L30" s="8">
        <v>1000000</v>
      </c>
      <c r="M30" s="8">
        <v>0</v>
      </c>
      <c r="N30" s="8">
        <v>4315763.15</v>
      </c>
      <c r="O30" s="8">
        <v>0</v>
      </c>
      <c r="P30" s="9">
        <v>0</v>
      </c>
      <c r="Q30" s="9">
        <v>0</v>
      </c>
      <c r="R30" s="9">
        <v>0</v>
      </c>
      <c r="S30" s="9">
        <v>18.81</v>
      </c>
      <c r="T30" s="9">
        <v>0</v>
      </c>
      <c r="U30" s="9">
        <v>81.18</v>
      </c>
      <c r="V30" s="9">
        <v>0</v>
      </c>
      <c r="W30" s="8">
        <v>5315763.15</v>
      </c>
      <c r="X30" s="8">
        <v>0</v>
      </c>
      <c r="Y30" s="8">
        <v>0</v>
      </c>
      <c r="Z30" s="8">
        <v>0</v>
      </c>
      <c r="AA30" s="8">
        <v>1000000</v>
      </c>
      <c r="AB30" s="8">
        <v>0</v>
      </c>
      <c r="AC30" s="8">
        <v>4315763.15</v>
      </c>
      <c r="AD30" s="8">
        <v>0</v>
      </c>
      <c r="AE30" s="9">
        <v>0</v>
      </c>
      <c r="AF30" s="9">
        <v>0</v>
      </c>
      <c r="AG30" s="9">
        <v>0</v>
      </c>
      <c r="AH30" s="9">
        <v>18.81</v>
      </c>
      <c r="AI30" s="9">
        <v>0</v>
      </c>
      <c r="AJ30" s="9">
        <v>81.18</v>
      </c>
      <c r="AK30" s="9">
        <v>0</v>
      </c>
    </row>
    <row r="31" spans="1:3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3406218.75</v>
      </c>
      <c r="I31" s="8">
        <v>2000000</v>
      </c>
      <c r="J31" s="8">
        <v>0</v>
      </c>
      <c r="K31" s="8">
        <v>0</v>
      </c>
      <c r="L31" s="8">
        <v>108559.68</v>
      </c>
      <c r="M31" s="8">
        <v>0</v>
      </c>
      <c r="N31" s="8">
        <v>1297659.07</v>
      </c>
      <c r="O31" s="8">
        <v>0</v>
      </c>
      <c r="P31" s="9">
        <v>58.71</v>
      </c>
      <c r="Q31" s="9">
        <v>0</v>
      </c>
      <c r="R31" s="9">
        <v>0</v>
      </c>
      <c r="S31" s="9">
        <v>3.18</v>
      </c>
      <c r="T31" s="9">
        <v>0</v>
      </c>
      <c r="U31" s="9">
        <v>38.09</v>
      </c>
      <c r="V31" s="9">
        <v>0</v>
      </c>
      <c r="W31" s="8">
        <v>4983782.19</v>
      </c>
      <c r="X31" s="8">
        <v>0</v>
      </c>
      <c r="Y31" s="8">
        <v>0</v>
      </c>
      <c r="Z31" s="8">
        <v>0</v>
      </c>
      <c r="AA31" s="8">
        <v>288559.68</v>
      </c>
      <c r="AB31" s="8">
        <v>0</v>
      </c>
      <c r="AC31" s="8">
        <v>4695222.51</v>
      </c>
      <c r="AD31" s="8">
        <v>0</v>
      </c>
      <c r="AE31" s="9">
        <v>0</v>
      </c>
      <c r="AF31" s="9">
        <v>0</v>
      </c>
      <c r="AG31" s="9">
        <v>0</v>
      </c>
      <c r="AH31" s="9">
        <v>5.78</v>
      </c>
      <c r="AI31" s="9">
        <v>0</v>
      </c>
      <c r="AJ31" s="9">
        <v>94.21</v>
      </c>
      <c r="AK31" s="9">
        <v>0</v>
      </c>
    </row>
    <row r="32" spans="1:3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12364816.61</v>
      </c>
      <c r="I32" s="8">
        <v>0</v>
      </c>
      <c r="J32" s="8">
        <v>0</v>
      </c>
      <c r="K32" s="8">
        <v>12103838.53</v>
      </c>
      <c r="L32" s="8">
        <v>260978.08</v>
      </c>
      <c r="M32" s="8">
        <v>0</v>
      </c>
      <c r="N32" s="8">
        <v>0</v>
      </c>
      <c r="O32" s="8">
        <v>0</v>
      </c>
      <c r="P32" s="9">
        <v>0</v>
      </c>
      <c r="Q32" s="9">
        <v>0</v>
      </c>
      <c r="R32" s="9">
        <v>97.88</v>
      </c>
      <c r="S32" s="9">
        <v>2.11</v>
      </c>
      <c r="T32" s="9">
        <v>0</v>
      </c>
      <c r="U32" s="9">
        <v>0</v>
      </c>
      <c r="V32" s="9">
        <v>0</v>
      </c>
      <c r="W32" s="8">
        <v>24654043.86</v>
      </c>
      <c r="X32" s="8">
        <v>0</v>
      </c>
      <c r="Y32" s="8">
        <v>0</v>
      </c>
      <c r="Z32" s="8">
        <v>21187595.7</v>
      </c>
      <c r="AA32" s="8">
        <v>392813.06</v>
      </c>
      <c r="AB32" s="8">
        <v>0</v>
      </c>
      <c r="AC32" s="8">
        <v>3073635.1</v>
      </c>
      <c r="AD32" s="8">
        <v>0</v>
      </c>
      <c r="AE32" s="9">
        <v>0</v>
      </c>
      <c r="AF32" s="9">
        <v>0</v>
      </c>
      <c r="AG32" s="9">
        <v>85.93</v>
      </c>
      <c r="AH32" s="9">
        <v>1.59</v>
      </c>
      <c r="AI32" s="9">
        <v>0</v>
      </c>
      <c r="AJ32" s="9">
        <v>12.46</v>
      </c>
      <c r="AK32" s="9">
        <v>0</v>
      </c>
    </row>
    <row r="33" spans="1:3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4177210.6</v>
      </c>
      <c r="I33" s="8">
        <v>1300000</v>
      </c>
      <c r="J33" s="8">
        <v>200000</v>
      </c>
      <c r="K33" s="8">
        <v>0</v>
      </c>
      <c r="L33" s="8">
        <v>1427210.6</v>
      </c>
      <c r="M33" s="8">
        <v>0</v>
      </c>
      <c r="N33" s="8">
        <v>1250000</v>
      </c>
      <c r="O33" s="8">
        <v>0</v>
      </c>
      <c r="P33" s="9">
        <v>31.12</v>
      </c>
      <c r="Q33" s="9">
        <v>4.78</v>
      </c>
      <c r="R33" s="9">
        <v>0</v>
      </c>
      <c r="S33" s="9">
        <v>34.16</v>
      </c>
      <c r="T33" s="9">
        <v>0</v>
      </c>
      <c r="U33" s="9">
        <v>29.92</v>
      </c>
      <c r="V33" s="9">
        <v>0</v>
      </c>
      <c r="W33" s="8">
        <v>6860321.73</v>
      </c>
      <c r="X33" s="8">
        <v>0</v>
      </c>
      <c r="Y33" s="8">
        <v>0</v>
      </c>
      <c r="Z33" s="8">
        <v>0</v>
      </c>
      <c r="AA33" s="8">
        <v>4330364.78</v>
      </c>
      <c r="AB33" s="8">
        <v>0</v>
      </c>
      <c r="AC33" s="8">
        <v>2529956.95</v>
      </c>
      <c r="AD33" s="8">
        <v>0</v>
      </c>
      <c r="AE33" s="9">
        <v>0</v>
      </c>
      <c r="AF33" s="9">
        <v>0</v>
      </c>
      <c r="AG33" s="9">
        <v>0</v>
      </c>
      <c r="AH33" s="9">
        <v>63.12</v>
      </c>
      <c r="AI33" s="9">
        <v>0</v>
      </c>
      <c r="AJ33" s="9">
        <v>36.87</v>
      </c>
      <c r="AK33" s="9">
        <v>0</v>
      </c>
    </row>
    <row r="34" spans="1:3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8979415.42</v>
      </c>
      <c r="I34" s="8">
        <v>8654407.42</v>
      </c>
      <c r="J34" s="8">
        <v>0</v>
      </c>
      <c r="K34" s="8">
        <v>0</v>
      </c>
      <c r="L34" s="8">
        <v>325008</v>
      </c>
      <c r="M34" s="8">
        <v>0</v>
      </c>
      <c r="N34" s="8">
        <v>0</v>
      </c>
      <c r="O34" s="8">
        <v>0</v>
      </c>
      <c r="P34" s="9">
        <v>96.38</v>
      </c>
      <c r="Q34" s="9">
        <v>0</v>
      </c>
      <c r="R34" s="9">
        <v>0</v>
      </c>
      <c r="S34" s="9">
        <v>3.61</v>
      </c>
      <c r="T34" s="9">
        <v>0</v>
      </c>
      <c r="U34" s="9">
        <v>0</v>
      </c>
      <c r="V34" s="9">
        <v>0</v>
      </c>
      <c r="W34" s="8">
        <v>3106093.93</v>
      </c>
      <c r="X34" s="8">
        <v>2000000</v>
      </c>
      <c r="Y34" s="8">
        <v>0</v>
      </c>
      <c r="Z34" s="8">
        <v>0</v>
      </c>
      <c r="AA34" s="8">
        <v>724721.49</v>
      </c>
      <c r="AB34" s="8">
        <v>0</v>
      </c>
      <c r="AC34" s="8">
        <v>381372.44</v>
      </c>
      <c r="AD34" s="8">
        <v>0</v>
      </c>
      <c r="AE34" s="9">
        <v>64.38</v>
      </c>
      <c r="AF34" s="9">
        <v>0</v>
      </c>
      <c r="AG34" s="9">
        <v>0</v>
      </c>
      <c r="AH34" s="9">
        <v>23.33</v>
      </c>
      <c r="AI34" s="9">
        <v>0</v>
      </c>
      <c r="AJ34" s="9">
        <v>12.27</v>
      </c>
      <c r="AK34" s="9">
        <v>0</v>
      </c>
    </row>
    <row r="35" spans="1:3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3689871</v>
      </c>
      <c r="I35" s="8">
        <v>2500000</v>
      </c>
      <c r="J35" s="8">
        <v>0</v>
      </c>
      <c r="K35" s="8">
        <v>0</v>
      </c>
      <c r="L35" s="8">
        <v>71115.21</v>
      </c>
      <c r="M35" s="8">
        <v>0</v>
      </c>
      <c r="N35" s="8">
        <v>1118755.79</v>
      </c>
      <c r="O35" s="8">
        <v>0</v>
      </c>
      <c r="P35" s="9">
        <v>67.75</v>
      </c>
      <c r="Q35" s="9">
        <v>0</v>
      </c>
      <c r="R35" s="9">
        <v>0</v>
      </c>
      <c r="S35" s="9">
        <v>1.92</v>
      </c>
      <c r="T35" s="9">
        <v>0</v>
      </c>
      <c r="U35" s="9">
        <v>30.31</v>
      </c>
      <c r="V35" s="9">
        <v>0</v>
      </c>
      <c r="W35" s="8">
        <v>1289466.43</v>
      </c>
      <c r="X35" s="8">
        <v>0</v>
      </c>
      <c r="Y35" s="8">
        <v>0</v>
      </c>
      <c r="Z35" s="8">
        <v>0</v>
      </c>
      <c r="AA35" s="8">
        <v>71115.21</v>
      </c>
      <c r="AB35" s="8">
        <v>0</v>
      </c>
      <c r="AC35" s="8">
        <v>1218351.22</v>
      </c>
      <c r="AD35" s="8">
        <v>0</v>
      </c>
      <c r="AE35" s="9">
        <v>0</v>
      </c>
      <c r="AF35" s="9">
        <v>0</v>
      </c>
      <c r="AG35" s="9">
        <v>0</v>
      </c>
      <c r="AH35" s="9">
        <v>5.51</v>
      </c>
      <c r="AI35" s="9">
        <v>0</v>
      </c>
      <c r="AJ35" s="9">
        <v>94.48</v>
      </c>
      <c r="AK35" s="9">
        <v>0</v>
      </c>
    </row>
    <row r="36" spans="1:3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8279409.15</v>
      </c>
      <c r="I36" s="8">
        <v>0</v>
      </c>
      <c r="J36" s="8">
        <v>500000</v>
      </c>
      <c r="K36" s="8">
        <v>0</v>
      </c>
      <c r="L36" s="8">
        <v>2508993.26</v>
      </c>
      <c r="M36" s="8">
        <v>0</v>
      </c>
      <c r="N36" s="8">
        <v>5270415.89</v>
      </c>
      <c r="O36" s="8">
        <v>0</v>
      </c>
      <c r="P36" s="9">
        <v>0</v>
      </c>
      <c r="Q36" s="9">
        <v>6.03</v>
      </c>
      <c r="R36" s="9">
        <v>0</v>
      </c>
      <c r="S36" s="9">
        <v>30.3</v>
      </c>
      <c r="T36" s="9">
        <v>0</v>
      </c>
      <c r="U36" s="9">
        <v>63.65</v>
      </c>
      <c r="V36" s="9">
        <v>0</v>
      </c>
      <c r="W36" s="8">
        <v>9427728.6</v>
      </c>
      <c r="X36" s="8">
        <v>0</v>
      </c>
      <c r="Y36" s="8">
        <v>0</v>
      </c>
      <c r="Z36" s="8">
        <v>0</v>
      </c>
      <c r="AA36" s="8">
        <v>2508993.26</v>
      </c>
      <c r="AB36" s="8">
        <v>0</v>
      </c>
      <c r="AC36" s="8">
        <v>6918735.34</v>
      </c>
      <c r="AD36" s="8">
        <v>0</v>
      </c>
      <c r="AE36" s="9">
        <v>0</v>
      </c>
      <c r="AF36" s="9">
        <v>0</v>
      </c>
      <c r="AG36" s="9">
        <v>0</v>
      </c>
      <c r="AH36" s="9">
        <v>26.61</v>
      </c>
      <c r="AI36" s="9">
        <v>0</v>
      </c>
      <c r="AJ36" s="9">
        <v>73.38</v>
      </c>
      <c r="AK36" s="9">
        <v>0</v>
      </c>
    </row>
    <row r="37" spans="1:3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2014554</v>
      </c>
      <c r="I37" s="8">
        <v>1764554</v>
      </c>
      <c r="J37" s="8">
        <v>0</v>
      </c>
      <c r="K37" s="8">
        <v>0</v>
      </c>
      <c r="L37" s="8">
        <v>250000</v>
      </c>
      <c r="M37" s="8">
        <v>0</v>
      </c>
      <c r="N37" s="8">
        <v>0</v>
      </c>
      <c r="O37" s="8">
        <v>0</v>
      </c>
      <c r="P37" s="9">
        <v>87.59</v>
      </c>
      <c r="Q37" s="9">
        <v>0</v>
      </c>
      <c r="R37" s="9">
        <v>0</v>
      </c>
      <c r="S37" s="9">
        <v>12.4</v>
      </c>
      <c r="T37" s="9">
        <v>0</v>
      </c>
      <c r="U37" s="9">
        <v>0</v>
      </c>
      <c r="V37" s="9">
        <v>0</v>
      </c>
      <c r="W37" s="8">
        <v>3326101.31</v>
      </c>
      <c r="X37" s="8">
        <v>0</v>
      </c>
      <c r="Y37" s="8">
        <v>0</v>
      </c>
      <c r="Z37" s="8">
        <v>0</v>
      </c>
      <c r="AA37" s="8">
        <v>250000</v>
      </c>
      <c r="AB37" s="8">
        <v>0</v>
      </c>
      <c r="AC37" s="8">
        <v>3076101.31</v>
      </c>
      <c r="AD37" s="8">
        <v>0</v>
      </c>
      <c r="AE37" s="9">
        <v>0</v>
      </c>
      <c r="AF37" s="9">
        <v>0</v>
      </c>
      <c r="AG37" s="9">
        <v>0</v>
      </c>
      <c r="AH37" s="9">
        <v>7.51</v>
      </c>
      <c r="AI37" s="9">
        <v>0</v>
      </c>
      <c r="AJ37" s="9">
        <v>92.48</v>
      </c>
      <c r="AK37" s="9">
        <v>0</v>
      </c>
    </row>
    <row r="38" spans="1:3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19990712.28</v>
      </c>
      <c r="I38" s="8">
        <v>3700000</v>
      </c>
      <c r="J38" s="8">
        <v>0</v>
      </c>
      <c r="K38" s="8">
        <v>0</v>
      </c>
      <c r="L38" s="8">
        <v>3162182.87</v>
      </c>
      <c r="M38" s="8">
        <v>0</v>
      </c>
      <c r="N38" s="8">
        <v>13128529.41</v>
      </c>
      <c r="O38" s="8">
        <v>0</v>
      </c>
      <c r="P38" s="9">
        <v>18.5</v>
      </c>
      <c r="Q38" s="9">
        <v>0</v>
      </c>
      <c r="R38" s="9">
        <v>0</v>
      </c>
      <c r="S38" s="9">
        <v>15.81</v>
      </c>
      <c r="T38" s="9">
        <v>0</v>
      </c>
      <c r="U38" s="9">
        <v>65.67</v>
      </c>
      <c r="V38" s="9">
        <v>0</v>
      </c>
      <c r="W38" s="8">
        <v>21807478.71</v>
      </c>
      <c r="X38" s="8">
        <v>0</v>
      </c>
      <c r="Y38" s="8">
        <v>0</v>
      </c>
      <c r="Z38" s="8">
        <v>0</v>
      </c>
      <c r="AA38" s="8">
        <v>3162182.87</v>
      </c>
      <c r="AB38" s="8">
        <v>0</v>
      </c>
      <c r="AC38" s="8">
        <v>18645295.84</v>
      </c>
      <c r="AD38" s="8">
        <v>0</v>
      </c>
      <c r="AE38" s="9">
        <v>0</v>
      </c>
      <c r="AF38" s="9">
        <v>0</v>
      </c>
      <c r="AG38" s="9">
        <v>0</v>
      </c>
      <c r="AH38" s="9">
        <v>14.5</v>
      </c>
      <c r="AI38" s="9">
        <v>0</v>
      </c>
      <c r="AJ38" s="9">
        <v>85.49</v>
      </c>
      <c r="AK38" s="9">
        <v>0</v>
      </c>
    </row>
    <row r="39" spans="1:3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7730508.16</v>
      </c>
      <c r="I39" s="8">
        <v>1615257.16</v>
      </c>
      <c r="J39" s="8">
        <v>0</v>
      </c>
      <c r="K39" s="8">
        <v>0</v>
      </c>
      <c r="L39" s="8">
        <v>2305760</v>
      </c>
      <c r="M39" s="8">
        <v>0</v>
      </c>
      <c r="N39" s="8">
        <v>3809491</v>
      </c>
      <c r="O39" s="8">
        <v>0</v>
      </c>
      <c r="P39" s="9">
        <v>20.89</v>
      </c>
      <c r="Q39" s="9">
        <v>0</v>
      </c>
      <c r="R39" s="9">
        <v>0</v>
      </c>
      <c r="S39" s="9">
        <v>29.82</v>
      </c>
      <c r="T39" s="9">
        <v>0</v>
      </c>
      <c r="U39" s="9">
        <v>49.27</v>
      </c>
      <c r="V39" s="9">
        <v>0</v>
      </c>
      <c r="W39" s="8">
        <v>6222365.65</v>
      </c>
      <c r="X39" s="8">
        <v>0</v>
      </c>
      <c r="Y39" s="8">
        <v>0</v>
      </c>
      <c r="Z39" s="8">
        <v>2266605.65</v>
      </c>
      <c r="AA39" s="8">
        <v>2305760</v>
      </c>
      <c r="AB39" s="8">
        <v>0</v>
      </c>
      <c r="AC39" s="8">
        <v>1650000</v>
      </c>
      <c r="AD39" s="8">
        <v>0</v>
      </c>
      <c r="AE39" s="9">
        <v>0</v>
      </c>
      <c r="AF39" s="9">
        <v>0</v>
      </c>
      <c r="AG39" s="9">
        <v>36.42</v>
      </c>
      <c r="AH39" s="9">
        <v>37.05</v>
      </c>
      <c r="AI39" s="9">
        <v>0</v>
      </c>
      <c r="AJ39" s="9">
        <v>26.51</v>
      </c>
      <c r="AK39" s="9">
        <v>0</v>
      </c>
    </row>
    <row r="40" spans="1:3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1940621</v>
      </c>
      <c r="I40" s="8">
        <v>0</v>
      </c>
      <c r="J40" s="8">
        <v>0</v>
      </c>
      <c r="K40" s="8">
        <v>0</v>
      </c>
      <c r="L40" s="8">
        <v>117900</v>
      </c>
      <c r="M40" s="8">
        <v>0</v>
      </c>
      <c r="N40" s="8">
        <v>1822721</v>
      </c>
      <c r="O40" s="8">
        <v>0</v>
      </c>
      <c r="P40" s="9">
        <v>0</v>
      </c>
      <c r="Q40" s="9">
        <v>0</v>
      </c>
      <c r="R40" s="9">
        <v>0</v>
      </c>
      <c r="S40" s="9">
        <v>6.07</v>
      </c>
      <c r="T40" s="9">
        <v>0</v>
      </c>
      <c r="U40" s="9">
        <v>93.92</v>
      </c>
      <c r="V40" s="9">
        <v>0</v>
      </c>
      <c r="W40" s="8">
        <v>5670436.42</v>
      </c>
      <c r="X40" s="8">
        <v>0</v>
      </c>
      <c r="Y40" s="8">
        <v>0</v>
      </c>
      <c r="Z40" s="8">
        <v>804193.21</v>
      </c>
      <c r="AA40" s="8">
        <v>117900</v>
      </c>
      <c r="AB40" s="8">
        <v>0</v>
      </c>
      <c r="AC40" s="8">
        <v>4748343.21</v>
      </c>
      <c r="AD40" s="8">
        <v>0</v>
      </c>
      <c r="AE40" s="9">
        <v>0</v>
      </c>
      <c r="AF40" s="9">
        <v>0</v>
      </c>
      <c r="AG40" s="9">
        <v>14.18</v>
      </c>
      <c r="AH40" s="9">
        <v>2.07</v>
      </c>
      <c r="AI40" s="9">
        <v>0</v>
      </c>
      <c r="AJ40" s="9">
        <v>83.73</v>
      </c>
      <c r="AK40" s="9">
        <v>0</v>
      </c>
    </row>
    <row r="41" spans="1:3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10118876.39</v>
      </c>
      <c r="I41" s="8">
        <v>9059887.89</v>
      </c>
      <c r="J41" s="8">
        <v>0</v>
      </c>
      <c r="K41" s="8">
        <v>1058988.5</v>
      </c>
      <c r="L41" s="8">
        <v>0</v>
      </c>
      <c r="M41" s="8">
        <v>0</v>
      </c>
      <c r="N41" s="8">
        <v>0</v>
      </c>
      <c r="O41" s="8">
        <v>0</v>
      </c>
      <c r="P41" s="9">
        <v>89.53</v>
      </c>
      <c r="Q41" s="9">
        <v>0</v>
      </c>
      <c r="R41" s="9">
        <v>10.46</v>
      </c>
      <c r="S41" s="9">
        <v>0</v>
      </c>
      <c r="T41" s="9">
        <v>0</v>
      </c>
      <c r="U41" s="9">
        <v>0</v>
      </c>
      <c r="V41" s="9">
        <v>0</v>
      </c>
      <c r="W41" s="8">
        <v>8667797.46</v>
      </c>
      <c r="X41" s="8">
        <v>0</v>
      </c>
      <c r="Y41" s="8">
        <v>0</v>
      </c>
      <c r="Z41" s="8">
        <v>8598290.46</v>
      </c>
      <c r="AA41" s="8">
        <v>0</v>
      </c>
      <c r="AB41" s="8">
        <v>0</v>
      </c>
      <c r="AC41" s="8">
        <v>69507</v>
      </c>
      <c r="AD41" s="8">
        <v>0</v>
      </c>
      <c r="AE41" s="9">
        <v>0</v>
      </c>
      <c r="AF41" s="9">
        <v>0</v>
      </c>
      <c r="AG41" s="9">
        <v>99.19</v>
      </c>
      <c r="AH41" s="9">
        <v>0</v>
      </c>
      <c r="AI41" s="9">
        <v>0</v>
      </c>
      <c r="AJ41" s="9">
        <v>0.8</v>
      </c>
      <c r="AK41" s="9">
        <v>0</v>
      </c>
    </row>
    <row r="42" spans="1:3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2095000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2095000</v>
      </c>
      <c r="O42" s="8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100</v>
      </c>
      <c r="V42" s="9">
        <v>0</v>
      </c>
      <c r="W42" s="8">
        <v>2905702.51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2905702.51</v>
      </c>
      <c r="AD42" s="8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100</v>
      </c>
      <c r="AK42" s="9">
        <v>0</v>
      </c>
    </row>
    <row r="43" spans="1:3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2518581.33</v>
      </c>
      <c r="I43" s="8">
        <v>0</v>
      </c>
      <c r="J43" s="8">
        <v>0</v>
      </c>
      <c r="K43" s="8">
        <v>0</v>
      </c>
      <c r="L43" s="8">
        <v>2518581.33</v>
      </c>
      <c r="M43" s="8">
        <v>0</v>
      </c>
      <c r="N43" s="8">
        <v>0</v>
      </c>
      <c r="O43" s="8">
        <v>0</v>
      </c>
      <c r="P43" s="9">
        <v>0</v>
      </c>
      <c r="Q43" s="9">
        <v>0</v>
      </c>
      <c r="R43" s="9">
        <v>0</v>
      </c>
      <c r="S43" s="9">
        <v>100</v>
      </c>
      <c r="T43" s="9">
        <v>0</v>
      </c>
      <c r="U43" s="9">
        <v>0</v>
      </c>
      <c r="V43" s="9">
        <v>0</v>
      </c>
      <c r="W43" s="8">
        <v>3256787.36</v>
      </c>
      <c r="X43" s="8">
        <v>0</v>
      </c>
      <c r="Y43" s="8">
        <v>0</v>
      </c>
      <c r="Z43" s="8">
        <v>0</v>
      </c>
      <c r="AA43" s="8">
        <v>2518581.33</v>
      </c>
      <c r="AB43" s="8">
        <v>0</v>
      </c>
      <c r="AC43" s="8">
        <v>738206.03</v>
      </c>
      <c r="AD43" s="8">
        <v>0</v>
      </c>
      <c r="AE43" s="9">
        <v>0</v>
      </c>
      <c r="AF43" s="9">
        <v>0</v>
      </c>
      <c r="AG43" s="9">
        <v>0</v>
      </c>
      <c r="AH43" s="9">
        <v>77.33</v>
      </c>
      <c r="AI43" s="9">
        <v>0</v>
      </c>
      <c r="AJ43" s="9">
        <v>22.66</v>
      </c>
      <c r="AK43" s="9">
        <v>0</v>
      </c>
    </row>
    <row r="44" spans="1:3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4040000</v>
      </c>
      <c r="I44" s="8">
        <v>1800000</v>
      </c>
      <c r="J44" s="8">
        <v>0</v>
      </c>
      <c r="K44" s="8">
        <v>373000</v>
      </c>
      <c r="L44" s="8">
        <v>1090000</v>
      </c>
      <c r="M44" s="8">
        <v>0</v>
      </c>
      <c r="N44" s="8">
        <v>777000</v>
      </c>
      <c r="O44" s="8">
        <v>0</v>
      </c>
      <c r="P44" s="9">
        <v>44.55</v>
      </c>
      <c r="Q44" s="9">
        <v>0</v>
      </c>
      <c r="R44" s="9">
        <v>9.23</v>
      </c>
      <c r="S44" s="9">
        <v>26.98</v>
      </c>
      <c r="T44" s="9">
        <v>0</v>
      </c>
      <c r="U44" s="9">
        <v>19.23</v>
      </c>
      <c r="V44" s="9">
        <v>0</v>
      </c>
      <c r="W44" s="8">
        <v>4598806.13</v>
      </c>
      <c r="X44" s="8">
        <v>0</v>
      </c>
      <c r="Y44" s="8">
        <v>0</v>
      </c>
      <c r="Z44" s="8">
        <v>2730847</v>
      </c>
      <c r="AA44" s="8">
        <v>1090000</v>
      </c>
      <c r="AB44" s="8">
        <v>0</v>
      </c>
      <c r="AC44" s="8">
        <v>777959.13</v>
      </c>
      <c r="AD44" s="8">
        <v>0</v>
      </c>
      <c r="AE44" s="9">
        <v>0</v>
      </c>
      <c r="AF44" s="9">
        <v>0</v>
      </c>
      <c r="AG44" s="9">
        <v>59.38</v>
      </c>
      <c r="AH44" s="9">
        <v>23.7</v>
      </c>
      <c r="AI44" s="9">
        <v>0</v>
      </c>
      <c r="AJ44" s="9">
        <v>16.91</v>
      </c>
      <c r="AK44" s="9">
        <v>0</v>
      </c>
    </row>
    <row r="45" spans="1:3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6127024</v>
      </c>
      <c r="I45" s="8">
        <v>0</v>
      </c>
      <c r="J45" s="8">
        <v>0</v>
      </c>
      <c r="K45" s="8">
        <v>0</v>
      </c>
      <c r="L45" s="8">
        <v>4827024</v>
      </c>
      <c r="M45" s="8">
        <v>0</v>
      </c>
      <c r="N45" s="8">
        <v>1300000</v>
      </c>
      <c r="O45" s="8">
        <v>0</v>
      </c>
      <c r="P45" s="9">
        <v>0</v>
      </c>
      <c r="Q45" s="9">
        <v>0</v>
      </c>
      <c r="R45" s="9">
        <v>0</v>
      </c>
      <c r="S45" s="9">
        <v>78.78</v>
      </c>
      <c r="T45" s="9">
        <v>0</v>
      </c>
      <c r="U45" s="9">
        <v>21.21</v>
      </c>
      <c r="V45" s="9">
        <v>0</v>
      </c>
      <c r="W45" s="8">
        <v>7507684.93</v>
      </c>
      <c r="X45" s="8">
        <v>0</v>
      </c>
      <c r="Y45" s="8">
        <v>0</v>
      </c>
      <c r="Z45" s="8">
        <v>0</v>
      </c>
      <c r="AA45" s="8">
        <v>4827024</v>
      </c>
      <c r="AB45" s="8">
        <v>0</v>
      </c>
      <c r="AC45" s="8">
        <v>2680660.93</v>
      </c>
      <c r="AD45" s="8">
        <v>0</v>
      </c>
      <c r="AE45" s="9">
        <v>0</v>
      </c>
      <c r="AF45" s="9">
        <v>0</v>
      </c>
      <c r="AG45" s="9">
        <v>0</v>
      </c>
      <c r="AH45" s="9">
        <v>64.29</v>
      </c>
      <c r="AI45" s="9">
        <v>0</v>
      </c>
      <c r="AJ45" s="9">
        <v>35.7</v>
      </c>
      <c r="AK45" s="9">
        <v>0</v>
      </c>
    </row>
    <row r="46" spans="1:3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2107296.7</v>
      </c>
      <c r="I46" s="8">
        <v>0</v>
      </c>
      <c r="J46" s="8">
        <v>0</v>
      </c>
      <c r="K46" s="8">
        <v>0</v>
      </c>
      <c r="L46" s="8">
        <v>24378.23</v>
      </c>
      <c r="M46" s="8">
        <v>0</v>
      </c>
      <c r="N46" s="8">
        <v>2082918.47</v>
      </c>
      <c r="O46" s="8">
        <v>0</v>
      </c>
      <c r="P46" s="9">
        <v>0</v>
      </c>
      <c r="Q46" s="9">
        <v>0</v>
      </c>
      <c r="R46" s="9">
        <v>0</v>
      </c>
      <c r="S46" s="9">
        <v>1.15</v>
      </c>
      <c r="T46" s="9">
        <v>0</v>
      </c>
      <c r="U46" s="9">
        <v>98.84</v>
      </c>
      <c r="V46" s="9">
        <v>0</v>
      </c>
      <c r="W46" s="8">
        <v>5163677.7</v>
      </c>
      <c r="X46" s="8">
        <v>0</v>
      </c>
      <c r="Y46" s="8">
        <v>0</v>
      </c>
      <c r="Z46" s="8">
        <v>0</v>
      </c>
      <c r="AA46" s="8">
        <v>24378.23</v>
      </c>
      <c r="AB46" s="8">
        <v>0</v>
      </c>
      <c r="AC46" s="8">
        <v>5139299.47</v>
      </c>
      <c r="AD46" s="8">
        <v>0</v>
      </c>
      <c r="AE46" s="9">
        <v>0</v>
      </c>
      <c r="AF46" s="9">
        <v>0</v>
      </c>
      <c r="AG46" s="9">
        <v>0</v>
      </c>
      <c r="AH46" s="9">
        <v>0.47</v>
      </c>
      <c r="AI46" s="9">
        <v>0</v>
      </c>
      <c r="AJ46" s="9">
        <v>99.52</v>
      </c>
      <c r="AK46" s="9">
        <v>0</v>
      </c>
    </row>
    <row r="47" spans="1:3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4612906.66</v>
      </c>
      <c r="I47" s="8">
        <v>798532.55</v>
      </c>
      <c r="J47" s="8">
        <v>120000</v>
      </c>
      <c r="K47" s="8">
        <v>0</v>
      </c>
      <c r="L47" s="8">
        <v>2378017.07</v>
      </c>
      <c r="M47" s="8">
        <v>0</v>
      </c>
      <c r="N47" s="8">
        <v>1316357.04</v>
      </c>
      <c r="O47" s="8">
        <v>0</v>
      </c>
      <c r="P47" s="9">
        <v>17.31</v>
      </c>
      <c r="Q47" s="9">
        <v>2.6</v>
      </c>
      <c r="R47" s="9">
        <v>0</v>
      </c>
      <c r="S47" s="9">
        <v>51.55</v>
      </c>
      <c r="T47" s="9">
        <v>0</v>
      </c>
      <c r="U47" s="9">
        <v>28.53</v>
      </c>
      <c r="V47" s="9">
        <v>0</v>
      </c>
      <c r="W47" s="8">
        <v>3694374.11</v>
      </c>
      <c r="X47" s="8">
        <v>0</v>
      </c>
      <c r="Y47" s="8">
        <v>0</v>
      </c>
      <c r="Z47" s="8">
        <v>0</v>
      </c>
      <c r="AA47" s="8">
        <v>2378017.07</v>
      </c>
      <c r="AB47" s="8">
        <v>0</v>
      </c>
      <c r="AC47" s="8">
        <v>1316357.04</v>
      </c>
      <c r="AD47" s="8">
        <v>0</v>
      </c>
      <c r="AE47" s="9">
        <v>0</v>
      </c>
      <c r="AF47" s="9">
        <v>0</v>
      </c>
      <c r="AG47" s="9">
        <v>0</v>
      </c>
      <c r="AH47" s="9">
        <v>64.36</v>
      </c>
      <c r="AI47" s="9">
        <v>0</v>
      </c>
      <c r="AJ47" s="9">
        <v>35.63</v>
      </c>
      <c r="AK47" s="9">
        <v>0</v>
      </c>
    </row>
    <row r="48" spans="1:3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4447000</v>
      </c>
      <c r="I48" s="8">
        <v>1400000</v>
      </c>
      <c r="J48" s="8">
        <v>200000</v>
      </c>
      <c r="K48" s="8">
        <v>2087370</v>
      </c>
      <c r="L48" s="8">
        <v>361630</v>
      </c>
      <c r="M48" s="8">
        <v>0</v>
      </c>
      <c r="N48" s="8">
        <v>398000</v>
      </c>
      <c r="O48" s="8">
        <v>0</v>
      </c>
      <c r="P48" s="9">
        <v>31.48</v>
      </c>
      <c r="Q48" s="9">
        <v>4.49</v>
      </c>
      <c r="R48" s="9">
        <v>46.93</v>
      </c>
      <c r="S48" s="9">
        <v>8.13</v>
      </c>
      <c r="T48" s="9">
        <v>0</v>
      </c>
      <c r="U48" s="9">
        <v>8.94</v>
      </c>
      <c r="V48" s="9">
        <v>0</v>
      </c>
      <c r="W48" s="8">
        <v>3461044.44</v>
      </c>
      <c r="X48" s="8">
        <v>0</v>
      </c>
      <c r="Y48" s="8">
        <v>0</v>
      </c>
      <c r="Z48" s="8">
        <v>2357489.3</v>
      </c>
      <c r="AA48" s="8">
        <v>705555.14</v>
      </c>
      <c r="AB48" s="8">
        <v>0</v>
      </c>
      <c r="AC48" s="8">
        <v>398000</v>
      </c>
      <c r="AD48" s="8">
        <v>0</v>
      </c>
      <c r="AE48" s="9">
        <v>0</v>
      </c>
      <c r="AF48" s="9">
        <v>0</v>
      </c>
      <c r="AG48" s="9">
        <v>68.11</v>
      </c>
      <c r="AH48" s="9">
        <v>20.38</v>
      </c>
      <c r="AI48" s="9">
        <v>0</v>
      </c>
      <c r="AJ48" s="9">
        <v>11.49</v>
      </c>
      <c r="AK48" s="9">
        <v>0</v>
      </c>
    </row>
    <row r="49" spans="1:3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3738519.42</v>
      </c>
      <c r="I49" s="8">
        <v>500000</v>
      </c>
      <c r="J49" s="8">
        <v>0</v>
      </c>
      <c r="K49" s="8">
        <v>0</v>
      </c>
      <c r="L49" s="8">
        <v>118125.87</v>
      </c>
      <c r="M49" s="8">
        <v>0</v>
      </c>
      <c r="N49" s="8">
        <v>3120393.55</v>
      </c>
      <c r="O49" s="8">
        <v>0</v>
      </c>
      <c r="P49" s="9">
        <v>13.37</v>
      </c>
      <c r="Q49" s="9">
        <v>0</v>
      </c>
      <c r="R49" s="9">
        <v>0</v>
      </c>
      <c r="S49" s="9">
        <v>3.15</v>
      </c>
      <c r="T49" s="9">
        <v>0</v>
      </c>
      <c r="U49" s="9">
        <v>83.46</v>
      </c>
      <c r="V49" s="9">
        <v>0</v>
      </c>
      <c r="W49" s="8">
        <v>7000471.66</v>
      </c>
      <c r="X49" s="8">
        <v>0</v>
      </c>
      <c r="Y49" s="8">
        <v>0</v>
      </c>
      <c r="Z49" s="8">
        <v>3725487.74</v>
      </c>
      <c r="AA49" s="8">
        <v>118125.87</v>
      </c>
      <c r="AB49" s="8">
        <v>0</v>
      </c>
      <c r="AC49" s="8">
        <v>3156858.05</v>
      </c>
      <c r="AD49" s="8">
        <v>0</v>
      </c>
      <c r="AE49" s="9">
        <v>0</v>
      </c>
      <c r="AF49" s="9">
        <v>0</v>
      </c>
      <c r="AG49" s="9">
        <v>53.21</v>
      </c>
      <c r="AH49" s="9">
        <v>1.68</v>
      </c>
      <c r="AI49" s="9">
        <v>0</v>
      </c>
      <c r="AJ49" s="9">
        <v>45.09</v>
      </c>
      <c r="AK49" s="9">
        <v>0</v>
      </c>
    </row>
    <row r="50" spans="1:3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6788387.27</v>
      </c>
      <c r="I50" s="8">
        <v>1750000</v>
      </c>
      <c r="J50" s="8">
        <v>0</v>
      </c>
      <c r="K50" s="8">
        <v>0</v>
      </c>
      <c r="L50" s="8">
        <v>2573095.21</v>
      </c>
      <c r="M50" s="8">
        <v>0</v>
      </c>
      <c r="N50" s="8">
        <v>2465292.06</v>
      </c>
      <c r="O50" s="8">
        <v>0</v>
      </c>
      <c r="P50" s="9">
        <v>25.77</v>
      </c>
      <c r="Q50" s="9">
        <v>0</v>
      </c>
      <c r="R50" s="9">
        <v>0</v>
      </c>
      <c r="S50" s="9">
        <v>37.9</v>
      </c>
      <c r="T50" s="9">
        <v>0</v>
      </c>
      <c r="U50" s="9">
        <v>36.31</v>
      </c>
      <c r="V50" s="9">
        <v>0</v>
      </c>
      <c r="W50" s="8">
        <v>6653485.85</v>
      </c>
      <c r="X50" s="8">
        <v>0</v>
      </c>
      <c r="Y50" s="8">
        <v>0</v>
      </c>
      <c r="Z50" s="8">
        <v>0</v>
      </c>
      <c r="AA50" s="8">
        <v>3890546.21</v>
      </c>
      <c r="AB50" s="8">
        <v>0</v>
      </c>
      <c r="AC50" s="8">
        <v>2762939.64</v>
      </c>
      <c r="AD50" s="8">
        <v>0</v>
      </c>
      <c r="AE50" s="9">
        <v>0</v>
      </c>
      <c r="AF50" s="9">
        <v>0</v>
      </c>
      <c r="AG50" s="9">
        <v>0</v>
      </c>
      <c r="AH50" s="9">
        <v>58.47</v>
      </c>
      <c r="AI50" s="9">
        <v>0</v>
      </c>
      <c r="AJ50" s="9">
        <v>41.52</v>
      </c>
      <c r="AK50" s="9">
        <v>0</v>
      </c>
    </row>
    <row r="51" spans="1:3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5571991</v>
      </c>
      <c r="I51" s="8">
        <v>1600000</v>
      </c>
      <c r="J51" s="8">
        <v>0</v>
      </c>
      <c r="K51" s="8">
        <v>0</v>
      </c>
      <c r="L51" s="8">
        <v>2517391</v>
      </c>
      <c r="M51" s="8">
        <v>0</v>
      </c>
      <c r="N51" s="8">
        <v>1454600</v>
      </c>
      <c r="O51" s="8">
        <v>0</v>
      </c>
      <c r="P51" s="9">
        <v>28.71</v>
      </c>
      <c r="Q51" s="9">
        <v>0</v>
      </c>
      <c r="R51" s="9">
        <v>0</v>
      </c>
      <c r="S51" s="9">
        <v>45.17</v>
      </c>
      <c r="T51" s="9">
        <v>0</v>
      </c>
      <c r="U51" s="9">
        <v>26.1</v>
      </c>
      <c r="V51" s="9">
        <v>0</v>
      </c>
      <c r="W51" s="8">
        <v>6132504.05</v>
      </c>
      <c r="X51" s="8">
        <v>0</v>
      </c>
      <c r="Y51" s="8">
        <v>0</v>
      </c>
      <c r="Z51" s="8">
        <v>0</v>
      </c>
      <c r="AA51" s="8">
        <v>4677870.09</v>
      </c>
      <c r="AB51" s="8">
        <v>0</v>
      </c>
      <c r="AC51" s="8">
        <v>1454633.96</v>
      </c>
      <c r="AD51" s="8">
        <v>0</v>
      </c>
      <c r="AE51" s="9">
        <v>0</v>
      </c>
      <c r="AF51" s="9">
        <v>0</v>
      </c>
      <c r="AG51" s="9">
        <v>0</v>
      </c>
      <c r="AH51" s="9">
        <v>76.27</v>
      </c>
      <c r="AI51" s="9">
        <v>0</v>
      </c>
      <c r="AJ51" s="9">
        <v>23.72</v>
      </c>
      <c r="AK51" s="9">
        <v>0</v>
      </c>
    </row>
    <row r="52" spans="1:3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8712073.34</v>
      </c>
      <c r="I52" s="8">
        <v>0</v>
      </c>
      <c r="J52" s="8">
        <v>0</v>
      </c>
      <c r="K52" s="8">
        <v>6426687.79</v>
      </c>
      <c r="L52" s="8">
        <v>2285385.55</v>
      </c>
      <c r="M52" s="8">
        <v>0</v>
      </c>
      <c r="N52" s="8">
        <v>0</v>
      </c>
      <c r="O52" s="8">
        <v>0</v>
      </c>
      <c r="P52" s="9">
        <v>0</v>
      </c>
      <c r="Q52" s="9">
        <v>0</v>
      </c>
      <c r="R52" s="9">
        <v>73.76</v>
      </c>
      <c r="S52" s="9">
        <v>26.23</v>
      </c>
      <c r="T52" s="9">
        <v>0</v>
      </c>
      <c r="U52" s="9">
        <v>0</v>
      </c>
      <c r="V52" s="9">
        <v>0</v>
      </c>
      <c r="W52" s="8">
        <v>13757982.39</v>
      </c>
      <c r="X52" s="8">
        <v>0</v>
      </c>
      <c r="Y52" s="8">
        <v>0</v>
      </c>
      <c r="Z52" s="8">
        <v>11472596.84</v>
      </c>
      <c r="AA52" s="8">
        <v>2285385.55</v>
      </c>
      <c r="AB52" s="8">
        <v>0</v>
      </c>
      <c r="AC52" s="8">
        <v>0</v>
      </c>
      <c r="AD52" s="8">
        <v>0</v>
      </c>
      <c r="AE52" s="9">
        <v>0</v>
      </c>
      <c r="AF52" s="9">
        <v>0</v>
      </c>
      <c r="AG52" s="9">
        <v>83.38</v>
      </c>
      <c r="AH52" s="9">
        <v>16.61</v>
      </c>
      <c r="AI52" s="9">
        <v>0</v>
      </c>
      <c r="AJ52" s="9">
        <v>0</v>
      </c>
      <c r="AK52" s="9">
        <v>0</v>
      </c>
    </row>
    <row r="53" spans="1:3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18137784</v>
      </c>
      <c r="I53" s="8">
        <v>8000000</v>
      </c>
      <c r="J53" s="8">
        <v>90000</v>
      </c>
      <c r="K53" s="8">
        <v>0</v>
      </c>
      <c r="L53" s="8">
        <v>487637.7</v>
      </c>
      <c r="M53" s="8">
        <v>0</v>
      </c>
      <c r="N53" s="8">
        <v>9560146.3</v>
      </c>
      <c r="O53" s="8">
        <v>0</v>
      </c>
      <c r="P53" s="9">
        <v>44.1</v>
      </c>
      <c r="Q53" s="9">
        <v>0.49</v>
      </c>
      <c r="R53" s="9">
        <v>0</v>
      </c>
      <c r="S53" s="9">
        <v>2.68</v>
      </c>
      <c r="T53" s="9">
        <v>0</v>
      </c>
      <c r="U53" s="9">
        <v>52.7</v>
      </c>
      <c r="V53" s="9">
        <v>0</v>
      </c>
      <c r="W53" s="8">
        <v>13886126.36</v>
      </c>
      <c r="X53" s="8">
        <v>0</v>
      </c>
      <c r="Y53" s="8">
        <v>0</v>
      </c>
      <c r="Z53" s="8">
        <v>0</v>
      </c>
      <c r="AA53" s="8">
        <v>487637.7</v>
      </c>
      <c r="AB53" s="8">
        <v>0</v>
      </c>
      <c r="AC53" s="8">
        <v>13398488.66</v>
      </c>
      <c r="AD53" s="8">
        <v>0</v>
      </c>
      <c r="AE53" s="9">
        <v>0</v>
      </c>
      <c r="AF53" s="9">
        <v>0</v>
      </c>
      <c r="AG53" s="9">
        <v>0</v>
      </c>
      <c r="AH53" s="9">
        <v>3.51</v>
      </c>
      <c r="AI53" s="9">
        <v>0</v>
      </c>
      <c r="AJ53" s="9">
        <v>96.48</v>
      </c>
      <c r="AK53" s="9">
        <v>0</v>
      </c>
    </row>
    <row r="54" spans="1:3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13629944.1</v>
      </c>
      <c r="I54" s="8">
        <v>0</v>
      </c>
      <c r="J54" s="8">
        <v>13500</v>
      </c>
      <c r="K54" s="8">
        <v>0</v>
      </c>
      <c r="L54" s="8">
        <v>10331625.98</v>
      </c>
      <c r="M54" s="8">
        <v>0</v>
      </c>
      <c r="N54" s="8">
        <v>3284818.12</v>
      </c>
      <c r="O54" s="8">
        <v>0</v>
      </c>
      <c r="P54" s="9">
        <v>0</v>
      </c>
      <c r="Q54" s="9">
        <v>0.09</v>
      </c>
      <c r="R54" s="9">
        <v>0</v>
      </c>
      <c r="S54" s="9">
        <v>75.8</v>
      </c>
      <c r="T54" s="9">
        <v>0</v>
      </c>
      <c r="U54" s="9">
        <v>24.1</v>
      </c>
      <c r="V54" s="9">
        <v>0</v>
      </c>
      <c r="W54" s="8">
        <v>13616444.1</v>
      </c>
      <c r="X54" s="8">
        <v>0</v>
      </c>
      <c r="Y54" s="8">
        <v>0</v>
      </c>
      <c r="Z54" s="8">
        <v>0</v>
      </c>
      <c r="AA54" s="8">
        <v>10331625.98</v>
      </c>
      <c r="AB54" s="8">
        <v>0</v>
      </c>
      <c r="AC54" s="8">
        <v>3284818.12</v>
      </c>
      <c r="AD54" s="8">
        <v>0</v>
      </c>
      <c r="AE54" s="9">
        <v>0</v>
      </c>
      <c r="AF54" s="9">
        <v>0</v>
      </c>
      <c r="AG54" s="9">
        <v>0</v>
      </c>
      <c r="AH54" s="9">
        <v>75.87</v>
      </c>
      <c r="AI54" s="9">
        <v>0</v>
      </c>
      <c r="AJ54" s="9">
        <v>24.12</v>
      </c>
      <c r="AK54" s="9">
        <v>0</v>
      </c>
    </row>
    <row r="55" spans="1:3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267</v>
      </c>
      <c r="G55" s="53" t="s">
        <v>312</v>
      </c>
      <c r="H55" s="8">
        <v>2409263.01</v>
      </c>
      <c r="I55" s="8">
        <v>2409263.01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9">
        <v>100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8">
        <v>1209892</v>
      </c>
      <c r="X55" s="8">
        <v>0</v>
      </c>
      <c r="Y55" s="8">
        <v>0</v>
      </c>
      <c r="Z55" s="8">
        <v>0</v>
      </c>
      <c r="AA55" s="8">
        <v>1209892</v>
      </c>
      <c r="AB55" s="8">
        <v>0</v>
      </c>
      <c r="AC55" s="8">
        <v>0</v>
      </c>
      <c r="AD55" s="8">
        <v>0</v>
      </c>
      <c r="AE55" s="9">
        <v>0</v>
      </c>
      <c r="AF55" s="9">
        <v>0</v>
      </c>
      <c r="AG55" s="9">
        <v>0</v>
      </c>
      <c r="AH55" s="9">
        <v>100</v>
      </c>
      <c r="AI55" s="9">
        <v>0</v>
      </c>
      <c r="AJ55" s="9">
        <v>0</v>
      </c>
      <c r="AK55" s="9">
        <v>0</v>
      </c>
    </row>
    <row r="56" spans="1:3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267</v>
      </c>
      <c r="G56" s="53" t="s">
        <v>313</v>
      </c>
      <c r="H56" s="8">
        <v>4092246.98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4092246.98</v>
      </c>
      <c r="O56" s="8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100</v>
      </c>
      <c r="V56" s="9">
        <v>0</v>
      </c>
      <c r="W56" s="8">
        <v>4838335.37</v>
      </c>
      <c r="X56" s="8">
        <v>0</v>
      </c>
      <c r="Y56" s="8">
        <v>0</v>
      </c>
      <c r="Z56" s="8">
        <v>0</v>
      </c>
      <c r="AA56" s="8">
        <v>2661186.75</v>
      </c>
      <c r="AB56" s="8">
        <v>0</v>
      </c>
      <c r="AC56" s="8">
        <v>2177148.62</v>
      </c>
      <c r="AD56" s="8">
        <v>0</v>
      </c>
      <c r="AE56" s="9">
        <v>0</v>
      </c>
      <c r="AF56" s="9">
        <v>0</v>
      </c>
      <c r="AG56" s="9">
        <v>0</v>
      </c>
      <c r="AH56" s="9">
        <v>55</v>
      </c>
      <c r="AI56" s="9">
        <v>0</v>
      </c>
      <c r="AJ56" s="9">
        <v>44.99</v>
      </c>
      <c r="AK56" s="9">
        <v>0</v>
      </c>
    </row>
    <row r="57" spans="1:3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267</v>
      </c>
      <c r="G57" s="53" t="s">
        <v>314</v>
      </c>
      <c r="H57" s="8">
        <v>2411811.69</v>
      </c>
      <c r="I57" s="8">
        <v>545000</v>
      </c>
      <c r="J57" s="8">
        <v>0</v>
      </c>
      <c r="K57" s="8">
        <v>0</v>
      </c>
      <c r="L57" s="8">
        <v>860945.69</v>
      </c>
      <c r="M57" s="8">
        <v>0</v>
      </c>
      <c r="N57" s="8">
        <v>1005866</v>
      </c>
      <c r="O57" s="8">
        <v>0</v>
      </c>
      <c r="P57" s="9">
        <v>22.59</v>
      </c>
      <c r="Q57" s="9">
        <v>0</v>
      </c>
      <c r="R57" s="9">
        <v>0</v>
      </c>
      <c r="S57" s="9">
        <v>35.69</v>
      </c>
      <c r="T57" s="9">
        <v>0</v>
      </c>
      <c r="U57" s="9">
        <v>41.7</v>
      </c>
      <c r="V57" s="9">
        <v>0</v>
      </c>
      <c r="W57" s="8">
        <v>5586507.51</v>
      </c>
      <c r="X57" s="8">
        <v>0</v>
      </c>
      <c r="Y57" s="8">
        <v>0</v>
      </c>
      <c r="Z57" s="8">
        <v>0</v>
      </c>
      <c r="AA57" s="8">
        <v>4580625.46</v>
      </c>
      <c r="AB57" s="8">
        <v>0</v>
      </c>
      <c r="AC57" s="8">
        <v>1005882.05</v>
      </c>
      <c r="AD57" s="8">
        <v>0</v>
      </c>
      <c r="AE57" s="9">
        <v>0</v>
      </c>
      <c r="AF57" s="9">
        <v>0</v>
      </c>
      <c r="AG57" s="9">
        <v>0</v>
      </c>
      <c r="AH57" s="9">
        <v>81.99</v>
      </c>
      <c r="AI57" s="9">
        <v>0</v>
      </c>
      <c r="AJ57" s="9">
        <v>18</v>
      </c>
      <c r="AK57" s="9">
        <v>0</v>
      </c>
    </row>
    <row r="58" spans="1:3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2777978.54</v>
      </c>
      <c r="I58" s="8">
        <v>0</v>
      </c>
      <c r="J58" s="8">
        <v>57142</v>
      </c>
      <c r="K58" s="8">
        <v>0</v>
      </c>
      <c r="L58" s="8">
        <v>1292934</v>
      </c>
      <c r="M58" s="8">
        <v>0</v>
      </c>
      <c r="N58" s="8">
        <v>1427902.54</v>
      </c>
      <c r="O58" s="8">
        <v>0</v>
      </c>
      <c r="P58" s="9">
        <v>0</v>
      </c>
      <c r="Q58" s="9">
        <v>2.05</v>
      </c>
      <c r="R58" s="9">
        <v>0</v>
      </c>
      <c r="S58" s="9">
        <v>46.54</v>
      </c>
      <c r="T58" s="9">
        <v>0</v>
      </c>
      <c r="U58" s="9">
        <v>51.4</v>
      </c>
      <c r="V58" s="9">
        <v>0</v>
      </c>
      <c r="W58" s="8">
        <v>2720836.54</v>
      </c>
      <c r="X58" s="8">
        <v>0</v>
      </c>
      <c r="Y58" s="8">
        <v>57142</v>
      </c>
      <c r="Z58" s="8">
        <v>0</v>
      </c>
      <c r="AA58" s="8">
        <v>1292934</v>
      </c>
      <c r="AB58" s="8">
        <v>0</v>
      </c>
      <c r="AC58" s="8">
        <v>1370760.54</v>
      </c>
      <c r="AD58" s="8">
        <v>0</v>
      </c>
      <c r="AE58" s="9">
        <v>0</v>
      </c>
      <c r="AF58" s="9">
        <v>2.1</v>
      </c>
      <c r="AG58" s="9">
        <v>0</v>
      </c>
      <c r="AH58" s="9">
        <v>47.51</v>
      </c>
      <c r="AI58" s="9">
        <v>0</v>
      </c>
      <c r="AJ58" s="9">
        <v>50.38</v>
      </c>
      <c r="AK58" s="9">
        <v>0</v>
      </c>
    </row>
    <row r="59" spans="1:3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267</v>
      </c>
      <c r="G59" s="53" t="s">
        <v>316</v>
      </c>
      <c r="H59" s="8">
        <v>3363105.23</v>
      </c>
      <c r="I59" s="8">
        <v>0</v>
      </c>
      <c r="J59" s="8">
        <v>98352</v>
      </c>
      <c r="K59" s="8">
        <v>1640300.96</v>
      </c>
      <c r="L59" s="8">
        <v>964000</v>
      </c>
      <c r="M59" s="8">
        <v>0</v>
      </c>
      <c r="N59" s="8">
        <v>660452.27</v>
      </c>
      <c r="O59" s="8">
        <v>0</v>
      </c>
      <c r="P59" s="9">
        <v>0</v>
      </c>
      <c r="Q59" s="9">
        <v>2.92</v>
      </c>
      <c r="R59" s="9">
        <v>48.77</v>
      </c>
      <c r="S59" s="9">
        <v>28.66</v>
      </c>
      <c r="T59" s="9">
        <v>0</v>
      </c>
      <c r="U59" s="9">
        <v>19.63</v>
      </c>
      <c r="V59" s="9">
        <v>0</v>
      </c>
      <c r="W59" s="8">
        <v>5379496.77</v>
      </c>
      <c r="X59" s="8">
        <v>0</v>
      </c>
      <c r="Y59" s="8">
        <v>57142</v>
      </c>
      <c r="Z59" s="8">
        <v>2312510.5</v>
      </c>
      <c r="AA59" s="8">
        <v>2349392</v>
      </c>
      <c r="AB59" s="8">
        <v>0</v>
      </c>
      <c r="AC59" s="8">
        <v>660452.27</v>
      </c>
      <c r="AD59" s="8">
        <v>0</v>
      </c>
      <c r="AE59" s="9">
        <v>0</v>
      </c>
      <c r="AF59" s="9">
        <v>1.06</v>
      </c>
      <c r="AG59" s="9">
        <v>42.98</v>
      </c>
      <c r="AH59" s="9">
        <v>43.67</v>
      </c>
      <c r="AI59" s="9">
        <v>0</v>
      </c>
      <c r="AJ59" s="9">
        <v>12.27</v>
      </c>
      <c r="AK59" s="9">
        <v>0</v>
      </c>
    </row>
    <row r="60" spans="1:3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2000000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2000000</v>
      </c>
      <c r="O60" s="8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100</v>
      </c>
      <c r="V60" s="9">
        <v>0</v>
      </c>
      <c r="W60" s="8">
        <v>3201954.27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3201954.27</v>
      </c>
      <c r="AD60" s="8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100</v>
      </c>
      <c r="AK60" s="9">
        <v>0</v>
      </c>
    </row>
    <row r="61" spans="1:3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267</v>
      </c>
      <c r="G61" s="53" t="s">
        <v>270</v>
      </c>
      <c r="H61" s="8">
        <v>14442822.56</v>
      </c>
      <c r="I61" s="8">
        <v>1200000</v>
      </c>
      <c r="J61" s="8">
        <v>0</v>
      </c>
      <c r="K61" s="8">
        <v>0</v>
      </c>
      <c r="L61" s="8">
        <v>6262297.56</v>
      </c>
      <c r="M61" s="8">
        <v>0</v>
      </c>
      <c r="N61" s="8">
        <v>6980525</v>
      </c>
      <c r="O61" s="8">
        <v>0</v>
      </c>
      <c r="P61" s="9">
        <v>8.3</v>
      </c>
      <c r="Q61" s="9">
        <v>0</v>
      </c>
      <c r="R61" s="9">
        <v>0</v>
      </c>
      <c r="S61" s="9">
        <v>43.35</v>
      </c>
      <c r="T61" s="9">
        <v>0</v>
      </c>
      <c r="U61" s="9">
        <v>48.33</v>
      </c>
      <c r="V61" s="9">
        <v>0</v>
      </c>
      <c r="W61" s="8">
        <v>13408764.6</v>
      </c>
      <c r="X61" s="8">
        <v>0</v>
      </c>
      <c r="Y61" s="8">
        <v>0</v>
      </c>
      <c r="Z61" s="8">
        <v>165942.04</v>
      </c>
      <c r="AA61" s="8">
        <v>6262297.56</v>
      </c>
      <c r="AB61" s="8">
        <v>0</v>
      </c>
      <c r="AC61" s="8">
        <v>6980525</v>
      </c>
      <c r="AD61" s="8">
        <v>0</v>
      </c>
      <c r="AE61" s="9">
        <v>0</v>
      </c>
      <c r="AF61" s="9">
        <v>0</v>
      </c>
      <c r="AG61" s="9">
        <v>1.23</v>
      </c>
      <c r="AH61" s="9">
        <v>46.7</v>
      </c>
      <c r="AI61" s="9">
        <v>0</v>
      </c>
      <c r="AJ61" s="9">
        <v>52.05</v>
      </c>
      <c r="AK61" s="9">
        <v>0</v>
      </c>
    </row>
    <row r="62" spans="1:37" ht="12.75">
      <c r="A62" s="34">
        <v>6</v>
      </c>
      <c r="B62" s="34">
        <v>9</v>
      </c>
      <c r="C62" s="34">
        <v>6</v>
      </c>
      <c r="D62" s="35">
        <v>2</v>
      </c>
      <c r="E62" s="36"/>
      <c r="F62" s="7" t="s">
        <v>267</v>
      </c>
      <c r="G62" s="53" t="s">
        <v>318</v>
      </c>
      <c r="H62" s="8">
        <v>6094948.16</v>
      </c>
      <c r="I62" s="8">
        <v>5518574.62</v>
      </c>
      <c r="J62" s="8">
        <v>0</v>
      </c>
      <c r="K62" s="8">
        <v>0</v>
      </c>
      <c r="L62" s="8">
        <v>21937.77</v>
      </c>
      <c r="M62" s="8">
        <v>0</v>
      </c>
      <c r="N62" s="8">
        <v>554435.77</v>
      </c>
      <c r="O62" s="8">
        <v>0</v>
      </c>
      <c r="P62" s="9">
        <v>90.54</v>
      </c>
      <c r="Q62" s="9">
        <v>0</v>
      </c>
      <c r="R62" s="9">
        <v>0</v>
      </c>
      <c r="S62" s="9">
        <v>0.35</v>
      </c>
      <c r="T62" s="9">
        <v>0</v>
      </c>
      <c r="U62" s="9">
        <v>9.09</v>
      </c>
      <c r="V62" s="9">
        <v>0</v>
      </c>
      <c r="W62" s="8">
        <v>7616244.5</v>
      </c>
      <c r="X62" s="8">
        <v>0</v>
      </c>
      <c r="Y62" s="8">
        <v>0</v>
      </c>
      <c r="Z62" s="8">
        <v>0</v>
      </c>
      <c r="AA62" s="8">
        <v>21937.77</v>
      </c>
      <c r="AB62" s="8">
        <v>0</v>
      </c>
      <c r="AC62" s="8">
        <v>7594306.73</v>
      </c>
      <c r="AD62" s="8">
        <v>0</v>
      </c>
      <c r="AE62" s="9">
        <v>0</v>
      </c>
      <c r="AF62" s="9">
        <v>0</v>
      </c>
      <c r="AG62" s="9">
        <v>0</v>
      </c>
      <c r="AH62" s="9">
        <v>0.28</v>
      </c>
      <c r="AI62" s="9">
        <v>0</v>
      </c>
      <c r="AJ62" s="9">
        <v>99.71</v>
      </c>
      <c r="AK62" s="9">
        <v>0</v>
      </c>
    </row>
    <row r="63" spans="1:37" ht="12.75">
      <c r="A63" s="34">
        <v>6</v>
      </c>
      <c r="B63" s="34">
        <v>13</v>
      </c>
      <c r="C63" s="34">
        <v>2</v>
      </c>
      <c r="D63" s="35">
        <v>2</v>
      </c>
      <c r="E63" s="36"/>
      <c r="F63" s="7" t="s">
        <v>267</v>
      </c>
      <c r="G63" s="53" t="s">
        <v>319</v>
      </c>
      <c r="H63" s="8">
        <v>4526168.93</v>
      </c>
      <c r="I63" s="8">
        <v>2500000</v>
      </c>
      <c r="J63" s="8">
        <v>31820</v>
      </c>
      <c r="K63" s="8">
        <v>0</v>
      </c>
      <c r="L63" s="8">
        <v>1994348.93</v>
      </c>
      <c r="M63" s="8">
        <v>0</v>
      </c>
      <c r="N63" s="8">
        <v>0</v>
      </c>
      <c r="O63" s="8">
        <v>0</v>
      </c>
      <c r="P63" s="9">
        <v>55.23</v>
      </c>
      <c r="Q63" s="9">
        <v>0.7</v>
      </c>
      <c r="R63" s="9">
        <v>0</v>
      </c>
      <c r="S63" s="9">
        <v>44.06</v>
      </c>
      <c r="T63" s="9">
        <v>0</v>
      </c>
      <c r="U63" s="9">
        <v>0</v>
      </c>
      <c r="V63" s="9">
        <v>0</v>
      </c>
      <c r="W63" s="8">
        <v>2975837.02</v>
      </c>
      <c r="X63" s="8">
        <v>0</v>
      </c>
      <c r="Y63" s="8">
        <v>0</v>
      </c>
      <c r="Z63" s="8">
        <v>0</v>
      </c>
      <c r="AA63" s="8">
        <v>2975837.02</v>
      </c>
      <c r="AB63" s="8">
        <v>0</v>
      </c>
      <c r="AC63" s="8">
        <v>0</v>
      </c>
      <c r="AD63" s="8">
        <v>0</v>
      </c>
      <c r="AE63" s="9">
        <v>0</v>
      </c>
      <c r="AF63" s="9">
        <v>0</v>
      </c>
      <c r="AG63" s="9">
        <v>0</v>
      </c>
      <c r="AH63" s="9">
        <v>100</v>
      </c>
      <c r="AI63" s="9">
        <v>0</v>
      </c>
      <c r="AJ63" s="9">
        <v>0</v>
      </c>
      <c r="AK63" s="9">
        <v>0</v>
      </c>
    </row>
    <row r="64" spans="1:37" ht="12.75">
      <c r="A64" s="34">
        <v>6</v>
      </c>
      <c r="B64" s="34">
        <v>14</v>
      </c>
      <c r="C64" s="34">
        <v>3</v>
      </c>
      <c r="D64" s="35">
        <v>2</v>
      </c>
      <c r="E64" s="36"/>
      <c r="F64" s="7" t="s">
        <v>267</v>
      </c>
      <c r="G64" s="53" t="s">
        <v>320</v>
      </c>
      <c r="H64" s="8">
        <v>7330898.63</v>
      </c>
      <c r="I64" s="8">
        <v>300000</v>
      </c>
      <c r="J64" s="8">
        <v>0</v>
      </c>
      <c r="K64" s="8">
        <v>0</v>
      </c>
      <c r="L64" s="8">
        <v>4375067.95</v>
      </c>
      <c r="M64" s="8">
        <v>0</v>
      </c>
      <c r="N64" s="8">
        <v>2655830.68</v>
      </c>
      <c r="O64" s="8">
        <v>0</v>
      </c>
      <c r="P64" s="9">
        <v>4.09</v>
      </c>
      <c r="Q64" s="9">
        <v>0</v>
      </c>
      <c r="R64" s="9">
        <v>0</v>
      </c>
      <c r="S64" s="9">
        <v>59.67</v>
      </c>
      <c r="T64" s="9">
        <v>0</v>
      </c>
      <c r="U64" s="9">
        <v>36.22</v>
      </c>
      <c r="V64" s="9">
        <v>0</v>
      </c>
      <c r="W64" s="8">
        <v>7030898.63</v>
      </c>
      <c r="X64" s="8">
        <v>0</v>
      </c>
      <c r="Y64" s="8">
        <v>0</v>
      </c>
      <c r="Z64" s="8">
        <v>0</v>
      </c>
      <c r="AA64" s="8">
        <v>4375067.95</v>
      </c>
      <c r="AB64" s="8">
        <v>0</v>
      </c>
      <c r="AC64" s="8">
        <v>2655830.68</v>
      </c>
      <c r="AD64" s="8">
        <v>0</v>
      </c>
      <c r="AE64" s="9">
        <v>0</v>
      </c>
      <c r="AF64" s="9">
        <v>0</v>
      </c>
      <c r="AG64" s="9">
        <v>0</v>
      </c>
      <c r="AH64" s="9">
        <v>62.22</v>
      </c>
      <c r="AI64" s="9">
        <v>0</v>
      </c>
      <c r="AJ64" s="9">
        <v>37.77</v>
      </c>
      <c r="AK64" s="9">
        <v>0</v>
      </c>
    </row>
    <row r="65" spans="1:37" ht="12.75">
      <c r="A65" s="34">
        <v>6</v>
      </c>
      <c r="B65" s="34">
        <v>1</v>
      </c>
      <c r="C65" s="34">
        <v>5</v>
      </c>
      <c r="D65" s="35">
        <v>2</v>
      </c>
      <c r="E65" s="36"/>
      <c r="F65" s="7" t="s">
        <v>267</v>
      </c>
      <c r="G65" s="53" t="s">
        <v>321</v>
      </c>
      <c r="H65" s="8">
        <v>4602708.11</v>
      </c>
      <c r="I65" s="8">
        <v>0</v>
      </c>
      <c r="J65" s="8">
        <v>0</v>
      </c>
      <c r="K65" s="8">
        <v>3650448.32</v>
      </c>
      <c r="L65" s="8">
        <v>952259.79</v>
      </c>
      <c r="M65" s="8">
        <v>0</v>
      </c>
      <c r="N65" s="8">
        <v>0</v>
      </c>
      <c r="O65" s="8">
        <v>0</v>
      </c>
      <c r="P65" s="9">
        <v>0</v>
      </c>
      <c r="Q65" s="9">
        <v>0</v>
      </c>
      <c r="R65" s="9">
        <v>79.31</v>
      </c>
      <c r="S65" s="9">
        <v>20.68</v>
      </c>
      <c r="T65" s="9">
        <v>0</v>
      </c>
      <c r="U65" s="9">
        <v>0</v>
      </c>
      <c r="V65" s="9">
        <v>0</v>
      </c>
      <c r="W65" s="8">
        <v>8285854.33</v>
      </c>
      <c r="X65" s="8">
        <v>0</v>
      </c>
      <c r="Y65" s="8">
        <v>0</v>
      </c>
      <c r="Z65" s="8">
        <v>7333594.54</v>
      </c>
      <c r="AA65" s="8">
        <v>952259.79</v>
      </c>
      <c r="AB65" s="8">
        <v>0</v>
      </c>
      <c r="AC65" s="8">
        <v>0</v>
      </c>
      <c r="AD65" s="8">
        <v>0</v>
      </c>
      <c r="AE65" s="9">
        <v>0</v>
      </c>
      <c r="AF65" s="9">
        <v>0</v>
      </c>
      <c r="AG65" s="9">
        <v>88.5</v>
      </c>
      <c r="AH65" s="9">
        <v>11.49</v>
      </c>
      <c r="AI65" s="9">
        <v>0</v>
      </c>
      <c r="AJ65" s="9">
        <v>0</v>
      </c>
      <c r="AK65" s="9">
        <v>0</v>
      </c>
    </row>
    <row r="66" spans="1:37" ht="12.75">
      <c r="A66" s="34">
        <v>6</v>
      </c>
      <c r="B66" s="34">
        <v>18</v>
      </c>
      <c r="C66" s="34">
        <v>3</v>
      </c>
      <c r="D66" s="35">
        <v>2</v>
      </c>
      <c r="E66" s="36"/>
      <c r="F66" s="7" t="s">
        <v>267</v>
      </c>
      <c r="G66" s="53" t="s">
        <v>322</v>
      </c>
      <c r="H66" s="8">
        <v>3045173.65</v>
      </c>
      <c r="I66" s="8">
        <v>0</v>
      </c>
      <c r="J66" s="8">
        <v>0</v>
      </c>
      <c r="K66" s="8">
        <v>0</v>
      </c>
      <c r="L66" s="8">
        <v>900000</v>
      </c>
      <c r="M66" s="8">
        <v>0</v>
      </c>
      <c r="N66" s="8">
        <v>2145173.65</v>
      </c>
      <c r="O66" s="8">
        <v>0</v>
      </c>
      <c r="P66" s="9">
        <v>0</v>
      </c>
      <c r="Q66" s="9">
        <v>0</v>
      </c>
      <c r="R66" s="9">
        <v>0</v>
      </c>
      <c r="S66" s="9">
        <v>29.55</v>
      </c>
      <c r="T66" s="9">
        <v>0</v>
      </c>
      <c r="U66" s="9">
        <v>70.44</v>
      </c>
      <c r="V66" s="9">
        <v>0</v>
      </c>
      <c r="W66" s="8">
        <v>3045173.65</v>
      </c>
      <c r="X66" s="8">
        <v>0</v>
      </c>
      <c r="Y66" s="8">
        <v>0</v>
      </c>
      <c r="Z66" s="8">
        <v>0</v>
      </c>
      <c r="AA66" s="8">
        <v>900000</v>
      </c>
      <c r="AB66" s="8">
        <v>0</v>
      </c>
      <c r="AC66" s="8">
        <v>2145173.65</v>
      </c>
      <c r="AD66" s="8">
        <v>0</v>
      </c>
      <c r="AE66" s="9">
        <v>0</v>
      </c>
      <c r="AF66" s="9">
        <v>0</v>
      </c>
      <c r="AG66" s="9">
        <v>0</v>
      </c>
      <c r="AH66" s="9">
        <v>29.55</v>
      </c>
      <c r="AI66" s="9">
        <v>0</v>
      </c>
      <c r="AJ66" s="9">
        <v>70.44</v>
      </c>
      <c r="AK66" s="9">
        <v>0</v>
      </c>
    </row>
    <row r="67" spans="1:37" ht="12.75">
      <c r="A67" s="34">
        <v>6</v>
      </c>
      <c r="B67" s="34">
        <v>9</v>
      </c>
      <c r="C67" s="34">
        <v>7</v>
      </c>
      <c r="D67" s="35">
        <v>2</v>
      </c>
      <c r="E67" s="36"/>
      <c r="F67" s="7" t="s">
        <v>267</v>
      </c>
      <c r="G67" s="53" t="s">
        <v>323</v>
      </c>
      <c r="H67" s="8">
        <v>23718528.91</v>
      </c>
      <c r="I67" s="8">
        <v>11009385.15</v>
      </c>
      <c r="J67" s="8">
        <v>138000</v>
      </c>
      <c r="K67" s="8">
        <v>0</v>
      </c>
      <c r="L67" s="8">
        <v>6479143.76</v>
      </c>
      <c r="M67" s="8">
        <v>0</v>
      </c>
      <c r="N67" s="8">
        <v>6092000</v>
      </c>
      <c r="O67" s="8">
        <v>0</v>
      </c>
      <c r="P67" s="9">
        <v>46.41</v>
      </c>
      <c r="Q67" s="9">
        <v>0.58</v>
      </c>
      <c r="R67" s="9">
        <v>0</v>
      </c>
      <c r="S67" s="9">
        <v>27.31</v>
      </c>
      <c r="T67" s="9">
        <v>0</v>
      </c>
      <c r="U67" s="9">
        <v>25.68</v>
      </c>
      <c r="V67" s="9">
        <v>0</v>
      </c>
      <c r="W67" s="8">
        <v>21345880.71</v>
      </c>
      <c r="X67" s="8">
        <v>120000</v>
      </c>
      <c r="Y67" s="8">
        <v>138000</v>
      </c>
      <c r="Z67" s="8">
        <v>0</v>
      </c>
      <c r="AA67" s="8">
        <v>6479143.76</v>
      </c>
      <c r="AB67" s="8">
        <v>0</v>
      </c>
      <c r="AC67" s="8">
        <v>14608736.95</v>
      </c>
      <c r="AD67" s="8">
        <v>0</v>
      </c>
      <c r="AE67" s="9">
        <v>0.56</v>
      </c>
      <c r="AF67" s="9">
        <v>0.64</v>
      </c>
      <c r="AG67" s="9">
        <v>0</v>
      </c>
      <c r="AH67" s="9">
        <v>30.35</v>
      </c>
      <c r="AI67" s="9">
        <v>0</v>
      </c>
      <c r="AJ67" s="9">
        <v>68.43</v>
      </c>
      <c r="AK67" s="9">
        <v>0</v>
      </c>
    </row>
    <row r="68" spans="1:37" ht="12.75">
      <c r="A68" s="34">
        <v>6</v>
      </c>
      <c r="B68" s="34">
        <v>8</v>
      </c>
      <c r="C68" s="34">
        <v>4</v>
      </c>
      <c r="D68" s="35">
        <v>2</v>
      </c>
      <c r="E68" s="36"/>
      <c r="F68" s="7" t="s">
        <v>267</v>
      </c>
      <c r="G68" s="53" t="s">
        <v>324</v>
      </c>
      <c r="H68" s="8">
        <v>2619243.93</v>
      </c>
      <c r="I68" s="8">
        <v>0</v>
      </c>
      <c r="J68" s="8">
        <v>0</v>
      </c>
      <c r="K68" s="8">
        <v>1048450.87</v>
      </c>
      <c r="L68" s="8">
        <v>1070793.06</v>
      </c>
      <c r="M68" s="8">
        <v>0</v>
      </c>
      <c r="N68" s="8">
        <v>500000</v>
      </c>
      <c r="O68" s="8">
        <v>0</v>
      </c>
      <c r="P68" s="9">
        <v>0</v>
      </c>
      <c r="Q68" s="9">
        <v>0</v>
      </c>
      <c r="R68" s="9">
        <v>40.02</v>
      </c>
      <c r="S68" s="9">
        <v>40.88</v>
      </c>
      <c r="T68" s="9">
        <v>0</v>
      </c>
      <c r="U68" s="9">
        <v>19.08</v>
      </c>
      <c r="V68" s="9">
        <v>0</v>
      </c>
      <c r="W68" s="8">
        <v>4770421.38</v>
      </c>
      <c r="X68" s="8">
        <v>0</v>
      </c>
      <c r="Y68" s="8">
        <v>0</v>
      </c>
      <c r="Z68" s="8">
        <v>3199628.32</v>
      </c>
      <c r="AA68" s="8">
        <v>1070793.06</v>
      </c>
      <c r="AB68" s="8">
        <v>0</v>
      </c>
      <c r="AC68" s="8">
        <v>500000</v>
      </c>
      <c r="AD68" s="8">
        <v>0</v>
      </c>
      <c r="AE68" s="9">
        <v>0</v>
      </c>
      <c r="AF68" s="9">
        <v>0</v>
      </c>
      <c r="AG68" s="9">
        <v>67.07</v>
      </c>
      <c r="AH68" s="9">
        <v>22.44</v>
      </c>
      <c r="AI68" s="9">
        <v>0</v>
      </c>
      <c r="AJ68" s="9">
        <v>10.48</v>
      </c>
      <c r="AK68" s="9">
        <v>0</v>
      </c>
    </row>
    <row r="69" spans="1:37" ht="12.75">
      <c r="A69" s="34">
        <v>6</v>
      </c>
      <c r="B69" s="34">
        <v>3</v>
      </c>
      <c r="C69" s="34">
        <v>6</v>
      </c>
      <c r="D69" s="35">
        <v>2</v>
      </c>
      <c r="E69" s="36"/>
      <c r="F69" s="7" t="s">
        <v>267</v>
      </c>
      <c r="G69" s="53" t="s">
        <v>325</v>
      </c>
      <c r="H69" s="8">
        <v>4942655.33</v>
      </c>
      <c r="I69" s="8">
        <v>2900000</v>
      </c>
      <c r="J69" s="8">
        <v>0</v>
      </c>
      <c r="K69" s="8">
        <v>0</v>
      </c>
      <c r="L69" s="8">
        <v>0</v>
      </c>
      <c r="M69" s="8">
        <v>0</v>
      </c>
      <c r="N69" s="8">
        <v>2042655.33</v>
      </c>
      <c r="O69" s="8">
        <v>0</v>
      </c>
      <c r="P69" s="9">
        <v>58.67</v>
      </c>
      <c r="Q69" s="9">
        <v>0</v>
      </c>
      <c r="R69" s="9">
        <v>0</v>
      </c>
      <c r="S69" s="9">
        <v>0</v>
      </c>
      <c r="T69" s="9">
        <v>0</v>
      </c>
      <c r="U69" s="9">
        <v>41.32</v>
      </c>
      <c r="V69" s="9">
        <v>0</v>
      </c>
      <c r="W69" s="8">
        <v>2042655.33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2042655.33</v>
      </c>
      <c r="AD69" s="8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100</v>
      </c>
      <c r="AK69" s="9">
        <v>0</v>
      </c>
    </row>
    <row r="70" spans="1:37" ht="12.75">
      <c r="A70" s="34">
        <v>6</v>
      </c>
      <c r="B70" s="34">
        <v>12</v>
      </c>
      <c r="C70" s="34">
        <v>3</v>
      </c>
      <c r="D70" s="35">
        <v>2</v>
      </c>
      <c r="E70" s="36"/>
      <c r="F70" s="7" t="s">
        <v>267</v>
      </c>
      <c r="G70" s="53" t="s">
        <v>326</v>
      </c>
      <c r="H70" s="8">
        <v>8971438.91</v>
      </c>
      <c r="I70" s="8">
        <v>4100000</v>
      </c>
      <c r="J70" s="8">
        <v>0</v>
      </c>
      <c r="K70" s="8">
        <v>0</v>
      </c>
      <c r="L70" s="8">
        <v>1888801.09</v>
      </c>
      <c r="M70" s="8">
        <v>0</v>
      </c>
      <c r="N70" s="8">
        <v>2982637.82</v>
      </c>
      <c r="O70" s="8">
        <v>0</v>
      </c>
      <c r="P70" s="9">
        <v>45.7</v>
      </c>
      <c r="Q70" s="9">
        <v>0</v>
      </c>
      <c r="R70" s="9">
        <v>0</v>
      </c>
      <c r="S70" s="9">
        <v>21.05</v>
      </c>
      <c r="T70" s="9">
        <v>0</v>
      </c>
      <c r="U70" s="9">
        <v>33.24</v>
      </c>
      <c r="V70" s="9">
        <v>0</v>
      </c>
      <c r="W70" s="8">
        <v>5504221.62</v>
      </c>
      <c r="X70" s="8">
        <v>0</v>
      </c>
      <c r="Y70" s="8">
        <v>0</v>
      </c>
      <c r="Z70" s="8">
        <v>0</v>
      </c>
      <c r="AA70" s="8">
        <v>1888801.09</v>
      </c>
      <c r="AB70" s="8">
        <v>0</v>
      </c>
      <c r="AC70" s="8">
        <v>3615420.53</v>
      </c>
      <c r="AD70" s="8">
        <v>0</v>
      </c>
      <c r="AE70" s="9">
        <v>0</v>
      </c>
      <c r="AF70" s="9">
        <v>0</v>
      </c>
      <c r="AG70" s="9">
        <v>0</v>
      </c>
      <c r="AH70" s="9">
        <v>34.31</v>
      </c>
      <c r="AI70" s="9">
        <v>0</v>
      </c>
      <c r="AJ70" s="9">
        <v>65.68</v>
      </c>
      <c r="AK70" s="9">
        <v>0</v>
      </c>
    </row>
    <row r="71" spans="1:37" ht="12.75">
      <c r="A71" s="34">
        <v>6</v>
      </c>
      <c r="B71" s="34">
        <v>15</v>
      </c>
      <c r="C71" s="34">
        <v>4</v>
      </c>
      <c r="D71" s="35">
        <v>2</v>
      </c>
      <c r="E71" s="36"/>
      <c r="F71" s="7" t="s">
        <v>267</v>
      </c>
      <c r="G71" s="53" t="s">
        <v>327</v>
      </c>
      <c r="H71" s="8">
        <v>7531479.27</v>
      </c>
      <c r="I71" s="8">
        <v>0</v>
      </c>
      <c r="J71" s="8">
        <v>0</v>
      </c>
      <c r="K71" s="8">
        <v>811500</v>
      </c>
      <c r="L71" s="8">
        <v>27000</v>
      </c>
      <c r="M71" s="8">
        <v>0</v>
      </c>
      <c r="N71" s="8">
        <v>6692979.27</v>
      </c>
      <c r="O71" s="8">
        <v>0</v>
      </c>
      <c r="P71" s="9">
        <v>0</v>
      </c>
      <c r="Q71" s="9">
        <v>0</v>
      </c>
      <c r="R71" s="9">
        <v>10.77</v>
      </c>
      <c r="S71" s="9">
        <v>0.35</v>
      </c>
      <c r="T71" s="9">
        <v>0</v>
      </c>
      <c r="U71" s="9">
        <v>88.86</v>
      </c>
      <c r="V71" s="9">
        <v>0</v>
      </c>
      <c r="W71" s="8">
        <v>8885774.3</v>
      </c>
      <c r="X71" s="8">
        <v>0</v>
      </c>
      <c r="Y71" s="8">
        <v>0</v>
      </c>
      <c r="Z71" s="8">
        <v>1827331.24</v>
      </c>
      <c r="AA71" s="8">
        <v>194826.47</v>
      </c>
      <c r="AB71" s="8">
        <v>0</v>
      </c>
      <c r="AC71" s="8">
        <v>6863616.59</v>
      </c>
      <c r="AD71" s="8">
        <v>0</v>
      </c>
      <c r="AE71" s="9">
        <v>0</v>
      </c>
      <c r="AF71" s="9">
        <v>0</v>
      </c>
      <c r="AG71" s="9">
        <v>20.56</v>
      </c>
      <c r="AH71" s="9">
        <v>2.19</v>
      </c>
      <c r="AI71" s="9">
        <v>0</v>
      </c>
      <c r="AJ71" s="9">
        <v>77.24</v>
      </c>
      <c r="AK71" s="9">
        <v>0</v>
      </c>
    </row>
    <row r="72" spans="1:37" ht="12.75">
      <c r="A72" s="34">
        <v>6</v>
      </c>
      <c r="B72" s="34">
        <v>16</v>
      </c>
      <c r="C72" s="34">
        <v>2</v>
      </c>
      <c r="D72" s="35">
        <v>2</v>
      </c>
      <c r="E72" s="36"/>
      <c r="F72" s="7" t="s">
        <v>267</v>
      </c>
      <c r="G72" s="53" t="s">
        <v>328</v>
      </c>
      <c r="H72" s="8">
        <v>14552235</v>
      </c>
      <c r="I72" s="8">
        <v>3000000</v>
      </c>
      <c r="J72" s="8">
        <v>418894</v>
      </c>
      <c r="K72" s="8">
        <v>3950000</v>
      </c>
      <c r="L72" s="8">
        <v>6803340</v>
      </c>
      <c r="M72" s="8">
        <v>0</v>
      </c>
      <c r="N72" s="8">
        <v>380001</v>
      </c>
      <c r="O72" s="8">
        <v>0</v>
      </c>
      <c r="P72" s="9">
        <v>20.61</v>
      </c>
      <c r="Q72" s="9">
        <v>2.87</v>
      </c>
      <c r="R72" s="9">
        <v>27.14</v>
      </c>
      <c r="S72" s="9">
        <v>46.75</v>
      </c>
      <c r="T72" s="9">
        <v>0</v>
      </c>
      <c r="U72" s="9">
        <v>2.61</v>
      </c>
      <c r="V72" s="9">
        <v>0</v>
      </c>
      <c r="W72" s="8">
        <v>11766851.21</v>
      </c>
      <c r="X72" s="8">
        <v>0</v>
      </c>
      <c r="Y72" s="8">
        <v>418894</v>
      </c>
      <c r="Z72" s="8">
        <v>4163536.2</v>
      </c>
      <c r="AA72" s="8">
        <v>6803340.22</v>
      </c>
      <c r="AB72" s="8">
        <v>0</v>
      </c>
      <c r="AC72" s="8">
        <v>381080.79</v>
      </c>
      <c r="AD72" s="8">
        <v>0</v>
      </c>
      <c r="AE72" s="9">
        <v>0</v>
      </c>
      <c r="AF72" s="9">
        <v>3.55</v>
      </c>
      <c r="AG72" s="9">
        <v>35.38</v>
      </c>
      <c r="AH72" s="9">
        <v>57.81</v>
      </c>
      <c r="AI72" s="9">
        <v>0</v>
      </c>
      <c r="AJ72" s="9">
        <v>3.23</v>
      </c>
      <c r="AK72" s="9">
        <v>0</v>
      </c>
    </row>
    <row r="73" spans="1:37" ht="12.75">
      <c r="A73" s="34">
        <v>6</v>
      </c>
      <c r="B73" s="34">
        <v>1</v>
      </c>
      <c r="C73" s="34">
        <v>6</v>
      </c>
      <c r="D73" s="35">
        <v>2</v>
      </c>
      <c r="E73" s="36"/>
      <c r="F73" s="7" t="s">
        <v>267</v>
      </c>
      <c r="G73" s="53" t="s">
        <v>329</v>
      </c>
      <c r="H73" s="8">
        <v>4314748.96</v>
      </c>
      <c r="I73" s="8">
        <v>1050631.4</v>
      </c>
      <c r="J73" s="8">
        <v>0</v>
      </c>
      <c r="K73" s="8">
        <v>0</v>
      </c>
      <c r="L73" s="8">
        <v>2050935.56</v>
      </c>
      <c r="M73" s="8">
        <v>0</v>
      </c>
      <c r="N73" s="8">
        <v>1213182</v>
      </c>
      <c r="O73" s="8">
        <v>0</v>
      </c>
      <c r="P73" s="9">
        <v>24.34</v>
      </c>
      <c r="Q73" s="9">
        <v>0</v>
      </c>
      <c r="R73" s="9">
        <v>0</v>
      </c>
      <c r="S73" s="9">
        <v>47.53</v>
      </c>
      <c r="T73" s="9">
        <v>0</v>
      </c>
      <c r="U73" s="9">
        <v>28.11</v>
      </c>
      <c r="V73" s="9">
        <v>0</v>
      </c>
      <c r="W73" s="8">
        <v>5886180.16</v>
      </c>
      <c r="X73" s="8">
        <v>0</v>
      </c>
      <c r="Y73" s="8">
        <v>0</v>
      </c>
      <c r="Z73" s="8">
        <v>0</v>
      </c>
      <c r="AA73" s="8">
        <v>2550935.56</v>
      </c>
      <c r="AB73" s="8">
        <v>0</v>
      </c>
      <c r="AC73" s="8">
        <v>3335244.6</v>
      </c>
      <c r="AD73" s="8">
        <v>0</v>
      </c>
      <c r="AE73" s="9">
        <v>0</v>
      </c>
      <c r="AF73" s="9">
        <v>0</v>
      </c>
      <c r="AG73" s="9">
        <v>0</v>
      </c>
      <c r="AH73" s="9">
        <v>43.33</v>
      </c>
      <c r="AI73" s="9">
        <v>0</v>
      </c>
      <c r="AJ73" s="9">
        <v>56.66</v>
      </c>
      <c r="AK73" s="9">
        <v>0</v>
      </c>
    </row>
    <row r="74" spans="1:37" ht="12.75">
      <c r="A74" s="34">
        <v>6</v>
      </c>
      <c r="B74" s="34">
        <v>15</v>
      </c>
      <c r="C74" s="34">
        <v>5</v>
      </c>
      <c r="D74" s="35">
        <v>2</v>
      </c>
      <c r="E74" s="36"/>
      <c r="F74" s="7" t="s">
        <v>267</v>
      </c>
      <c r="G74" s="53" t="s">
        <v>330</v>
      </c>
      <c r="H74" s="8">
        <v>2895488.62</v>
      </c>
      <c r="I74" s="8">
        <v>0</v>
      </c>
      <c r="J74" s="8">
        <v>0</v>
      </c>
      <c r="K74" s="8">
        <v>0</v>
      </c>
      <c r="L74" s="8">
        <v>2495916.62</v>
      </c>
      <c r="M74" s="8">
        <v>0</v>
      </c>
      <c r="N74" s="8">
        <v>399572</v>
      </c>
      <c r="O74" s="8">
        <v>0</v>
      </c>
      <c r="P74" s="9">
        <v>0</v>
      </c>
      <c r="Q74" s="9">
        <v>0</v>
      </c>
      <c r="R74" s="9">
        <v>0</v>
      </c>
      <c r="S74" s="9">
        <v>86.2</v>
      </c>
      <c r="T74" s="9">
        <v>0</v>
      </c>
      <c r="U74" s="9">
        <v>13.79</v>
      </c>
      <c r="V74" s="9">
        <v>0</v>
      </c>
      <c r="W74" s="8">
        <v>4498263.48</v>
      </c>
      <c r="X74" s="8">
        <v>0</v>
      </c>
      <c r="Y74" s="8">
        <v>0</v>
      </c>
      <c r="Z74" s="8">
        <v>0</v>
      </c>
      <c r="AA74" s="8">
        <v>4098011.73</v>
      </c>
      <c r="AB74" s="8">
        <v>0</v>
      </c>
      <c r="AC74" s="8">
        <v>400251.75</v>
      </c>
      <c r="AD74" s="8">
        <v>0</v>
      </c>
      <c r="AE74" s="9">
        <v>0</v>
      </c>
      <c r="AF74" s="9">
        <v>0</v>
      </c>
      <c r="AG74" s="9">
        <v>0</v>
      </c>
      <c r="AH74" s="9">
        <v>91.1</v>
      </c>
      <c r="AI74" s="9">
        <v>0</v>
      </c>
      <c r="AJ74" s="9">
        <v>8.89</v>
      </c>
      <c r="AK74" s="9">
        <v>0</v>
      </c>
    </row>
    <row r="75" spans="1:37" ht="12.75">
      <c r="A75" s="34">
        <v>6</v>
      </c>
      <c r="B75" s="34">
        <v>20</v>
      </c>
      <c r="C75" s="34">
        <v>3</v>
      </c>
      <c r="D75" s="35">
        <v>2</v>
      </c>
      <c r="E75" s="36"/>
      <c r="F75" s="7" t="s">
        <v>267</v>
      </c>
      <c r="G75" s="53" t="s">
        <v>331</v>
      </c>
      <c r="H75" s="8">
        <v>3884112.36</v>
      </c>
      <c r="I75" s="8">
        <v>0</v>
      </c>
      <c r="J75" s="8">
        <v>0</v>
      </c>
      <c r="K75" s="8">
        <v>0</v>
      </c>
      <c r="L75" s="8">
        <v>382463.03</v>
      </c>
      <c r="M75" s="8">
        <v>0</v>
      </c>
      <c r="N75" s="8">
        <v>3501649.33</v>
      </c>
      <c r="O75" s="8">
        <v>0</v>
      </c>
      <c r="P75" s="9">
        <v>0</v>
      </c>
      <c r="Q75" s="9">
        <v>0</v>
      </c>
      <c r="R75" s="9">
        <v>0</v>
      </c>
      <c r="S75" s="9">
        <v>9.84</v>
      </c>
      <c r="T75" s="9">
        <v>0</v>
      </c>
      <c r="U75" s="9">
        <v>90.15</v>
      </c>
      <c r="V75" s="9">
        <v>0</v>
      </c>
      <c r="W75" s="8">
        <v>5562412.36</v>
      </c>
      <c r="X75" s="8">
        <v>0</v>
      </c>
      <c r="Y75" s="8">
        <v>0</v>
      </c>
      <c r="Z75" s="8">
        <v>425949.33</v>
      </c>
      <c r="AA75" s="8">
        <v>382463.03</v>
      </c>
      <c r="AB75" s="8">
        <v>0</v>
      </c>
      <c r="AC75" s="8">
        <v>4754000</v>
      </c>
      <c r="AD75" s="8">
        <v>0</v>
      </c>
      <c r="AE75" s="9">
        <v>0</v>
      </c>
      <c r="AF75" s="9">
        <v>0</v>
      </c>
      <c r="AG75" s="9">
        <v>7.65</v>
      </c>
      <c r="AH75" s="9">
        <v>6.87</v>
      </c>
      <c r="AI75" s="9">
        <v>0</v>
      </c>
      <c r="AJ75" s="9">
        <v>85.46</v>
      </c>
      <c r="AK75" s="9">
        <v>0</v>
      </c>
    </row>
    <row r="76" spans="1:37" ht="12.75">
      <c r="A76" s="34">
        <v>6</v>
      </c>
      <c r="B76" s="34">
        <v>9</v>
      </c>
      <c r="C76" s="34">
        <v>8</v>
      </c>
      <c r="D76" s="35">
        <v>2</v>
      </c>
      <c r="E76" s="36"/>
      <c r="F76" s="7" t="s">
        <v>267</v>
      </c>
      <c r="G76" s="53" t="s">
        <v>332</v>
      </c>
      <c r="H76" s="8">
        <v>15825215.78</v>
      </c>
      <c r="I76" s="8">
        <v>4000000</v>
      </c>
      <c r="J76" s="8">
        <v>0</v>
      </c>
      <c r="K76" s="8">
        <v>0</v>
      </c>
      <c r="L76" s="8">
        <v>70289</v>
      </c>
      <c r="M76" s="8">
        <v>0</v>
      </c>
      <c r="N76" s="8">
        <v>11754926.78</v>
      </c>
      <c r="O76" s="8">
        <v>0</v>
      </c>
      <c r="P76" s="9">
        <v>25.27</v>
      </c>
      <c r="Q76" s="9">
        <v>0</v>
      </c>
      <c r="R76" s="9">
        <v>0</v>
      </c>
      <c r="S76" s="9">
        <v>0.44</v>
      </c>
      <c r="T76" s="9">
        <v>0</v>
      </c>
      <c r="U76" s="9">
        <v>74.27</v>
      </c>
      <c r="V76" s="9">
        <v>0</v>
      </c>
      <c r="W76" s="8">
        <v>22531318.02</v>
      </c>
      <c r="X76" s="8">
        <v>0</v>
      </c>
      <c r="Y76" s="8">
        <v>0</v>
      </c>
      <c r="Z76" s="8">
        <v>0</v>
      </c>
      <c r="AA76" s="8">
        <v>70289</v>
      </c>
      <c r="AB76" s="8">
        <v>0</v>
      </c>
      <c r="AC76" s="8">
        <v>22461029.02</v>
      </c>
      <c r="AD76" s="8">
        <v>0</v>
      </c>
      <c r="AE76" s="9">
        <v>0</v>
      </c>
      <c r="AF76" s="9">
        <v>0</v>
      </c>
      <c r="AG76" s="9">
        <v>0</v>
      </c>
      <c r="AH76" s="9">
        <v>0.31</v>
      </c>
      <c r="AI76" s="9">
        <v>0</v>
      </c>
      <c r="AJ76" s="9">
        <v>99.68</v>
      </c>
      <c r="AK76" s="9">
        <v>0</v>
      </c>
    </row>
    <row r="77" spans="1:37" ht="12.75">
      <c r="A77" s="34">
        <v>6</v>
      </c>
      <c r="B77" s="34">
        <v>1</v>
      </c>
      <c r="C77" s="34">
        <v>7</v>
      </c>
      <c r="D77" s="35">
        <v>2</v>
      </c>
      <c r="E77" s="36"/>
      <c r="F77" s="7" t="s">
        <v>267</v>
      </c>
      <c r="G77" s="53" t="s">
        <v>333</v>
      </c>
      <c r="H77" s="8">
        <v>2813040</v>
      </c>
      <c r="I77" s="8">
        <v>1200000</v>
      </c>
      <c r="J77" s="8">
        <v>0</v>
      </c>
      <c r="K77" s="8">
        <v>0</v>
      </c>
      <c r="L77" s="8">
        <v>928040</v>
      </c>
      <c r="M77" s="8">
        <v>0</v>
      </c>
      <c r="N77" s="8">
        <v>685000</v>
      </c>
      <c r="O77" s="8">
        <v>0</v>
      </c>
      <c r="P77" s="9">
        <v>42.65</v>
      </c>
      <c r="Q77" s="9">
        <v>0</v>
      </c>
      <c r="R77" s="9">
        <v>0</v>
      </c>
      <c r="S77" s="9">
        <v>32.99</v>
      </c>
      <c r="T77" s="9">
        <v>0</v>
      </c>
      <c r="U77" s="9">
        <v>24.35</v>
      </c>
      <c r="V77" s="9">
        <v>0</v>
      </c>
      <c r="W77" s="8">
        <v>1613059.29</v>
      </c>
      <c r="X77" s="8">
        <v>0</v>
      </c>
      <c r="Y77" s="8">
        <v>0</v>
      </c>
      <c r="Z77" s="8">
        <v>0</v>
      </c>
      <c r="AA77" s="8">
        <v>928040.54</v>
      </c>
      <c r="AB77" s="8">
        <v>0</v>
      </c>
      <c r="AC77" s="8">
        <v>685018.75</v>
      </c>
      <c r="AD77" s="8">
        <v>0</v>
      </c>
      <c r="AE77" s="9">
        <v>0</v>
      </c>
      <c r="AF77" s="9">
        <v>0</v>
      </c>
      <c r="AG77" s="9">
        <v>0</v>
      </c>
      <c r="AH77" s="9">
        <v>57.53</v>
      </c>
      <c r="AI77" s="9">
        <v>0</v>
      </c>
      <c r="AJ77" s="9">
        <v>42.46</v>
      </c>
      <c r="AK77" s="9">
        <v>0</v>
      </c>
    </row>
    <row r="78" spans="1:37" ht="12.75">
      <c r="A78" s="34">
        <v>6</v>
      </c>
      <c r="B78" s="34">
        <v>14</v>
      </c>
      <c r="C78" s="34">
        <v>5</v>
      </c>
      <c r="D78" s="35">
        <v>2</v>
      </c>
      <c r="E78" s="36"/>
      <c r="F78" s="7" t="s">
        <v>267</v>
      </c>
      <c r="G78" s="53" t="s">
        <v>334</v>
      </c>
      <c r="H78" s="8">
        <v>10520206.53</v>
      </c>
      <c r="I78" s="8">
        <v>3500000</v>
      </c>
      <c r="J78" s="8">
        <v>542210</v>
      </c>
      <c r="K78" s="8">
        <v>0</v>
      </c>
      <c r="L78" s="8">
        <v>1653896.45</v>
      </c>
      <c r="M78" s="8">
        <v>0</v>
      </c>
      <c r="N78" s="8">
        <v>4824100.08</v>
      </c>
      <c r="O78" s="8">
        <v>0</v>
      </c>
      <c r="P78" s="9">
        <v>33.26</v>
      </c>
      <c r="Q78" s="9">
        <v>5.15</v>
      </c>
      <c r="R78" s="9">
        <v>0</v>
      </c>
      <c r="S78" s="9">
        <v>15.72</v>
      </c>
      <c r="T78" s="9">
        <v>0</v>
      </c>
      <c r="U78" s="9">
        <v>45.85</v>
      </c>
      <c r="V78" s="9">
        <v>0</v>
      </c>
      <c r="W78" s="8">
        <v>7507919.8</v>
      </c>
      <c r="X78" s="8">
        <v>0</v>
      </c>
      <c r="Y78" s="8">
        <v>522210.43</v>
      </c>
      <c r="Z78" s="8">
        <v>0</v>
      </c>
      <c r="AA78" s="8">
        <v>1653896.45</v>
      </c>
      <c r="AB78" s="8">
        <v>0</v>
      </c>
      <c r="AC78" s="8">
        <v>5331812.92</v>
      </c>
      <c r="AD78" s="8">
        <v>0</v>
      </c>
      <c r="AE78" s="9">
        <v>0</v>
      </c>
      <c r="AF78" s="9">
        <v>6.95</v>
      </c>
      <c r="AG78" s="9">
        <v>0</v>
      </c>
      <c r="AH78" s="9">
        <v>22.02</v>
      </c>
      <c r="AI78" s="9">
        <v>0</v>
      </c>
      <c r="AJ78" s="9">
        <v>71.01</v>
      </c>
      <c r="AK78" s="9">
        <v>0</v>
      </c>
    </row>
    <row r="79" spans="1:37" ht="12.75">
      <c r="A79" s="34">
        <v>6</v>
      </c>
      <c r="B79" s="34">
        <v>6</v>
      </c>
      <c r="C79" s="34">
        <v>5</v>
      </c>
      <c r="D79" s="35">
        <v>2</v>
      </c>
      <c r="E79" s="36"/>
      <c r="F79" s="7" t="s">
        <v>267</v>
      </c>
      <c r="G79" s="53" t="s">
        <v>271</v>
      </c>
      <c r="H79" s="8">
        <v>9603644</v>
      </c>
      <c r="I79" s="8">
        <v>0</v>
      </c>
      <c r="J79" s="8">
        <v>0</v>
      </c>
      <c r="K79" s="8">
        <v>0</v>
      </c>
      <c r="L79" s="8">
        <v>4610474</v>
      </c>
      <c r="M79" s="8">
        <v>0</v>
      </c>
      <c r="N79" s="8">
        <v>4993170</v>
      </c>
      <c r="O79" s="8">
        <v>0</v>
      </c>
      <c r="P79" s="9">
        <v>0</v>
      </c>
      <c r="Q79" s="9">
        <v>0</v>
      </c>
      <c r="R79" s="9">
        <v>0</v>
      </c>
      <c r="S79" s="9">
        <v>48</v>
      </c>
      <c r="T79" s="9">
        <v>0</v>
      </c>
      <c r="U79" s="9">
        <v>51.99</v>
      </c>
      <c r="V79" s="9">
        <v>0</v>
      </c>
      <c r="W79" s="8">
        <v>13384966.17</v>
      </c>
      <c r="X79" s="8">
        <v>0</v>
      </c>
      <c r="Y79" s="8">
        <v>0</v>
      </c>
      <c r="Z79" s="8">
        <v>0</v>
      </c>
      <c r="AA79" s="8">
        <v>4614602.95</v>
      </c>
      <c r="AB79" s="8">
        <v>0</v>
      </c>
      <c r="AC79" s="8">
        <v>8770363.22</v>
      </c>
      <c r="AD79" s="8">
        <v>0</v>
      </c>
      <c r="AE79" s="9">
        <v>0</v>
      </c>
      <c r="AF79" s="9">
        <v>0</v>
      </c>
      <c r="AG79" s="9">
        <v>0</v>
      </c>
      <c r="AH79" s="9">
        <v>34.47</v>
      </c>
      <c r="AI79" s="9">
        <v>0</v>
      </c>
      <c r="AJ79" s="9">
        <v>65.52</v>
      </c>
      <c r="AK79" s="9">
        <v>0</v>
      </c>
    </row>
    <row r="80" spans="1:37" ht="12.75">
      <c r="A80" s="34">
        <v>6</v>
      </c>
      <c r="B80" s="34">
        <v>6</v>
      </c>
      <c r="C80" s="34">
        <v>6</v>
      </c>
      <c r="D80" s="35">
        <v>2</v>
      </c>
      <c r="E80" s="36"/>
      <c r="F80" s="7" t="s">
        <v>267</v>
      </c>
      <c r="G80" s="53" t="s">
        <v>335</v>
      </c>
      <c r="H80" s="8">
        <v>2230000</v>
      </c>
      <c r="I80" s="8">
        <v>0</v>
      </c>
      <c r="J80" s="8">
        <v>0</v>
      </c>
      <c r="K80" s="8">
        <v>0</v>
      </c>
      <c r="L80" s="8">
        <v>730000</v>
      </c>
      <c r="M80" s="8">
        <v>0</v>
      </c>
      <c r="N80" s="8">
        <v>1500000</v>
      </c>
      <c r="O80" s="8">
        <v>0</v>
      </c>
      <c r="P80" s="9">
        <v>0</v>
      </c>
      <c r="Q80" s="9">
        <v>0</v>
      </c>
      <c r="R80" s="9">
        <v>0</v>
      </c>
      <c r="S80" s="9">
        <v>32.73</v>
      </c>
      <c r="T80" s="9">
        <v>0</v>
      </c>
      <c r="U80" s="9">
        <v>67.26</v>
      </c>
      <c r="V80" s="9">
        <v>0</v>
      </c>
      <c r="W80" s="8">
        <v>4287128.14</v>
      </c>
      <c r="X80" s="8">
        <v>0</v>
      </c>
      <c r="Y80" s="8">
        <v>0</v>
      </c>
      <c r="Z80" s="8">
        <v>0</v>
      </c>
      <c r="AA80" s="8">
        <v>730000</v>
      </c>
      <c r="AB80" s="8">
        <v>0</v>
      </c>
      <c r="AC80" s="8">
        <v>3557128.14</v>
      </c>
      <c r="AD80" s="8">
        <v>0</v>
      </c>
      <c r="AE80" s="9">
        <v>0</v>
      </c>
      <c r="AF80" s="9">
        <v>0</v>
      </c>
      <c r="AG80" s="9">
        <v>0</v>
      </c>
      <c r="AH80" s="9">
        <v>17.02</v>
      </c>
      <c r="AI80" s="9">
        <v>0</v>
      </c>
      <c r="AJ80" s="9">
        <v>82.97</v>
      </c>
      <c r="AK80" s="9">
        <v>0</v>
      </c>
    </row>
    <row r="81" spans="1:37" ht="12.75">
      <c r="A81" s="34">
        <v>6</v>
      </c>
      <c r="B81" s="34">
        <v>7</v>
      </c>
      <c r="C81" s="34">
        <v>5</v>
      </c>
      <c r="D81" s="35">
        <v>2</v>
      </c>
      <c r="E81" s="36"/>
      <c r="F81" s="7" t="s">
        <v>267</v>
      </c>
      <c r="G81" s="53" t="s">
        <v>272</v>
      </c>
      <c r="H81" s="8">
        <v>3552765</v>
      </c>
      <c r="I81" s="8">
        <v>0</v>
      </c>
      <c r="J81" s="8">
        <v>0</v>
      </c>
      <c r="K81" s="8">
        <v>715000</v>
      </c>
      <c r="L81" s="8">
        <v>1136154</v>
      </c>
      <c r="M81" s="8">
        <v>0</v>
      </c>
      <c r="N81" s="8">
        <v>1701611</v>
      </c>
      <c r="O81" s="8">
        <v>0</v>
      </c>
      <c r="P81" s="9">
        <v>0</v>
      </c>
      <c r="Q81" s="9">
        <v>0</v>
      </c>
      <c r="R81" s="9">
        <v>20.12</v>
      </c>
      <c r="S81" s="9">
        <v>31.97</v>
      </c>
      <c r="T81" s="9">
        <v>0</v>
      </c>
      <c r="U81" s="9">
        <v>47.89</v>
      </c>
      <c r="V81" s="9">
        <v>0</v>
      </c>
      <c r="W81" s="8">
        <v>7375845.36</v>
      </c>
      <c r="X81" s="8">
        <v>0</v>
      </c>
      <c r="Y81" s="8">
        <v>0</v>
      </c>
      <c r="Z81" s="8">
        <v>3040986.79</v>
      </c>
      <c r="AA81" s="8">
        <v>2013858.57</v>
      </c>
      <c r="AB81" s="8">
        <v>0</v>
      </c>
      <c r="AC81" s="8">
        <v>2321000</v>
      </c>
      <c r="AD81" s="8">
        <v>0</v>
      </c>
      <c r="AE81" s="9">
        <v>0</v>
      </c>
      <c r="AF81" s="9">
        <v>0</v>
      </c>
      <c r="AG81" s="9">
        <v>41.22</v>
      </c>
      <c r="AH81" s="9">
        <v>27.3</v>
      </c>
      <c r="AI81" s="9">
        <v>0</v>
      </c>
      <c r="AJ81" s="9">
        <v>31.46</v>
      </c>
      <c r="AK81" s="9">
        <v>0</v>
      </c>
    </row>
    <row r="82" spans="1:37" ht="12.75">
      <c r="A82" s="34">
        <v>6</v>
      </c>
      <c r="B82" s="34">
        <v>18</v>
      </c>
      <c r="C82" s="34">
        <v>4</v>
      </c>
      <c r="D82" s="35">
        <v>2</v>
      </c>
      <c r="E82" s="36"/>
      <c r="F82" s="7" t="s">
        <v>267</v>
      </c>
      <c r="G82" s="53" t="s">
        <v>336</v>
      </c>
      <c r="H82" s="8">
        <v>6361731</v>
      </c>
      <c r="I82" s="8">
        <v>3930000</v>
      </c>
      <c r="J82" s="8">
        <v>0</v>
      </c>
      <c r="K82" s="8">
        <v>0</v>
      </c>
      <c r="L82" s="8">
        <v>2431731</v>
      </c>
      <c r="M82" s="8">
        <v>0</v>
      </c>
      <c r="N82" s="8">
        <v>0</v>
      </c>
      <c r="O82" s="8">
        <v>0</v>
      </c>
      <c r="P82" s="9">
        <v>61.77</v>
      </c>
      <c r="Q82" s="9">
        <v>0</v>
      </c>
      <c r="R82" s="9">
        <v>0</v>
      </c>
      <c r="S82" s="9">
        <v>38.22</v>
      </c>
      <c r="T82" s="9">
        <v>0</v>
      </c>
      <c r="U82" s="9">
        <v>0</v>
      </c>
      <c r="V82" s="9">
        <v>0</v>
      </c>
      <c r="W82" s="8">
        <v>3992089.07</v>
      </c>
      <c r="X82" s="8">
        <v>0</v>
      </c>
      <c r="Y82" s="8">
        <v>0</v>
      </c>
      <c r="Z82" s="8">
        <v>0</v>
      </c>
      <c r="AA82" s="8">
        <v>1879521</v>
      </c>
      <c r="AB82" s="8">
        <v>0</v>
      </c>
      <c r="AC82" s="8">
        <v>2112568.07</v>
      </c>
      <c r="AD82" s="8">
        <v>0</v>
      </c>
      <c r="AE82" s="9">
        <v>0</v>
      </c>
      <c r="AF82" s="9">
        <v>0</v>
      </c>
      <c r="AG82" s="9">
        <v>0</v>
      </c>
      <c r="AH82" s="9">
        <v>47.08</v>
      </c>
      <c r="AI82" s="9">
        <v>0</v>
      </c>
      <c r="AJ82" s="9">
        <v>52.91</v>
      </c>
      <c r="AK82" s="9">
        <v>0</v>
      </c>
    </row>
    <row r="83" spans="1:37" ht="12.75">
      <c r="A83" s="34">
        <v>6</v>
      </c>
      <c r="B83" s="34">
        <v>9</v>
      </c>
      <c r="C83" s="34">
        <v>9</v>
      </c>
      <c r="D83" s="35">
        <v>2</v>
      </c>
      <c r="E83" s="36"/>
      <c r="F83" s="7" t="s">
        <v>267</v>
      </c>
      <c r="G83" s="53" t="s">
        <v>337</v>
      </c>
      <c r="H83" s="8">
        <v>8340136</v>
      </c>
      <c r="I83" s="8">
        <v>3080000</v>
      </c>
      <c r="J83" s="8">
        <v>0</v>
      </c>
      <c r="K83" s="8">
        <v>0</v>
      </c>
      <c r="L83" s="8">
        <v>2540136</v>
      </c>
      <c r="M83" s="8">
        <v>0</v>
      </c>
      <c r="N83" s="8">
        <v>2720000</v>
      </c>
      <c r="O83" s="8">
        <v>0</v>
      </c>
      <c r="P83" s="9">
        <v>36.92</v>
      </c>
      <c r="Q83" s="9">
        <v>0</v>
      </c>
      <c r="R83" s="9">
        <v>0</v>
      </c>
      <c r="S83" s="9">
        <v>30.45</v>
      </c>
      <c r="T83" s="9">
        <v>0</v>
      </c>
      <c r="U83" s="9">
        <v>32.61</v>
      </c>
      <c r="V83" s="9">
        <v>0</v>
      </c>
      <c r="W83" s="8">
        <v>5316423.87</v>
      </c>
      <c r="X83" s="8">
        <v>0</v>
      </c>
      <c r="Y83" s="8">
        <v>0</v>
      </c>
      <c r="Z83" s="8">
        <v>0</v>
      </c>
      <c r="AA83" s="8">
        <v>2540136</v>
      </c>
      <c r="AB83" s="8">
        <v>0</v>
      </c>
      <c r="AC83" s="8">
        <v>2776287.87</v>
      </c>
      <c r="AD83" s="8">
        <v>0</v>
      </c>
      <c r="AE83" s="9">
        <v>0</v>
      </c>
      <c r="AF83" s="9">
        <v>0</v>
      </c>
      <c r="AG83" s="9">
        <v>0</v>
      </c>
      <c r="AH83" s="9">
        <v>47.77</v>
      </c>
      <c r="AI83" s="9">
        <v>0</v>
      </c>
      <c r="AJ83" s="9">
        <v>52.22</v>
      </c>
      <c r="AK83" s="9">
        <v>0</v>
      </c>
    </row>
    <row r="84" spans="1:37" ht="12.75">
      <c r="A84" s="34">
        <v>6</v>
      </c>
      <c r="B84" s="34">
        <v>11</v>
      </c>
      <c r="C84" s="34">
        <v>4</v>
      </c>
      <c r="D84" s="35">
        <v>2</v>
      </c>
      <c r="E84" s="36"/>
      <c r="F84" s="7" t="s">
        <v>267</v>
      </c>
      <c r="G84" s="53" t="s">
        <v>338</v>
      </c>
      <c r="H84" s="8">
        <v>9585531.69</v>
      </c>
      <c r="I84" s="8">
        <v>4514000</v>
      </c>
      <c r="J84" s="8">
        <v>0</v>
      </c>
      <c r="K84" s="8">
        <v>0</v>
      </c>
      <c r="L84" s="8">
        <v>1059699.55</v>
      </c>
      <c r="M84" s="8">
        <v>0</v>
      </c>
      <c r="N84" s="8">
        <v>4011832.14</v>
      </c>
      <c r="O84" s="8">
        <v>0</v>
      </c>
      <c r="P84" s="9">
        <v>47.09</v>
      </c>
      <c r="Q84" s="9">
        <v>0</v>
      </c>
      <c r="R84" s="9">
        <v>0</v>
      </c>
      <c r="S84" s="9">
        <v>11.05</v>
      </c>
      <c r="T84" s="9">
        <v>0</v>
      </c>
      <c r="U84" s="9">
        <v>41.85</v>
      </c>
      <c r="V84" s="9">
        <v>0</v>
      </c>
      <c r="W84" s="8">
        <v>5071531.69</v>
      </c>
      <c r="X84" s="8">
        <v>0</v>
      </c>
      <c r="Y84" s="8">
        <v>0</v>
      </c>
      <c r="Z84" s="8">
        <v>0</v>
      </c>
      <c r="AA84" s="8">
        <v>1059699.55</v>
      </c>
      <c r="AB84" s="8">
        <v>0</v>
      </c>
      <c r="AC84" s="8">
        <v>4011832.14</v>
      </c>
      <c r="AD84" s="8">
        <v>0</v>
      </c>
      <c r="AE84" s="9">
        <v>0</v>
      </c>
      <c r="AF84" s="9">
        <v>0</v>
      </c>
      <c r="AG84" s="9">
        <v>0</v>
      </c>
      <c r="AH84" s="9">
        <v>20.89</v>
      </c>
      <c r="AI84" s="9">
        <v>0</v>
      </c>
      <c r="AJ84" s="9">
        <v>79.1</v>
      </c>
      <c r="AK84" s="9">
        <v>0</v>
      </c>
    </row>
    <row r="85" spans="1:37" ht="12.75">
      <c r="A85" s="34">
        <v>6</v>
      </c>
      <c r="B85" s="34">
        <v>2</v>
      </c>
      <c r="C85" s="34">
        <v>8</v>
      </c>
      <c r="D85" s="35">
        <v>2</v>
      </c>
      <c r="E85" s="36"/>
      <c r="F85" s="7" t="s">
        <v>267</v>
      </c>
      <c r="G85" s="53" t="s">
        <v>339</v>
      </c>
      <c r="H85" s="8">
        <v>9146288.94</v>
      </c>
      <c r="I85" s="8">
        <v>3500000</v>
      </c>
      <c r="J85" s="8">
        <v>0</v>
      </c>
      <c r="K85" s="8">
        <v>5113660.31</v>
      </c>
      <c r="L85" s="8">
        <v>532628.63</v>
      </c>
      <c r="M85" s="8">
        <v>0</v>
      </c>
      <c r="N85" s="8">
        <v>0</v>
      </c>
      <c r="O85" s="8">
        <v>0</v>
      </c>
      <c r="P85" s="9">
        <v>38.26</v>
      </c>
      <c r="Q85" s="9">
        <v>0</v>
      </c>
      <c r="R85" s="9">
        <v>55.9</v>
      </c>
      <c r="S85" s="9">
        <v>5.82</v>
      </c>
      <c r="T85" s="9">
        <v>0</v>
      </c>
      <c r="U85" s="9">
        <v>0</v>
      </c>
      <c r="V85" s="9">
        <v>0</v>
      </c>
      <c r="W85" s="8">
        <v>5922204.33</v>
      </c>
      <c r="X85" s="8">
        <v>0</v>
      </c>
      <c r="Y85" s="8">
        <v>0</v>
      </c>
      <c r="Z85" s="8">
        <v>5389575.7</v>
      </c>
      <c r="AA85" s="8">
        <v>532628.63</v>
      </c>
      <c r="AB85" s="8">
        <v>0</v>
      </c>
      <c r="AC85" s="8">
        <v>0</v>
      </c>
      <c r="AD85" s="8">
        <v>0</v>
      </c>
      <c r="AE85" s="9">
        <v>0</v>
      </c>
      <c r="AF85" s="9">
        <v>0</v>
      </c>
      <c r="AG85" s="9">
        <v>91</v>
      </c>
      <c r="AH85" s="9">
        <v>8.99</v>
      </c>
      <c r="AI85" s="9">
        <v>0</v>
      </c>
      <c r="AJ85" s="9">
        <v>0</v>
      </c>
      <c r="AK85" s="9">
        <v>0</v>
      </c>
    </row>
    <row r="86" spans="1:37" ht="12.75">
      <c r="A86" s="34">
        <v>6</v>
      </c>
      <c r="B86" s="34">
        <v>14</v>
      </c>
      <c r="C86" s="34">
        <v>6</v>
      </c>
      <c r="D86" s="35">
        <v>2</v>
      </c>
      <c r="E86" s="36"/>
      <c r="F86" s="7" t="s">
        <v>267</v>
      </c>
      <c r="G86" s="53" t="s">
        <v>340</v>
      </c>
      <c r="H86" s="8">
        <v>12762955.92</v>
      </c>
      <c r="I86" s="8">
        <v>6546000</v>
      </c>
      <c r="J86" s="8">
        <v>0</v>
      </c>
      <c r="K86" s="8">
        <v>0</v>
      </c>
      <c r="L86" s="8">
        <v>4359618.92</v>
      </c>
      <c r="M86" s="8">
        <v>0</v>
      </c>
      <c r="N86" s="8">
        <v>1857337</v>
      </c>
      <c r="O86" s="8">
        <v>0</v>
      </c>
      <c r="P86" s="9">
        <v>51.28</v>
      </c>
      <c r="Q86" s="9">
        <v>0</v>
      </c>
      <c r="R86" s="9">
        <v>0</v>
      </c>
      <c r="S86" s="9">
        <v>34.15</v>
      </c>
      <c r="T86" s="9">
        <v>0</v>
      </c>
      <c r="U86" s="9">
        <v>14.55</v>
      </c>
      <c r="V86" s="9">
        <v>0</v>
      </c>
      <c r="W86" s="8">
        <v>8765690.4</v>
      </c>
      <c r="X86" s="8">
        <v>0</v>
      </c>
      <c r="Y86" s="8">
        <v>0</v>
      </c>
      <c r="Z86" s="8">
        <v>1944448.32</v>
      </c>
      <c r="AA86" s="8">
        <v>4387242.08</v>
      </c>
      <c r="AB86" s="8">
        <v>0</v>
      </c>
      <c r="AC86" s="8">
        <v>2434000</v>
      </c>
      <c r="AD86" s="8">
        <v>0</v>
      </c>
      <c r="AE86" s="9">
        <v>0</v>
      </c>
      <c r="AF86" s="9">
        <v>0</v>
      </c>
      <c r="AG86" s="9">
        <v>22.18</v>
      </c>
      <c r="AH86" s="9">
        <v>50.05</v>
      </c>
      <c r="AI86" s="9">
        <v>0</v>
      </c>
      <c r="AJ86" s="9">
        <v>27.76</v>
      </c>
      <c r="AK86" s="9">
        <v>0</v>
      </c>
    </row>
    <row r="87" spans="1:37" ht="12.75">
      <c r="A87" s="34">
        <v>6</v>
      </c>
      <c r="B87" s="34">
        <v>1</v>
      </c>
      <c r="C87" s="34">
        <v>8</v>
      </c>
      <c r="D87" s="35">
        <v>2</v>
      </c>
      <c r="E87" s="36"/>
      <c r="F87" s="7" t="s">
        <v>267</v>
      </c>
      <c r="G87" s="53" t="s">
        <v>341</v>
      </c>
      <c r="H87" s="8">
        <v>6404788.01</v>
      </c>
      <c r="I87" s="8">
        <v>2180000</v>
      </c>
      <c r="J87" s="8">
        <v>0</v>
      </c>
      <c r="K87" s="8">
        <v>410788.01</v>
      </c>
      <c r="L87" s="8">
        <v>1020000</v>
      </c>
      <c r="M87" s="8">
        <v>0</v>
      </c>
      <c r="N87" s="8">
        <v>2794000</v>
      </c>
      <c r="O87" s="8">
        <v>0</v>
      </c>
      <c r="P87" s="9">
        <v>34.03</v>
      </c>
      <c r="Q87" s="9">
        <v>0</v>
      </c>
      <c r="R87" s="9">
        <v>6.41</v>
      </c>
      <c r="S87" s="9">
        <v>15.92</v>
      </c>
      <c r="T87" s="9">
        <v>0</v>
      </c>
      <c r="U87" s="9">
        <v>43.62</v>
      </c>
      <c r="V87" s="9">
        <v>0</v>
      </c>
      <c r="W87" s="8">
        <v>4424788.01</v>
      </c>
      <c r="X87" s="8">
        <v>0</v>
      </c>
      <c r="Y87" s="8">
        <v>0</v>
      </c>
      <c r="Z87" s="8">
        <v>410788.01</v>
      </c>
      <c r="AA87" s="8">
        <v>1020000</v>
      </c>
      <c r="AB87" s="8">
        <v>0</v>
      </c>
      <c r="AC87" s="8">
        <v>2994000</v>
      </c>
      <c r="AD87" s="8">
        <v>0</v>
      </c>
      <c r="AE87" s="9">
        <v>0</v>
      </c>
      <c r="AF87" s="9">
        <v>0</v>
      </c>
      <c r="AG87" s="9">
        <v>9.28</v>
      </c>
      <c r="AH87" s="9">
        <v>23.05</v>
      </c>
      <c r="AI87" s="9">
        <v>0</v>
      </c>
      <c r="AJ87" s="9">
        <v>67.66</v>
      </c>
      <c r="AK87" s="9">
        <v>0</v>
      </c>
    </row>
    <row r="88" spans="1:37" ht="12.75">
      <c r="A88" s="34">
        <v>6</v>
      </c>
      <c r="B88" s="34">
        <v>3</v>
      </c>
      <c r="C88" s="34">
        <v>7</v>
      </c>
      <c r="D88" s="35">
        <v>2</v>
      </c>
      <c r="E88" s="36"/>
      <c r="F88" s="7" t="s">
        <v>267</v>
      </c>
      <c r="G88" s="53" t="s">
        <v>342</v>
      </c>
      <c r="H88" s="8">
        <v>10192565.48</v>
      </c>
      <c r="I88" s="8">
        <v>2551107.63</v>
      </c>
      <c r="J88" s="8">
        <v>0</v>
      </c>
      <c r="K88" s="8">
        <v>0</v>
      </c>
      <c r="L88" s="8">
        <v>7185561.85</v>
      </c>
      <c r="M88" s="8">
        <v>0</v>
      </c>
      <c r="N88" s="8">
        <v>455896</v>
      </c>
      <c r="O88" s="8">
        <v>0</v>
      </c>
      <c r="P88" s="9">
        <v>25.02</v>
      </c>
      <c r="Q88" s="9">
        <v>0</v>
      </c>
      <c r="R88" s="9">
        <v>0</v>
      </c>
      <c r="S88" s="9">
        <v>70.49</v>
      </c>
      <c r="T88" s="9">
        <v>0</v>
      </c>
      <c r="U88" s="9">
        <v>4.47</v>
      </c>
      <c r="V88" s="9">
        <v>0</v>
      </c>
      <c r="W88" s="8">
        <v>8872829.1</v>
      </c>
      <c r="X88" s="8">
        <v>0</v>
      </c>
      <c r="Y88" s="8">
        <v>0</v>
      </c>
      <c r="Z88" s="8">
        <v>1231371.25</v>
      </c>
      <c r="AA88" s="8">
        <v>7185561.85</v>
      </c>
      <c r="AB88" s="8">
        <v>0</v>
      </c>
      <c r="AC88" s="8">
        <v>455896</v>
      </c>
      <c r="AD88" s="8">
        <v>0</v>
      </c>
      <c r="AE88" s="9">
        <v>0</v>
      </c>
      <c r="AF88" s="9">
        <v>0</v>
      </c>
      <c r="AG88" s="9">
        <v>13.87</v>
      </c>
      <c r="AH88" s="9">
        <v>80.98</v>
      </c>
      <c r="AI88" s="9">
        <v>0</v>
      </c>
      <c r="AJ88" s="9">
        <v>5.13</v>
      </c>
      <c r="AK88" s="9">
        <v>0</v>
      </c>
    </row>
    <row r="89" spans="1:37" ht="12.75">
      <c r="A89" s="34">
        <v>6</v>
      </c>
      <c r="B89" s="34">
        <v>8</v>
      </c>
      <c r="C89" s="34">
        <v>7</v>
      </c>
      <c r="D89" s="35">
        <v>2</v>
      </c>
      <c r="E89" s="36"/>
      <c r="F89" s="7" t="s">
        <v>267</v>
      </c>
      <c r="G89" s="53" t="s">
        <v>273</v>
      </c>
      <c r="H89" s="8">
        <v>11684066.59</v>
      </c>
      <c r="I89" s="8">
        <v>5066949.4</v>
      </c>
      <c r="J89" s="8">
        <v>0</v>
      </c>
      <c r="K89" s="8">
        <v>0</v>
      </c>
      <c r="L89" s="8">
        <v>1198321.77</v>
      </c>
      <c r="M89" s="8">
        <v>0</v>
      </c>
      <c r="N89" s="8">
        <v>5418795.42</v>
      </c>
      <c r="O89" s="8">
        <v>0</v>
      </c>
      <c r="P89" s="9">
        <v>43.36</v>
      </c>
      <c r="Q89" s="9">
        <v>0</v>
      </c>
      <c r="R89" s="9">
        <v>0</v>
      </c>
      <c r="S89" s="9">
        <v>10.25</v>
      </c>
      <c r="T89" s="9">
        <v>0</v>
      </c>
      <c r="U89" s="9">
        <v>46.37</v>
      </c>
      <c r="V89" s="9">
        <v>0</v>
      </c>
      <c r="W89" s="8">
        <v>6617117.19</v>
      </c>
      <c r="X89" s="8">
        <v>0</v>
      </c>
      <c r="Y89" s="8">
        <v>0</v>
      </c>
      <c r="Z89" s="8">
        <v>0</v>
      </c>
      <c r="AA89" s="8">
        <v>1198321.77</v>
      </c>
      <c r="AB89" s="8">
        <v>0</v>
      </c>
      <c r="AC89" s="8">
        <v>5418795.42</v>
      </c>
      <c r="AD89" s="8">
        <v>0</v>
      </c>
      <c r="AE89" s="9">
        <v>0</v>
      </c>
      <c r="AF89" s="9">
        <v>0</v>
      </c>
      <c r="AG89" s="9">
        <v>0</v>
      </c>
      <c r="AH89" s="9">
        <v>18.1</v>
      </c>
      <c r="AI89" s="9">
        <v>0</v>
      </c>
      <c r="AJ89" s="9">
        <v>81.89</v>
      </c>
      <c r="AK89" s="9">
        <v>0</v>
      </c>
    </row>
    <row r="90" spans="1:37" ht="12.75">
      <c r="A90" s="34">
        <v>6</v>
      </c>
      <c r="B90" s="34">
        <v>10</v>
      </c>
      <c r="C90" s="34">
        <v>2</v>
      </c>
      <c r="D90" s="35">
        <v>2</v>
      </c>
      <c r="E90" s="36"/>
      <c r="F90" s="7" t="s">
        <v>267</v>
      </c>
      <c r="G90" s="53" t="s">
        <v>343</v>
      </c>
      <c r="H90" s="8">
        <v>8187586.77</v>
      </c>
      <c r="I90" s="8">
        <v>4594000</v>
      </c>
      <c r="J90" s="8">
        <v>60000</v>
      </c>
      <c r="K90" s="8">
        <v>0</v>
      </c>
      <c r="L90" s="8">
        <v>1892667.66</v>
      </c>
      <c r="M90" s="8">
        <v>0</v>
      </c>
      <c r="N90" s="8">
        <v>1640919.11</v>
      </c>
      <c r="O90" s="8">
        <v>0</v>
      </c>
      <c r="P90" s="9">
        <v>56.1</v>
      </c>
      <c r="Q90" s="9">
        <v>0.73</v>
      </c>
      <c r="R90" s="9">
        <v>0</v>
      </c>
      <c r="S90" s="9">
        <v>23.11</v>
      </c>
      <c r="T90" s="9">
        <v>0</v>
      </c>
      <c r="U90" s="9">
        <v>20.04</v>
      </c>
      <c r="V90" s="9">
        <v>0</v>
      </c>
      <c r="W90" s="8">
        <v>3697842.02</v>
      </c>
      <c r="X90" s="8">
        <v>0</v>
      </c>
      <c r="Y90" s="8">
        <v>60000</v>
      </c>
      <c r="Z90" s="8">
        <v>0</v>
      </c>
      <c r="AA90" s="8">
        <v>1892667.66</v>
      </c>
      <c r="AB90" s="8">
        <v>0</v>
      </c>
      <c r="AC90" s="8">
        <v>1745174.36</v>
      </c>
      <c r="AD90" s="8">
        <v>0</v>
      </c>
      <c r="AE90" s="9">
        <v>0</v>
      </c>
      <c r="AF90" s="9">
        <v>1.62</v>
      </c>
      <c r="AG90" s="9">
        <v>0</v>
      </c>
      <c r="AH90" s="9">
        <v>51.18</v>
      </c>
      <c r="AI90" s="9">
        <v>0</v>
      </c>
      <c r="AJ90" s="9">
        <v>47.19</v>
      </c>
      <c r="AK90" s="9">
        <v>0</v>
      </c>
    </row>
    <row r="91" spans="1:37" ht="12.75">
      <c r="A91" s="34">
        <v>6</v>
      </c>
      <c r="B91" s="34">
        <v>20</v>
      </c>
      <c r="C91" s="34">
        <v>5</v>
      </c>
      <c r="D91" s="35">
        <v>2</v>
      </c>
      <c r="E91" s="36"/>
      <c r="F91" s="7" t="s">
        <v>267</v>
      </c>
      <c r="G91" s="53" t="s">
        <v>344</v>
      </c>
      <c r="H91" s="8">
        <v>5331000</v>
      </c>
      <c r="I91" s="8">
        <v>0</v>
      </c>
      <c r="J91" s="8">
        <v>0</v>
      </c>
      <c r="K91" s="8">
        <v>4315000</v>
      </c>
      <c r="L91" s="8">
        <v>1016000</v>
      </c>
      <c r="M91" s="8">
        <v>0</v>
      </c>
      <c r="N91" s="8">
        <v>0</v>
      </c>
      <c r="O91" s="8">
        <v>0</v>
      </c>
      <c r="P91" s="9">
        <v>0</v>
      </c>
      <c r="Q91" s="9">
        <v>0</v>
      </c>
      <c r="R91" s="9">
        <v>80.94</v>
      </c>
      <c r="S91" s="9">
        <v>19.05</v>
      </c>
      <c r="T91" s="9">
        <v>0</v>
      </c>
      <c r="U91" s="9">
        <v>0</v>
      </c>
      <c r="V91" s="9">
        <v>0</v>
      </c>
      <c r="W91" s="8">
        <v>10153229.3</v>
      </c>
      <c r="X91" s="8">
        <v>0</v>
      </c>
      <c r="Y91" s="8">
        <v>0</v>
      </c>
      <c r="Z91" s="8">
        <v>4649045.66</v>
      </c>
      <c r="AA91" s="8">
        <v>1017831.64</v>
      </c>
      <c r="AB91" s="8">
        <v>0</v>
      </c>
      <c r="AC91" s="8">
        <v>4486352</v>
      </c>
      <c r="AD91" s="8">
        <v>0</v>
      </c>
      <c r="AE91" s="9">
        <v>0</v>
      </c>
      <c r="AF91" s="9">
        <v>0</v>
      </c>
      <c r="AG91" s="9">
        <v>45.78</v>
      </c>
      <c r="AH91" s="9">
        <v>10.02</v>
      </c>
      <c r="AI91" s="9">
        <v>0</v>
      </c>
      <c r="AJ91" s="9">
        <v>44.18</v>
      </c>
      <c r="AK91" s="9">
        <v>0</v>
      </c>
    </row>
    <row r="92" spans="1:37" ht="12.75">
      <c r="A92" s="34">
        <v>6</v>
      </c>
      <c r="B92" s="34">
        <v>12</v>
      </c>
      <c r="C92" s="34">
        <v>4</v>
      </c>
      <c r="D92" s="35">
        <v>2</v>
      </c>
      <c r="E92" s="36"/>
      <c r="F92" s="7" t="s">
        <v>267</v>
      </c>
      <c r="G92" s="53" t="s">
        <v>345</v>
      </c>
      <c r="H92" s="8">
        <v>6868593</v>
      </c>
      <c r="I92" s="8">
        <v>1100000</v>
      </c>
      <c r="J92" s="8">
        <v>0</v>
      </c>
      <c r="K92" s="8">
        <v>2760946.98</v>
      </c>
      <c r="L92" s="8">
        <v>27644.02</v>
      </c>
      <c r="M92" s="8">
        <v>0</v>
      </c>
      <c r="N92" s="8">
        <v>2980002</v>
      </c>
      <c r="O92" s="8">
        <v>0</v>
      </c>
      <c r="P92" s="9">
        <v>16.01</v>
      </c>
      <c r="Q92" s="9">
        <v>0</v>
      </c>
      <c r="R92" s="9">
        <v>40.19</v>
      </c>
      <c r="S92" s="9">
        <v>0.4</v>
      </c>
      <c r="T92" s="9">
        <v>0</v>
      </c>
      <c r="U92" s="9">
        <v>43.38</v>
      </c>
      <c r="V92" s="9">
        <v>0</v>
      </c>
      <c r="W92" s="8">
        <v>8450311.34</v>
      </c>
      <c r="X92" s="8">
        <v>0</v>
      </c>
      <c r="Y92" s="8">
        <v>0</v>
      </c>
      <c r="Z92" s="8">
        <v>4572665.32</v>
      </c>
      <c r="AA92" s="8">
        <v>27644.02</v>
      </c>
      <c r="AB92" s="8">
        <v>0</v>
      </c>
      <c r="AC92" s="8">
        <v>3850002</v>
      </c>
      <c r="AD92" s="8">
        <v>0</v>
      </c>
      <c r="AE92" s="9">
        <v>0</v>
      </c>
      <c r="AF92" s="9">
        <v>0</v>
      </c>
      <c r="AG92" s="9">
        <v>54.11</v>
      </c>
      <c r="AH92" s="9">
        <v>0.32</v>
      </c>
      <c r="AI92" s="9">
        <v>0</v>
      </c>
      <c r="AJ92" s="9">
        <v>45.56</v>
      </c>
      <c r="AK92" s="9">
        <v>0</v>
      </c>
    </row>
    <row r="93" spans="1:37" ht="12.75">
      <c r="A93" s="34">
        <v>6</v>
      </c>
      <c r="B93" s="34">
        <v>1</v>
      </c>
      <c r="C93" s="34">
        <v>9</v>
      </c>
      <c r="D93" s="35">
        <v>2</v>
      </c>
      <c r="E93" s="36"/>
      <c r="F93" s="7" t="s">
        <v>267</v>
      </c>
      <c r="G93" s="53" t="s">
        <v>346</v>
      </c>
      <c r="H93" s="8">
        <v>5165363.78</v>
      </c>
      <c r="I93" s="8">
        <v>1628000</v>
      </c>
      <c r="J93" s="8">
        <v>52176</v>
      </c>
      <c r="K93" s="8">
        <v>603863.78</v>
      </c>
      <c r="L93" s="8">
        <v>2008373.36</v>
      </c>
      <c r="M93" s="8">
        <v>0</v>
      </c>
      <c r="N93" s="8">
        <v>872950.64</v>
      </c>
      <c r="O93" s="8">
        <v>0</v>
      </c>
      <c r="P93" s="9">
        <v>31.51</v>
      </c>
      <c r="Q93" s="9">
        <v>1.01</v>
      </c>
      <c r="R93" s="9">
        <v>11.69</v>
      </c>
      <c r="S93" s="9">
        <v>38.88</v>
      </c>
      <c r="T93" s="9">
        <v>0</v>
      </c>
      <c r="U93" s="9">
        <v>16.9</v>
      </c>
      <c r="V93" s="9">
        <v>0</v>
      </c>
      <c r="W93" s="8">
        <v>3537363.78</v>
      </c>
      <c r="X93" s="8">
        <v>0</v>
      </c>
      <c r="Y93" s="8">
        <v>52176</v>
      </c>
      <c r="Z93" s="8">
        <v>603863.78</v>
      </c>
      <c r="AA93" s="8">
        <v>2008373.36</v>
      </c>
      <c r="AB93" s="8">
        <v>0</v>
      </c>
      <c r="AC93" s="8">
        <v>872950.64</v>
      </c>
      <c r="AD93" s="8">
        <v>0</v>
      </c>
      <c r="AE93" s="9">
        <v>0</v>
      </c>
      <c r="AF93" s="9">
        <v>1.47</v>
      </c>
      <c r="AG93" s="9">
        <v>17.07</v>
      </c>
      <c r="AH93" s="9">
        <v>56.77</v>
      </c>
      <c r="AI93" s="9">
        <v>0</v>
      </c>
      <c r="AJ93" s="9">
        <v>24.67</v>
      </c>
      <c r="AK93" s="9">
        <v>0</v>
      </c>
    </row>
    <row r="94" spans="1:37" ht="12.75">
      <c r="A94" s="34">
        <v>6</v>
      </c>
      <c r="B94" s="34">
        <v>6</v>
      </c>
      <c r="C94" s="34">
        <v>7</v>
      </c>
      <c r="D94" s="35">
        <v>2</v>
      </c>
      <c r="E94" s="36"/>
      <c r="F94" s="7" t="s">
        <v>267</v>
      </c>
      <c r="G94" s="53" t="s">
        <v>347</v>
      </c>
      <c r="H94" s="8">
        <v>1119832.89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1119832.89</v>
      </c>
      <c r="O94" s="8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100</v>
      </c>
      <c r="V94" s="9">
        <v>0</v>
      </c>
      <c r="W94" s="8">
        <v>2942977.23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2942977.23</v>
      </c>
      <c r="AD94" s="8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100</v>
      </c>
      <c r="AK94" s="9">
        <v>0</v>
      </c>
    </row>
    <row r="95" spans="1:37" ht="12.75">
      <c r="A95" s="34">
        <v>6</v>
      </c>
      <c r="B95" s="34">
        <v>2</v>
      </c>
      <c r="C95" s="34">
        <v>9</v>
      </c>
      <c r="D95" s="35">
        <v>2</v>
      </c>
      <c r="E95" s="36"/>
      <c r="F95" s="7" t="s">
        <v>267</v>
      </c>
      <c r="G95" s="53" t="s">
        <v>348</v>
      </c>
      <c r="H95" s="8">
        <v>3744155</v>
      </c>
      <c r="I95" s="8">
        <v>1320000</v>
      </c>
      <c r="J95" s="8">
        <v>0</v>
      </c>
      <c r="K95" s="8">
        <v>533022.73</v>
      </c>
      <c r="L95" s="8">
        <v>1253260</v>
      </c>
      <c r="M95" s="8">
        <v>0</v>
      </c>
      <c r="N95" s="8">
        <v>637872.27</v>
      </c>
      <c r="O95" s="8">
        <v>0</v>
      </c>
      <c r="P95" s="9">
        <v>35.25</v>
      </c>
      <c r="Q95" s="9">
        <v>0</v>
      </c>
      <c r="R95" s="9">
        <v>14.23</v>
      </c>
      <c r="S95" s="9">
        <v>33.47</v>
      </c>
      <c r="T95" s="9">
        <v>0</v>
      </c>
      <c r="U95" s="9">
        <v>17.03</v>
      </c>
      <c r="V95" s="9">
        <v>0</v>
      </c>
      <c r="W95" s="8">
        <v>3526136.93</v>
      </c>
      <c r="X95" s="8">
        <v>0</v>
      </c>
      <c r="Y95" s="8">
        <v>0</v>
      </c>
      <c r="Z95" s="8">
        <v>1557876.93</v>
      </c>
      <c r="AA95" s="8">
        <v>1253260</v>
      </c>
      <c r="AB95" s="8">
        <v>0</v>
      </c>
      <c r="AC95" s="8">
        <v>715000</v>
      </c>
      <c r="AD95" s="8">
        <v>0</v>
      </c>
      <c r="AE95" s="9">
        <v>0</v>
      </c>
      <c r="AF95" s="9">
        <v>0</v>
      </c>
      <c r="AG95" s="9">
        <v>44.18</v>
      </c>
      <c r="AH95" s="9">
        <v>35.54</v>
      </c>
      <c r="AI95" s="9">
        <v>0</v>
      </c>
      <c r="AJ95" s="9">
        <v>20.27</v>
      </c>
      <c r="AK95" s="9">
        <v>0</v>
      </c>
    </row>
    <row r="96" spans="1:37" ht="12.75">
      <c r="A96" s="34">
        <v>6</v>
      </c>
      <c r="B96" s="34">
        <v>11</v>
      </c>
      <c r="C96" s="34">
        <v>5</v>
      </c>
      <c r="D96" s="35">
        <v>2</v>
      </c>
      <c r="E96" s="36"/>
      <c r="F96" s="7" t="s">
        <v>267</v>
      </c>
      <c r="G96" s="53" t="s">
        <v>274</v>
      </c>
      <c r="H96" s="8">
        <v>23872960.19</v>
      </c>
      <c r="I96" s="8">
        <v>16398797.3</v>
      </c>
      <c r="J96" s="8">
        <v>0</v>
      </c>
      <c r="K96" s="8">
        <v>7473720</v>
      </c>
      <c r="L96" s="8">
        <v>442.89</v>
      </c>
      <c r="M96" s="8">
        <v>0</v>
      </c>
      <c r="N96" s="8">
        <v>0</v>
      </c>
      <c r="O96" s="8">
        <v>0</v>
      </c>
      <c r="P96" s="9">
        <v>68.69</v>
      </c>
      <c r="Q96" s="9">
        <v>0</v>
      </c>
      <c r="R96" s="9">
        <v>31.3</v>
      </c>
      <c r="S96" s="9">
        <v>0</v>
      </c>
      <c r="T96" s="9">
        <v>0</v>
      </c>
      <c r="U96" s="9">
        <v>0</v>
      </c>
      <c r="V96" s="9">
        <v>0</v>
      </c>
      <c r="W96" s="8">
        <v>7483136.38</v>
      </c>
      <c r="X96" s="8">
        <v>0</v>
      </c>
      <c r="Y96" s="8">
        <v>0</v>
      </c>
      <c r="Z96" s="8">
        <v>7482693.49</v>
      </c>
      <c r="AA96" s="8">
        <v>442.89</v>
      </c>
      <c r="AB96" s="8">
        <v>0</v>
      </c>
      <c r="AC96" s="8">
        <v>0</v>
      </c>
      <c r="AD96" s="8">
        <v>0</v>
      </c>
      <c r="AE96" s="9">
        <v>0</v>
      </c>
      <c r="AF96" s="9">
        <v>0</v>
      </c>
      <c r="AG96" s="9">
        <v>99.99</v>
      </c>
      <c r="AH96" s="9">
        <v>0</v>
      </c>
      <c r="AI96" s="9">
        <v>0</v>
      </c>
      <c r="AJ96" s="9">
        <v>0</v>
      </c>
      <c r="AK96" s="9">
        <v>0</v>
      </c>
    </row>
    <row r="97" spans="1:37" ht="12.75">
      <c r="A97" s="34">
        <v>6</v>
      </c>
      <c r="B97" s="34">
        <v>14</v>
      </c>
      <c r="C97" s="34">
        <v>7</v>
      </c>
      <c r="D97" s="35">
        <v>2</v>
      </c>
      <c r="E97" s="36"/>
      <c r="F97" s="7" t="s">
        <v>267</v>
      </c>
      <c r="G97" s="53" t="s">
        <v>349</v>
      </c>
      <c r="H97" s="8">
        <v>3483100</v>
      </c>
      <c r="I97" s="8">
        <v>600000</v>
      </c>
      <c r="J97" s="8">
        <v>0</v>
      </c>
      <c r="K97" s="8">
        <v>0</v>
      </c>
      <c r="L97" s="8">
        <v>400000</v>
      </c>
      <c r="M97" s="8">
        <v>0</v>
      </c>
      <c r="N97" s="8">
        <v>2483100</v>
      </c>
      <c r="O97" s="8">
        <v>0</v>
      </c>
      <c r="P97" s="9">
        <v>17.22</v>
      </c>
      <c r="Q97" s="9">
        <v>0</v>
      </c>
      <c r="R97" s="9">
        <v>0</v>
      </c>
      <c r="S97" s="9">
        <v>11.48</v>
      </c>
      <c r="T97" s="9">
        <v>0</v>
      </c>
      <c r="U97" s="9">
        <v>71.28</v>
      </c>
      <c r="V97" s="9">
        <v>0</v>
      </c>
      <c r="W97" s="8">
        <v>2946363.95</v>
      </c>
      <c r="X97" s="8">
        <v>0</v>
      </c>
      <c r="Y97" s="8">
        <v>0</v>
      </c>
      <c r="Z97" s="8">
        <v>0</v>
      </c>
      <c r="AA97" s="8">
        <v>400208.73</v>
      </c>
      <c r="AB97" s="8">
        <v>0</v>
      </c>
      <c r="AC97" s="8">
        <v>2546155.22</v>
      </c>
      <c r="AD97" s="8">
        <v>0</v>
      </c>
      <c r="AE97" s="9">
        <v>0</v>
      </c>
      <c r="AF97" s="9">
        <v>0</v>
      </c>
      <c r="AG97" s="9">
        <v>0</v>
      </c>
      <c r="AH97" s="9">
        <v>13.58</v>
      </c>
      <c r="AI97" s="9">
        <v>0</v>
      </c>
      <c r="AJ97" s="9">
        <v>86.41</v>
      </c>
      <c r="AK97" s="9">
        <v>0</v>
      </c>
    </row>
    <row r="98" spans="1:37" ht="12.75">
      <c r="A98" s="34">
        <v>6</v>
      </c>
      <c r="B98" s="34">
        <v>17</v>
      </c>
      <c r="C98" s="34">
        <v>2</v>
      </c>
      <c r="D98" s="35">
        <v>2</v>
      </c>
      <c r="E98" s="36"/>
      <c r="F98" s="7" t="s">
        <v>267</v>
      </c>
      <c r="G98" s="53" t="s">
        <v>350</v>
      </c>
      <c r="H98" s="8">
        <v>16607706.96</v>
      </c>
      <c r="I98" s="8">
        <v>8500000</v>
      </c>
      <c r="J98" s="8">
        <v>0</v>
      </c>
      <c r="K98" s="8">
        <v>3418000</v>
      </c>
      <c r="L98" s="8">
        <v>3171706.96</v>
      </c>
      <c r="M98" s="8">
        <v>0</v>
      </c>
      <c r="N98" s="8">
        <v>1518000</v>
      </c>
      <c r="O98" s="8">
        <v>0</v>
      </c>
      <c r="P98" s="9">
        <v>51.18</v>
      </c>
      <c r="Q98" s="9">
        <v>0</v>
      </c>
      <c r="R98" s="9">
        <v>20.58</v>
      </c>
      <c r="S98" s="9">
        <v>19.09</v>
      </c>
      <c r="T98" s="9">
        <v>0</v>
      </c>
      <c r="U98" s="9">
        <v>9.14</v>
      </c>
      <c r="V98" s="9">
        <v>0</v>
      </c>
      <c r="W98" s="8">
        <v>15998262.4</v>
      </c>
      <c r="X98" s="8">
        <v>0</v>
      </c>
      <c r="Y98" s="8">
        <v>0</v>
      </c>
      <c r="Z98" s="8">
        <v>3418000</v>
      </c>
      <c r="AA98" s="8">
        <v>3171706.96</v>
      </c>
      <c r="AB98" s="8">
        <v>0</v>
      </c>
      <c r="AC98" s="8">
        <v>9408555.44</v>
      </c>
      <c r="AD98" s="8">
        <v>0</v>
      </c>
      <c r="AE98" s="9">
        <v>0</v>
      </c>
      <c r="AF98" s="9">
        <v>0</v>
      </c>
      <c r="AG98" s="9">
        <v>21.36</v>
      </c>
      <c r="AH98" s="9">
        <v>19.82</v>
      </c>
      <c r="AI98" s="9">
        <v>0</v>
      </c>
      <c r="AJ98" s="9">
        <v>58.8</v>
      </c>
      <c r="AK98" s="9">
        <v>0</v>
      </c>
    </row>
    <row r="99" spans="1:37" ht="12.75">
      <c r="A99" s="34">
        <v>6</v>
      </c>
      <c r="B99" s="34">
        <v>20</v>
      </c>
      <c r="C99" s="34">
        <v>6</v>
      </c>
      <c r="D99" s="35">
        <v>2</v>
      </c>
      <c r="E99" s="36"/>
      <c r="F99" s="7" t="s">
        <v>267</v>
      </c>
      <c r="G99" s="53" t="s">
        <v>351</v>
      </c>
      <c r="H99" s="8">
        <v>9239012.22</v>
      </c>
      <c r="I99" s="8">
        <v>1590000</v>
      </c>
      <c r="J99" s="8">
        <v>0</v>
      </c>
      <c r="K99" s="8">
        <v>0</v>
      </c>
      <c r="L99" s="8">
        <v>325020.22</v>
      </c>
      <c r="M99" s="8">
        <v>0</v>
      </c>
      <c r="N99" s="8">
        <v>1323992</v>
      </c>
      <c r="O99" s="8">
        <v>6000000</v>
      </c>
      <c r="P99" s="9">
        <v>17.2</v>
      </c>
      <c r="Q99" s="9">
        <v>0</v>
      </c>
      <c r="R99" s="9">
        <v>0</v>
      </c>
      <c r="S99" s="9">
        <v>3.51</v>
      </c>
      <c r="T99" s="9">
        <v>0</v>
      </c>
      <c r="U99" s="9">
        <v>14.33</v>
      </c>
      <c r="V99" s="9">
        <v>64.94</v>
      </c>
      <c r="W99" s="8">
        <v>7990274.45</v>
      </c>
      <c r="X99" s="8">
        <v>0</v>
      </c>
      <c r="Y99" s="8">
        <v>0</v>
      </c>
      <c r="Z99" s="8">
        <v>0</v>
      </c>
      <c r="AA99" s="8">
        <v>346830.9</v>
      </c>
      <c r="AB99" s="8">
        <v>0</v>
      </c>
      <c r="AC99" s="8">
        <v>1643443.55</v>
      </c>
      <c r="AD99" s="8">
        <v>6000000</v>
      </c>
      <c r="AE99" s="9">
        <v>0</v>
      </c>
      <c r="AF99" s="9">
        <v>0</v>
      </c>
      <c r="AG99" s="9">
        <v>0</v>
      </c>
      <c r="AH99" s="9">
        <v>4.34</v>
      </c>
      <c r="AI99" s="9">
        <v>0</v>
      </c>
      <c r="AJ99" s="9">
        <v>20.56</v>
      </c>
      <c r="AK99" s="9">
        <v>75.09</v>
      </c>
    </row>
    <row r="100" spans="1:37" ht="12.75">
      <c r="A100" s="34">
        <v>6</v>
      </c>
      <c r="B100" s="34">
        <v>8</v>
      </c>
      <c r="C100" s="34">
        <v>8</v>
      </c>
      <c r="D100" s="35">
        <v>2</v>
      </c>
      <c r="E100" s="36"/>
      <c r="F100" s="7" t="s">
        <v>267</v>
      </c>
      <c r="G100" s="53" t="s">
        <v>352</v>
      </c>
      <c r="H100" s="8">
        <v>8264690.03</v>
      </c>
      <c r="I100" s="8">
        <v>0</v>
      </c>
      <c r="J100" s="8">
        <v>64000</v>
      </c>
      <c r="K100" s="8">
        <v>0</v>
      </c>
      <c r="L100" s="8">
        <v>3709076.2</v>
      </c>
      <c r="M100" s="8">
        <v>0</v>
      </c>
      <c r="N100" s="8">
        <v>4491613.83</v>
      </c>
      <c r="O100" s="8">
        <v>0</v>
      </c>
      <c r="P100" s="9">
        <v>0</v>
      </c>
      <c r="Q100" s="9">
        <v>0.77</v>
      </c>
      <c r="R100" s="9">
        <v>0</v>
      </c>
      <c r="S100" s="9">
        <v>44.87</v>
      </c>
      <c r="T100" s="9">
        <v>0</v>
      </c>
      <c r="U100" s="9">
        <v>54.34</v>
      </c>
      <c r="V100" s="9">
        <v>0</v>
      </c>
      <c r="W100" s="8">
        <v>8264690.03</v>
      </c>
      <c r="X100" s="8">
        <v>0</v>
      </c>
      <c r="Y100" s="8">
        <v>64000</v>
      </c>
      <c r="Z100" s="8">
        <v>0</v>
      </c>
      <c r="AA100" s="8">
        <v>3709076.2</v>
      </c>
      <c r="AB100" s="8">
        <v>0</v>
      </c>
      <c r="AC100" s="8">
        <v>4491613.83</v>
      </c>
      <c r="AD100" s="8">
        <v>0</v>
      </c>
      <c r="AE100" s="9">
        <v>0</v>
      </c>
      <c r="AF100" s="9">
        <v>0.77</v>
      </c>
      <c r="AG100" s="9">
        <v>0</v>
      </c>
      <c r="AH100" s="9">
        <v>44.87</v>
      </c>
      <c r="AI100" s="9">
        <v>0</v>
      </c>
      <c r="AJ100" s="9">
        <v>54.34</v>
      </c>
      <c r="AK100" s="9">
        <v>0</v>
      </c>
    </row>
    <row r="101" spans="1:37" ht="12.75">
      <c r="A101" s="34">
        <v>6</v>
      </c>
      <c r="B101" s="34">
        <v>1</v>
      </c>
      <c r="C101" s="34">
        <v>10</v>
      </c>
      <c r="D101" s="35">
        <v>2</v>
      </c>
      <c r="E101" s="36"/>
      <c r="F101" s="7" t="s">
        <v>267</v>
      </c>
      <c r="G101" s="53" t="s">
        <v>275</v>
      </c>
      <c r="H101" s="8">
        <v>13271837.06</v>
      </c>
      <c r="I101" s="8">
        <v>10244855.8</v>
      </c>
      <c r="J101" s="8">
        <v>140000</v>
      </c>
      <c r="K101" s="8">
        <v>0</v>
      </c>
      <c r="L101" s="8">
        <v>0</v>
      </c>
      <c r="M101" s="8">
        <v>0</v>
      </c>
      <c r="N101" s="8">
        <v>2886981.26</v>
      </c>
      <c r="O101" s="8">
        <v>0</v>
      </c>
      <c r="P101" s="9">
        <v>77.19</v>
      </c>
      <c r="Q101" s="9">
        <v>1.05</v>
      </c>
      <c r="R101" s="9">
        <v>0</v>
      </c>
      <c r="S101" s="9">
        <v>0</v>
      </c>
      <c r="T101" s="9">
        <v>0</v>
      </c>
      <c r="U101" s="9">
        <v>21.75</v>
      </c>
      <c r="V101" s="9">
        <v>0</v>
      </c>
      <c r="W101" s="8">
        <v>6770598</v>
      </c>
      <c r="X101" s="8">
        <v>0</v>
      </c>
      <c r="Y101" s="8">
        <v>110000</v>
      </c>
      <c r="Z101" s="8">
        <v>0</v>
      </c>
      <c r="AA101" s="8">
        <v>2947848</v>
      </c>
      <c r="AB101" s="8">
        <v>0</v>
      </c>
      <c r="AC101" s="8">
        <v>3712750</v>
      </c>
      <c r="AD101" s="8">
        <v>0</v>
      </c>
      <c r="AE101" s="9">
        <v>0</v>
      </c>
      <c r="AF101" s="9">
        <v>1.62</v>
      </c>
      <c r="AG101" s="9">
        <v>0</v>
      </c>
      <c r="AH101" s="9">
        <v>43.53</v>
      </c>
      <c r="AI101" s="9">
        <v>0</v>
      </c>
      <c r="AJ101" s="9">
        <v>54.83</v>
      </c>
      <c r="AK101" s="9">
        <v>0</v>
      </c>
    </row>
    <row r="102" spans="1:37" ht="12.75">
      <c r="A102" s="34">
        <v>6</v>
      </c>
      <c r="B102" s="34">
        <v>13</v>
      </c>
      <c r="C102" s="34">
        <v>3</v>
      </c>
      <c r="D102" s="35">
        <v>2</v>
      </c>
      <c r="E102" s="36"/>
      <c r="F102" s="7" t="s">
        <v>267</v>
      </c>
      <c r="G102" s="53" t="s">
        <v>353</v>
      </c>
      <c r="H102" s="8">
        <v>6423158.12</v>
      </c>
      <c r="I102" s="8">
        <v>3243595.41</v>
      </c>
      <c r="J102" s="8">
        <v>50500</v>
      </c>
      <c r="K102" s="8">
        <v>0</v>
      </c>
      <c r="L102" s="8">
        <v>641593</v>
      </c>
      <c r="M102" s="8">
        <v>0</v>
      </c>
      <c r="N102" s="8">
        <v>2487469.71</v>
      </c>
      <c r="O102" s="8">
        <v>0</v>
      </c>
      <c r="P102" s="9">
        <v>50.49</v>
      </c>
      <c r="Q102" s="9">
        <v>0.78</v>
      </c>
      <c r="R102" s="9">
        <v>0</v>
      </c>
      <c r="S102" s="9">
        <v>9.98</v>
      </c>
      <c r="T102" s="9">
        <v>0</v>
      </c>
      <c r="U102" s="9">
        <v>38.72</v>
      </c>
      <c r="V102" s="9">
        <v>0</v>
      </c>
      <c r="W102" s="8">
        <v>3179562.71</v>
      </c>
      <c r="X102" s="8">
        <v>0</v>
      </c>
      <c r="Y102" s="8">
        <v>50500</v>
      </c>
      <c r="Z102" s="8">
        <v>0</v>
      </c>
      <c r="AA102" s="8">
        <v>641593</v>
      </c>
      <c r="AB102" s="8">
        <v>0</v>
      </c>
      <c r="AC102" s="8">
        <v>2487469.71</v>
      </c>
      <c r="AD102" s="8">
        <v>0</v>
      </c>
      <c r="AE102" s="9">
        <v>0</v>
      </c>
      <c r="AF102" s="9">
        <v>1.58</v>
      </c>
      <c r="AG102" s="9">
        <v>0</v>
      </c>
      <c r="AH102" s="9">
        <v>20.17</v>
      </c>
      <c r="AI102" s="9">
        <v>0</v>
      </c>
      <c r="AJ102" s="9">
        <v>78.23</v>
      </c>
      <c r="AK102" s="9">
        <v>0</v>
      </c>
    </row>
    <row r="103" spans="1:37" ht="12.75">
      <c r="A103" s="34">
        <v>6</v>
      </c>
      <c r="B103" s="34">
        <v>10</v>
      </c>
      <c r="C103" s="34">
        <v>4</v>
      </c>
      <c r="D103" s="35">
        <v>2</v>
      </c>
      <c r="E103" s="36"/>
      <c r="F103" s="7" t="s">
        <v>267</v>
      </c>
      <c r="G103" s="53" t="s">
        <v>354</v>
      </c>
      <c r="H103" s="8">
        <v>18889579.36</v>
      </c>
      <c r="I103" s="8">
        <v>11063603</v>
      </c>
      <c r="J103" s="8">
        <v>2816310</v>
      </c>
      <c r="K103" s="8">
        <v>0</v>
      </c>
      <c r="L103" s="8">
        <v>1939748</v>
      </c>
      <c r="M103" s="8">
        <v>0</v>
      </c>
      <c r="N103" s="8">
        <v>3069918.36</v>
      </c>
      <c r="O103" s="8">
        <v>0</v>
      </c>
      <c r="P103" s="9">
        <v>58.56</v>
      </c>
      <c r="Q103" s="9">
        <v>14.9</v>
      </c>
      <c r="R103" s="9">
        <v>0</v>
      </c>
      <c r="S103" s="9">
        <v>10.26</v>
      </c>
      <c r="T103" s="9">
        <v>0</v>
      </c>
      <c r="U103" s="9">
        <v>16.25</v>
      </c>
      <c r="V103" s="9">
        <v>0</v>
      </c>
      <c r="W103" s="8">
        <v>5159666.36</v>
      </c>
      <c r="X103" s="8">
        <v>0</v>
      </c>
      <c r="Y103" s="8">
        <v>150000</v>
      </c>
      <c r="Z103" s="8">
        <v>0</v>
      </c>
      <c r="AA103" s="8">
        <v>1939748</v>
      </c>
      <c r="AB103" s="8">
        <v>0</v>
      </c>
      <c r="AC103" s="8">
        <v>3069918.36</v>
      </c>
      <c r="AD103" s="8">
        <v>0</v>
      </c>
      <c r="AE103" s="9">
        <v>0</v>
      </c>
      <c r="AF103" s="9">
        <v>2.9</v>
      </c>
      <c r="AG103" s="9">
        <v>0</v>
      </c>
      <c r="AH103" s="9">
        <v>37.59</v>
      </c>
      <c r="AI103" s="9">
        <v>0</v>
      </c>
      <c r="AJ103" s="9">
        <v>59.49</v>
      </c>
      <c r="AK103" s="9">
        <v>0</v>
      </c>
    </row>
    <row r="104" spans="1:37" ht="12.75">
      <c r="A104" s="34">
        <v>6</v>
      </c>
      <c r="B104" s="34">
        <v>4</v>
      </c>
      <c r="C104" s="34">
        <v>5</v>
      </c>
      <c r="D104" s="35">
        <v>2</v>
      </c>
      <c r="E104" s="36"/>
      <c r="F104" s="7" t="s">
        <v>267</v>
      </c>
      <c r="G104" s="53" t="s">
        <v>355</v>
      </c>
      <c r="H104" s="8">
        <v>7183050.24</v>
      </c>
      <c r="I104" s="8">
        <v>3000000</v>
      </c>
      <c r="J104" s="8">
        <v>0</v>
      </c>
      <c r="K104" s="8">
        <v>0</v>
      </c>
      <c r="L104" s="8">
        <v>7766.24</v>
      </c>
      <c r="M104" s="8">
        <v>0</v>
      </c>
      <c r="N104" s="8">
        <v>4175284</v>
      </c>
      <c r="O104" s="8">
        <v>0</v>
      </c>
      <c r="P104" s="9">
        <v>41.76</v>
      </c>
      <c r="Q104" s="9">
        <v>0</v>
      </c>
      <c r="R104" s="9">
        <v>0</v>
      </c>
      <c r="S104" s="9">
        <v>0.1</v>
      </c>
      <c r="T104" s="9">
        <v>0</v>
      </c>
      <c r="U104" s="9">
        <v>58.12</v>
      </c>
      <c r="V104" s="9">
        <v>0</v>
      </c>
      <c r="W104" s="8">
        <v>11667068.65</v>
      </c>
      <c r="X104" s="8">
        <v>0</v>
      </c>
      <c r="Y104" s="8">
        <v>0</v>
      </c>
      <c r="Z104" s="8">
        <v>3602846.53</v>
      </c>
      <c r="AA104" s="8">
        <v>261539.49</v>
      </c>
      <c r="AB104" s="8">
        <v>0</v>
      </c>
      <c r="AC104" s="8">
        <v>7802682.63</v>
      </c>
      <c r="AD104" s="8">
        <v>0</v>
      </c>
      <c r="AE104" s="9">
        <v>0</v>
      </c>
      <c r="AF104" s="9">
        <v>0</v>
      </c>
      <c r="AG104" s="9">
        <v>30.88</v>
      </c>
      <c r="AH104" s="9">
        <v>2.24</v>
      </c>
      <c r="AI104" s="9">
        <v>0</v>
      </c>
      <c r="AJ104" s="9">
        <v>66.87</v>
      </c>
      <c r="AK104" s="9">
        <v>0</v>
      </c>
    </row>
    <row r="105" spans="1:37" ht="12.75">
      <c r="A105" s="34">
        <v>6</v>
      </c>
      <c r="B105" s="34">
        <v>9</v>
      </c>
      <c r="C105" s="34">
        <v>10</v>
      </c>
      <c r="D105" s="35">
        <v>2</v>
      </c>
      <c r="E105" s="36"/>
      <c r="F105" s="7" t="s">
        <v>267</v>
      </c>
      <c r="G105" s="53" t="s">
        <v>356</v>
      </c>
      <c r="H105" s="8">
        <v>13559645.71</v>
      </c>
      <c r="I105" s="8">
        <v>6129749.59</v>
      </c>
      <c r="J105" s="8">
        <v>0</v>
      </c>
      <c r="K105" s="8">
        <v>0</v>
      </c>
      <c r="L105" s="8">
        <v>2778577.95</v>
      </c>
      <c r="M105" s="8">
        <v>0</v>
      </c>
      <c r="N105" s="8">
        <v>4651318.17</v>
      </c>
      <c r="O105" s="8">
        <v>0</v>
      </c>
      <c r="P105" s="9">
        <v>45.2</v>
      </c>
      <c r="Q105" s="9">
        <v>0</v>
      </c>
      <c r="R105" s="9">
        <v>0</v>
      </c>
      <c r="S105" s="9">
        <v>20.49</v>
      </c>
      <c r="T105" s="9">
        <v>0</v>
      </c>
      <c r="U105" s="9">
        <v>34.3</v>
      </c>
      <c r="V105" s="9">
        <v>0</v>
      </c>
      <c r="W105" s="8">
        <v>10550821.94</v>
      </c>
      <c r="X105" s="8">
        <v>0</v>
      </c>
      <c r="Y105" s="8">
        <v>0</v>
      </c>
      <c r="Z105" s="8">
        <v>0</v>
      </c>
      <c r="AA105" s="8">
        <v>3148320.19</v>
      </c>
      <c r="AB105" s="8">
        <v>0</v>
      </c>
      <c r="AC105" s="8">
        <v>7402501.75</v>
      </c>
      <c r="AD105" s="8">
        <v>0</v>
      </c>
      <c r="AE105" s="9">
        <v>0</v>
      </c>
      <c r="AF105" s="9">
        <v>0</v>
      </c>
      <c r="AG105" s="9">
        <v>0</v>
      </c>
      <c r="AH105" s="9">
        <v>29.83</v>
      </c>
      <c r="AI105" s="9">
        <v>0</v>
      </c>
      <c r="AJ105" s="9">
        <v>70.16</v>
      </c>
      <c r="AK105" s="9">
        <v>0</v>
      </c>
    </row>
    <row r="106" spans="1:37" ht="12.75">
      <c r="A106" s="34">
        <v>6</v>
      </c>
      <c r="B106" s="34">
        <v>8</v>
      </c>
      <c r="C106" s="34">
        <v>9</v>
      </c>
      <c r="D106" s="35">
        <v>2</v>
      </c>
      <c r="E106" s="36"/>
      <c r="F106" s="7" t="s">
        <v>267</v>
      </c>
      <c r="G106" s="53" t="s">
        <v>357</v>
      </c>
      <c r="H106" s="8">
        <v>6644683.65</v>
      </c>
      <c r="I106" s="8">
        <v>0</v>
      </c>
      <c r="J106" s="8">
        <v>0</v>
      </c>
      <c r="K106" s="8">
        <v>0</v>
      </c>
      <c r="L106" s="8">
        <v>2461654.59</v>
      </c>
      <c r="M106" s="8">
        <v>0</v>
      </c>
      <c r="N106" s="8">
        <v>4183029.06</v>
      </c>
      <c r="O106" s="8">
        <v>0</v>
      </c>
      <c r="P106" s="9">
        <v>0</v>
      </c>
      <c r="Q106" s="9">
        <v>0</v>
      </c>
      <c r="R106" s="9">
        <v>0</v>
      </c>
      <c r="S106" s="9">
        <v>37.04</v>
      </c>
      <c r="T106" s="9">
        <v>0</v>
      </c>
      <c r="U106" s="9">
        <v>62.95</v>
      </c>
      <c r="V106" s="9">
        <v>0</v>
      </c>
      <c r="W106" s="8">
        <v>11582743.45</v>
      </c>
      <c r="X106" s="8">
        <v>0</v>
      </c>
      <c r="Y106" s="8">
        <v>0</v>
      </c>
      <c r="Z106" s="8">
        <v>4231051.86</v>
      </c>
      <c r="AA106" s="8">
        <v>2461691.59</v>
      </c>
      <c r="AB106" s="8">
        <v>0</v>
      </c>
      <c r="AC106" s="8">
        <v>4890000</v>
      </c>
      <c r="AD106" s="8">
        <v>0</v>
      </c>
      <c r="AE106" s="9">
        <v>0</v>
      </c>
      <c r="AF106" s="9">
        <v>0</v>
      </c>
      <c r="AG106" s="9">
        <v>36.52</v>
      </c>
      <c r="AH106" s="9">
        <v>21.25</v>
      </c>
      <c r="AI106" s="9">
        <v>0</v>
      </c>
      <c r="AJ106" s="9">
        <v>42.21</v>
      </c>
      <c r="AK106" s="9">
        <v>0</v>
      </c>
    </row>
    <row r="107" spans="1:37" ht="12.75">
      <c r="A107" s="34">
        <v>6</v>
      </c>
      <c r="B107" s="34">
        <v>20</v>
      </c>
      <c r="C107" s="34">
        <v>7</v>
      </c>
      <c r="D107" s="35">
        <v>2</v>
      </c>
      <c r="E107" s="36"/>
      <c r="F107" s="7" t="s">
        <v>267</v>
      </c>
      <c r="G107" s="53" t="s">
        <v>358</v>
      </c>
      <c r="H107" s="8">
        <v>5729928.31</v>
      </c>
      <c r="I107" s="8">
        <v>4165000</v>
      </c>
      <c r="J107" s="8">
        <v>0</v>
      </c>
      <c r="K107" s="8">
        <v>0</v>
      </c>
      <c r="L107" s="8">
        <v>3560.94</v>
      </c>
      <c r="M107" s="8">
        <v>0</v>
      </c>
      <c r="N107" s="8">
        <v>1561367.37</v>
      </c>
      <c r="O107" s="8">
        <v>0</v>
      </c>
      <c r="P107" s="9">
        <v>72.68</v>
      </c>
      <c r="Q107" s="9">
        <v>0</v>
      </c>
      <c r="R107" s="9">
        <v>0</v>
      </c>
      <c r="S107" s="9">
        <v>0.06</v>
      </c>
      <c r="T107" s="9">
        <v>0</v>
      </c>
      <c r="U107" s="9">
        <v>27.24</v>
      </c>
      <c r="V107" s="9">
        <v>0</v>
      </c>
      <c r="W107" s="8">
        <v>4674247.46</v>
      </c>
      <c r="X107" s="8">
        <v>0</v>
      </c>
      <c r="Y107" s="8">
        <v>0</v>
      </c>
      <c r="Z107" s="8">
        <v>0</v>
      </c>
      <c r="AA107" s="8">
        <v>3560.94</v>
      </c>
      <c r="AB107" s="8">
        <v>0</v>
      </c>
      <c r="AC107" s="8">
        <v>4670686.52</v>
      </c>
      <c r="AD107" s="8">
        <v>0</v>
      </c>
      <c r="AE107" s="9">
        <v>0</v>
      </c>
      <c r="AF107" s="9">
        <v>0</v>
      </c>
      <c r="AG107" s="9">
        <v>0</v>
      </c>
      <c r="AH107" s="9">
        <v>0.07</v>
      </c>
      <c r="AI107" s="9">
        <v>0</v>
      </c>
      <c r="AJ107" s="9">
        <v>99.92</v>
      </c>
      <c r="AK107" s="9">
        <v>0</v>
      </c>
    </row>
    <row r="108" spans="1:37" ht="12.75">
      <c r="A108" s="34">
        <v>6</v>
      </c>
      <c r="B108" s="34">
        <v>9</v>
      </c>
      <c r="C108" s="34">
        <v>11</v>
      </c>
      <c r="D108" s="35">
        <v>2</v>
      </c>
      <c r="E108" s="36"/>
      <c r="F108" s="7" t="s">
        <v>267</v>
      </c>
      <c r="G108" s="53" t="s">
        <v>359</v>
      </c>
      <c r="H108" s="8">
        <v>23894052.48</v>
      </c>
      <c r="I108" s="8">
        <v>4968000</v>
      </c>
      <c r="J108" s="8">
        <v>0</v>
      </c>
      <c r="K108" s="8">
        <v>0</v>
      </c>
      <c r="L108" s="8">
        <v>7816043.41</v>
      </c>
      <c r="M108" s="8">
        <v>0</v>
      </c>
      <c r="N108" s="8">
        <v>11110009.07</v>
      </c>
      <c r="O108" s="8">
        <v>0</v>
      </c>
      <c r="P108" s="9">
        <v>20.79</v>
      </c>
      <c r="Q108" s="9">
        <v>0</v>
      </c>
      <c r="R108" s="9">
        <v>0</v>
      </c>
      <c r="S108" s="9">
        <v>32.71</v>
      </c>
      <c r="T108" s="9">
        <v>0</v>
      </c>
      <c r="U108" s="9">
        <v>46.49</v>
      </c>
      <c r="V108" s="9">
        <v>0</v>
      </c>
      <c r="W108" s="8">
        <v>23905781.24</v>
      </c>
      <c r="X108" s="8">
        <v>0</v>
      </c>
      <c r="Y108" s="8">
        <v>0</v>
      </c>
      <c r="Z108" s="8">
        <v>0</v>
      </c>
      <c r="AA108" s="8">
        <v>8486421.23</v>
      </c>
      <c r="AB108" s="8">
        <v>0</v>
      </c>
      <c r="AC108" s="8">
        <v>15419360.01</v>
      </c>
      <c r="AD108" s="8">
        <v>0</v>
      </c>
      <c r="AE108" s="9">
        <v>0</v>
      </c>
      <c r="AF108" s="9">
        <v>0</v>
      </c>
      <c r="AG108" s="9">
        <v>0</v>
      </c>
      <c r="AH108" s="9">
        <v>35.49</v>
      </c>
      <c r="AI108" s="9">
        <v>0</v>
      </c>
      <c r="AJ108" s="9">
        <v>64.5</v>
      </c>
      <c r="AK108" s="9">
        <v>0</v>
      </c>
    </row>
    <row r="109" spans="1:37" ht="12.75">
      <c r="A109" s="34">
        <v>6</v>
      </c>
      <c r="B109" s="34">
        <v>16</v>
      </c>
      <c r="C109" s="34">
        <v>3</v>
      </c>
      <c r="D109" s="35">
        <v>2</v>
      </c>
      <c r="E109" s="36"/>
      <c r="F109" s="7" t="s">
        <v>267</v>
      </c>
      <c r="G109" s="53" t="s">
        <v>360</v>
      </c>
      <c r="H109" s="8">
        <v>6923107.64</v>
      </c>
      <c r="I109" s="8">
        <v>2200000</v>
      </c>
      <c r="J109" s="8">
        <v>0</v>
      </c>
      <c r="K109" s="8">
        <v>940000</v>
      </c>
      <c r="L109" s="8">
        <v>3783107.64</v>
      </c>
      <c r="M109" s="8">
        <v>0</v>
      </c>
      <c r="N109" s="8">
        <v>0</v>
      </c>
      <c r="O109" s="8">
        <v>0</v>
      </c>
      <c r="P109" s="9">
        <v>31.77</v>
      </c>
      <c r="Q109" s="9">
        <v>0</v>
      </c>
      <c r="R109" s="9">
        <v>13.57</v>
      </c>
      <c r="S109" s="9">
        <v>54.64</v>
      </c>
      <c r="T109" s="9">
        <v>0</v>
      </c>
      <c r="U109" s="9">
        <v>0</v>
      </c>
      <c r="V109" s="9">
        <v>0</v>
      </c>
      <c r="W109" s="8">
        <v>7337267.89</v>
      </c>
      <c r="X109" s="8">
        <v>0</v>
      </c>
      <c r="Y109" s="8">
        <v>0</v>
      </c>
      <c r="Z109" s="8">
        <v>3554160.25</v>
      </c>
      <c r="AA109" s="8">
        <v>3783107.64</v>
      </c>
      <c r="AB109" s="8">
        <v>0</v>
      </c>
      <c r="AC109" s="8">
        <v>0</v>
      </c>
      <c r="AD109" s="8">
        <v>0</v>
      </c>
      <c r="AE109" s="9">
        <v>0</v>
      </c>
      <c r="AF109" s="9">
        <v>0</v>
      </c>
      <c r="AG109" s="9">
        <v>48.43</v>
      </c>
      <c r="AH109" s="9">
        <v>51.56</v>
      </c>
      <c r="AI109" s="9">
        <v>0</v>
      </c>
      <c r="AJ109" s="9">
        <v>0</v>
      </c>
      <c r="AK109" s="9">
        <v>0</v>
      </c>
    </row>
    <row r="110" spans="1:37" ht="12.75">
      <c r="A110" s="34">
        <v>6</v>
      </c>
      <c r="B110" s="34">
        <v>2</v>
      </c>
      <c r="C110" s="34">
        <v>10</v>
      </c>
      <c r="D110" s="35">
        <v>2</v>
      </c>
      <c r="E110" s="36"/>
      <c r="F110" s="7" t="s">
        <v>267</v>
      </c>
      <c r="G110" s="53" t="s">
        <v>361</v>
      </c>
      <c r="H110" s="8">
        <v>3801318</v>
      </c>
      <c r="I110" s="8">
        <v>2250619</v>
      </c>
      <c r="J110" s="8">
        <v>0</v>
      </c>
      <c r="K110" s="8">
        <v>0</v>
      </c>
      <c r="L110" s="8">
        <v>1011263</v>
      </c>
      <c r="M110" s="8">
        <v>0</v>
      </c>
      <c r="N110" s="8">
        <v>539436</v>
      </c>
      <c r="O110" s="8">
        <v>0</v>
      </c>
      <c r="P110" s="9">
        <v>59.2</v>
      </c>
      <c r="Q110" s="9">
        <v>0</v>
      </c>
      <c r="R110" s="9">
        <v>0</v>
      </c>
      <c r="S110" s="9">
        <v>26.6</v>
      </c>
      <c r="T110" s="9">
        <v>0</v>
      </c>
      <c r="U110" s="9">
        <v>14.19</v>
      </c>
      <c r="V110" s="9">
        <v>0</v>
      </c>
      <c r="W110" s="8">
        <v>2334212.7</v>
      </c>
      <c r="X110" s="8">
        <v>783512.2</v>
      </c>
      <c r="Y110" s="8">
        <v>0</v>
      </c>
      <c r="Z110" s="8">
        <v>0</v>
      </c>
      <c r="AA110" s="8">
        <v>1011264.26</v>
      </c>
      <c r="AB110" s="8">
        <v>0</v>
      </c>
      <c r="AC110" s="8">
        <v>539436.24</v>
      </c>
      <c r="AD110" s="8">
        <v>0</v>
      </c>
      <c r="AE110" s="9">
        <v>33.56</v>
      </c>
      <c r="AF110" s="9">
        <v>0</v>
      </c>
      <c r="AG110" s="9">
        <v>0</v>
      </c>
      <c r="AH110" s="9">
        <v>43.32</v>
      </c>
      <c r="AI110" s="9">
        <v>0</v>
      </c>
      <c r="AJ110" s="9">
        <v>23.1</v>
      </c>
      <c r="AK110" s="9">
        <v>0</v>
      </c>
    </row>
    <row r="111" spans="1:37" ht="12.75">
      <c r="A111" s="34">
        <v>6</v>
      </c>
      <c r="B111" s="34">
        <v>8</v>
      </c>
      <c r="C111" s="34">
        <v>11</v>
      </c>
      <c r="D111" s="35">
        <v>2</v>
      </c>
      <c r="E111" s="36"/>
      <c r="F111" s="7" t="s">
        <v>267</v>
      </c>
      <c r="G111" s="53" t="s">
        <v>362</v>
      </c>
      <c r="H111" s="8">
        <v>2220672</v>
      </c>
      <c r="I111" s="8">
        <v>1000000</v>
      </c>
      <c r="J111" s="8">
        <v>0</v>
      </c>
      <c r="K111" s="8">
        <v>699327</v>
      </c>
      <c r="L111" s="8">
        <v>151226</v>
      </c>
      <c r="M111" s="8">
        <v>0</v>
      </c>
      <c r="N111" s="8">
        <v>370119</v>
      </c>
      <c r="O111" s="8">
        <v>0</v>
      </c>
      <c r="P111" s="9">
        <v>45.03</v>
      </c>
      <c r="Q111" s="9">
        <v>0</v>
      </c>
      <c r="R111" s="9">
        <v>31.49</v>
      </c>
      <c r="S111" s="9">
        <v>6.8</v>
      </c>
      <c r="T111" s="9">
        <v>0</v>
      </c>
      <c r="U111" s="9">
        <v>16.66</v>
      </c>
      <c r="V111" s="9">
        <v>0</v>
      </c>
      <c r="W111" s="8">
        <v>3763497.33</v>
      </c>
      <c r="X111" s="8">
        <v>0</v>
      </c>
      <c r="Y111" s="8">
        <v>0</v>
      </c>
      <c r="Z111" s="8">
        <v>1957893.64</v>
      </c>
      <c r="AA111" s="8">
        <v>151787.13</v>
      </c>
      <c r="AB111" s="8">
        <v>0</v>
      </c>
      <c r="AC111" s="8">
        <v>1653816.56</v>
      </c>
      <c r="AD111" s="8">
        <v>0</v>
      </c>
      <c r="AE111" s="9">
        <v>0</v>
      </c>
      <c r="AF111" s="9">
        <v>0</v>
      </c>
      <c r="AG111" s="9">
        <v>52.02</v>
      </c>
      <c r="AH111" s="9">
        <v>4.03</v>
      </c>
      <c r="AI111" s="9">
        <v>0</v>
      </c>
      <c r="AJ111" s="9">
        <v>43.94</v>
      </c>
      <c r="AK111" s="9">
        <v>0</v>
      </c>
    </row>
    <row r="112" spans="1:37" ht="12.75">
      <c r="A112" s="34">
        <v>6</v>
      </c>
      <c r="B112" s="34">
        <v>1</v>
      </c>
      <c r="C112" s="34">
        <v>11</v>
      </c>
      <c r="D112" s="35">
        <v>2</v>
      </c>
      <c r="E112" s="36"/>
      <c r="F112" s="7" t="s">
        <v>267</v>
      </c>
      <c r="G112" s="53" t="s">
        <v>363</v>
      </c>
      <c r="H112" s="8">
        <v>5369806.14</v>
      </c>
      <c r="I112" s="8">
        <v>2000000</v>
      </c>
      <c r="J112" s="8">
        <v>0</v>
      </c>
      <c r="K112" s="8">
        <v>0</v>
      </c>
      <c r="L112" s="8">
        <v>1621996.68</v>
      </c>
      <c r="M112" s="8">
        <v>0</v>
      </c>
      <c r="N112" s="8">
        <v>1747809.46</v>
      </c>
      <c r="O112" s="8">
        <v>0</v>
      </c>
      <c r="P112" s="9">
        <v>37.24</v>
      </c>
      <c r="Q112" s="9">
        <v>0</v>
      </c>
      <c r="R112" s="9">
        <v>0</v>
      </c>
      <c r="S112" s="9">
        <v>30.2</v>
      </c>
      <c r="T112" s="9">
        <v>0</v>
      </c>
      <c r="U112" s="9">
        <v>32.54</v>
      </c>
      <c r="V112" s="9">
        <v>0</v>
      </c>
      <c r="W112" s="8">
        <v>3369806.14</v>
      </c>
      <c r="X112" s="8">
        <v>0</v>
      </c>
      <c r="Y112" s="8">
        <v>0</v>
      </c>
      <c r="Z112" s="8">
        <v>0</v>
      </c>
      <c r="AA112" s="8">
        <v>1621996.68</v>
      </c>
      <c r="AB112" s="8">
        <v>0</v>
      </c>
      <c r="AC112" s="8">
        <v>1747809.46</v>
      </c>
      <c r="AD112" s="8">
        <v>0</v>
      </c>
      <c r="AE112" s="9">
        <v>0</v>
      </c>
      <c r="AF112" s="9">
        <v>0</v>
      </c>
      <c r="AG112" s="9">
        <v>0</v>
      </c>
      <c r="AH112" s="9">
        <v>48.13</v>
      </c>
      <c r="AI112" s="9">
        <v>0</v>
      </c>
      <c r="AJ112" s="9">
        <v>51.86</v>
      </c>
      <c r="AK112" s="9">
        <v>0</v>
      </c>
    </row>
    <row r="113" spans="1:37" ht="12.75">
      <c r="A113" s="34">
        <v>6</v>
      </c>
      <c r="B113" s="34">
        <v>13</v>
      </c>
      <c r="C113" s="34">
        <v>5</v>
      </c>
      <c r="D113" s="35">
        <v>2</v>
      </c>
      <c r="E113" s="36"/>
      <c r="F113" s="7" t="s">
        <v>267</v>
      </c>
      <c r="G113" s="53" t="s">
        <v>364</v>
      </c>
      <c r="H113" s="8">
        <v>2474419.24</v>
      </c>
      <c r="I113" s="8">
        <v>0</v>
      </c>
      <c r="J113" s="8">
        <v>50000</v>
      </c>
      <c r="K113" s="8">
        <v>0</v>
      </c>
      <c r="L113" s="8">
        <v>128688.68</v>
      </c>
      <c r="M113" s="8">
        <v>0</v>
      </c>
      <c r="N113" s="8">
        <v>895730.56</v>
      </c>
      <c r="O113" s="8">
        <v>1400000</v>
      </c>
      <c r="P113" s="9">
        <v>0</v>
      </c>
      <c r="Q113" s="9">
        <v>2.02</v>
      </c>
      <c r="R113" s="9">
        <v>0</v>
      </c>
      <c r="S113" s="9">
        <v>5.2</v>
      </c>
      <c r="T113" s="9">
        <v>0</v>
      </c>
      <c r="U113" s="9">
        <v>36.19</v>
      </c>
      <c r="V113" s="9">
        <v>56.57</v>
      </c>
      <c r="W113" s="8">
        <v>2596436.31</v>
      </c>
      <c r="X113" s="8">
        <v>0</v>
      </c>
      <c r="Y113" s="8">
        <v>0</v>
      </c>
      <c r="Z113" s="8">
        <v>0</v>
      </c>
      <c r="AA113" s="8">
        <v>128688.68</v>
      </c>
      <c r="AB113" s="8">
        <v>0</v>
      </c>
      <c r="AC113" s="8">
        <v>1067747.63</v>
      </c>
      <c r="AD113" s="8">
        <v>1400000</v>
      </c>
      <c r="AE113" s="9">
        <v>0</v>
      </c>
      <c r="AF113" s="9">
        <v>0</v>
      </c>
      <c r="AG113" s="9">
        <v>0</v>
      </c>
      <c r="AH113" s="9">
        <v>4.95</v>
      </c>
      <c r="AI113" s="9">
        <v>0</v>
      </c>
      <c r="AJ113" s="9">
        <v>41.12</v>
      </c>
      <c r="AK113" s="9">
        <v>53.92</v>
      </c>
    </row>
    <row r="114" spans="1:37" ht="12.75">
      <c r="A114" s="34">
        <v>6</v>
      </c>
      <c r="B114" s="34">
        <v>2</v>
      </c>
      <c r="C114" s="34">
        <v>11</v>
      </c>
      <c r="D114" s="35">
        <v>2</v>
      </c>
      <c r="E114" s="36"/>
      <c r="F114" s="7" t="s">
        <v>267</v>
      </c>
      <c r="G114" s="53" t="s">
        <v>365</v>
      </c>
      <c r="H114" s="8">
        <v>5031045.41</v>
      </c>
      <c r="I114" s="8">
        <v>2786414.32</v>
      </c>
      <c r="J114" s="8">
        <v>0</v>
      </c>
      <c r="K114" s="8">
        <v>0</v>
      </c>
      <c r="L114" s="8">
        <v>2244631.09</v>
      </c>
      <c r="M114" s="8">
        <v>0</v>
      </c>
      <c r="N114" s="8">
        <v>0</v>
      </c>
      <c r="O114" s="8">
        <v>0</v>
      </c>
      <c r="P114" s="9">
        <v>55.38</v>
      </c>
      <c r="Q114" s="9">
        <v>0</v>
      </c>
      <c r="R114" s="9">
        <v>0</v>
      </c>
      <c r="S114" s="9">
        <v>44.61</v>
      </c>
      <c r="T114" s="9">
        <v>0</v>
      </c>
      <c r="U114" s="9">
        <v>0</v>
      </c>
      <c r="V114" s="9">
        <v>0</v>
      </c>
      <c r="W114" s="8">
        <v>4252716.64</v>
      </c>
      <c r="X114" s="8">
        <v>0</v>
      </c>
      <c r="Y114" s="8">
        <v>0</v>
      </c>
      <c r="Z114" s="8">
        <v>2007255.93</v>
      </c>
      <c r="AA114" s="8">
        <v>2245460.71</v>
      </c>
      <c r="AB114" s="8">
        <v>0</v>
      </c>
      <c r="AC114" s="8">
        <v>0</v>
      </c>
      <c r="AD114" s="8">
        <v>0</v>
      </c>
      <c r="AE114" s="9">
        <v>0</v>
      </c>
      <c r="AF114" s="9">
        <v>0</v>
      </c>
      <c r="AG114" s="9">
        <v>47.19</v>
      </c>
      <c r="AH114" s="9">
        <v>52.8</v>
      </c>
      <c r="AI114" s="9">
        <v>0</v>
      </c>
      <c r="AJ114" s="9">
        <v>0</v>
      </c>
      <c r="AK114" s="9">
        <v>0</v>
      </c>
    </row>
    <row r="115" spans="1:37" ht="12.75">
      <c r="A115" s="34">
        <v>6</v>
      </c>
      <c r="B115" s="34">
        <v>5</v>
      </c>
      <c r="C115" s="34">
        <v>7</v>
      </c>
      <c r="D115" s="35">
        <v>2</v>
      </c>
      <c r="E115" s="36"/>
      <c r="F115" s="7" t="s">
        <v>267</v>
      </c>
      <c r="G115" s="53" t="s">
        <v>366</v>
      </c>
      <c r="H115" s="8">
        <v>9922445.53</v>
      </c>
      <c r="I115" s="8">
        <v>338269</v>
      </c>
      <c r="J115" s="8">
        <v>411500</v>
      </c>
      <c r="K115" s="8">
        <v>0</v>
      </c>
      <c r="L115" s="8">
        <v>1752077.55</v>
      </c>
      <c r="M115" s="8">
        <v>0</v>
      </c>
      <c r="N115" s="8">
        <v>4046171.98</v>
      </c>
      <c r="O115" s="8">
        <v>3374427</v>
      </c>
      <c r="P115" s="9">
        <v>3.4</v>
      </c>
      <c r="Q115" s="9">
        <v>4.14</v>
      </c>
      <c r="R115" s="9">
        <v>0</v>
      </c>
      <c r="S115" s="9">
        <v>17.65</v>
      </c>
      <c r="T115" s="9">
        <v>0</v>
      </c>
      <c r="U115" s="9">
        <v>40.77</v>
      </c>
      <c r="V115" s="9">
        <v>34</v>
      </c>
      <c r="W115" s="8">
        <v>5798249.53</v>
      </c>
      <c r="X115" s="8">
        <v>0</v>
      </c>
      <c r="Y115" s="8">
        <v>0</v>
      </c>
      <c r="Z115" s="8">
        <v>0</v>
      </c>
      <c r="AA115" s="8">
        <v>1752077.55</v>
      </c>
      <c r="AB115" s="8">
        <v>0</v>
      </c>
      <c r="AC115" s="8">
        <v>4046171.98</v>
      </c>
      <c r="AD115" s="8">
        <v>0</v>
      </c>
      <c r="AE115" s="9">
        <v>0</v>
      </c>
      <c r="AF115" s="9">
        <v>0</v>
      </c>
      <c r="AG115" s="9">
        <v>0</v>
      </c>
      <c r="AH115" s="9">
        <v>30.21</v>
      </c>
      <c r="AI115" s="9">
        <v>0</v>
      </c>
      <c r="AJ115" s="9">
        <v>69.78</v>
      </c>
      <c r="AK115" s="9">
        <v>0</v>
      </c>
    </row>
    <row r="116" spans="1:37" ht="12.75">
      <c r="A116" s="34">
        <v>6</v>
      </c>
      <c r="B116" s="34">
        <v>10</v>
      </c>
      <c r="C116" s="34">
        <v>5</v>
      </c>
      <c r="D116" s="35">
        <v>2</v>
      </c>
      <c r="E116" s="36"/>
      <c r="F116" s="7" t="s">
        <v>267</v>
      </c>
      <c r="G116" s="53" t="s">
        <v>367</v>
      </c>
      <c r="H116" s="8">
        <v>15593043.03</v>
      </c>
      <c r="I116" s="8">
        <v>10500000</v>
      </c>
      <c r="J116" s="8">
        <v>0</v>
      </c>
      <c r="K116" s="8">
        <v>1073043.03</v>
      </c>
      <c r="L116" s="8">
        <v>1315367.37</v>
      </c>
      <c r="M116" s="8">
        <v>0</v>
      </c>
      <c r="N116" s="8">
        <v>2704632.63</v>
      </c>
      <c r="O116" s="8">
        <v>0</v>
      </c>
      <c r="P116" s="9">
        <v>67.33</v>
      </c>
      <c r="Q116" s="9">
        <v>0</v>
      </c>
      <c r="R116" s="9">
        <v>6.88</v>
      </c>
      <c r="S116" s="9">
        <v>8.43</v>
      </c>
      <c r="T116" s="9">
        <v>0</v>
      </c>
      <c r="U116" s="9">
        <v>17.34</v>
      </c>
      <c r="V116" s="9">
        <v>0</v>
      </c>
      <c r="W116" s="8">
        <v>5093043.03</v>
      </c>
      <c r="X116" s="8">
        <v>0</v>
      </c>
      <c r="Y116" s="8">
        <v>0</v>
      </c>
      <c r="Z116" s="8">
        <v>1073043.03</v>
      </c>
      <c r="AA116" s="8">
        <v>1315367.37</v>
      </c>
      <c r="AB116" s="8">
        <v>0</v>
      </c>
      <c r="AC116" s="8">
        <v>2704632.63</v>
      </c>
      <c r="AD116" s="8">
        <v>0</v>
      </c>
      <c r="AE116" s="9">
        <v>0</v>
      </c>
      <c r="AF116" s="9">
        <v>0</v>
      </c>
      <c r="AG116" s="9">
        <v>21.06</v>
      </c>
      <c r="AH116" s="9">
        <v>25.82</v>
      </c>
      <c r="AI116" s="9">
        <v>0</v>
      </c>
      <c r="AJ116" s="9">
        <v>53.1</v>
      </c>
      <c r="AK116" s="9">
        <v>0</v>
      </c>
    </row>
    <row r="117" spans="1:37" ht="12.75">
      <c r="A117" s="34">
        <v>6</v>
      </c>
      <c r="B117" s="34">
        <v>14</v>
      </c>
      <c r="C117" s="34">
        <v>9</v>
      </c>
      <c r="D117" s="35">
        <v>2</v>
      </c>
      <c r="E117" s="36"/>
      <c r="F117" s="7" t="s">
        <v>267</v>
      </c>
      <c r="G117" s="53" t="s">
        <v>276</v>
      </c>
      <c r="H117" s="8">
        <v>10907993.4</v>
      </c>
      <c r="I117" s="8">
        <v>0</v>
      </c>
      <c r="J117" s="8">
        <v>0</v>
      </c>
      <c r="K117" s="8">
        <v>8129525.56</v>
      </c>
      <c r="L117" s="8">
        <v>2778467.84</v>
      </c>
      <c r="M117" s="8">
        <v>0</v>
      </c>
      <c r="N117" s="8">
        <v>0</v>
      </c>
      <c r="O117" s="8">
        <v>0</v>
      </c>
      <c r="P117" s="9">
        <v>0</v>
      </c>
      <c r="Q117" s="9">
        <v>0</v>
      </c>
      <c r="R117" s="9">
        <v>74.52</v>
      </c>
      <c r="S117" s="9">
        <v>25.47</v>
      </c>
      <c r="T117" s="9">
        <v>0</v>
      </c>
      <c r="U117" s="9">
        <v>0</v>
      </c>
      <c r="V117" s="9">
        <v>0</v>
      </c>
      <c r="W117" s="8">
        <v>16658721.32</v>
      </c>
      <c r="X117" s="8">
        <v>0</v>
      </c>
      <c r="Y117" s="8">
        <v>0</v>
      </c>
      <c r="Z117" s="8">
        <v>13804660.07</v>
      </c>
      <c r="AA117" s="8">
        <v>2854061.25</v>
      </c>
      <c r="AB117" s="8">
        <v>0</v>
      </c>
      <c r="AC117" s="8">
        <v>0</v>
      </c>
      <c r="AD117" s="8">
        <v>0</v>
      </c>
      <c r="AE117" s="9">
        <v>0</v>
      </c>
      <c r="AF117" s="9">
        <v>0</v>
      </c>
      <c r="AG117" s="9">
        <v>82.86</v>
      </c>
      <c r="AH117" s="9">
        <v>17.13</v>
      </c>
      <c r="AI117" s="9">
        <v>0</v>
      </c>
      <c r="AJ117" s="9">
        <v>0</v>
      </c>
      <c r="AK117" s="9">
        <v>0</v>
      </c>
    </row>
    <row r="118" spans="1:37" ht="12.75">
      <c r="A118" s="34">
        <v>6</v>
      </c>
      <c r="B118" s="34">
        <v>18</v>
      </c>
      <c r="C118" s="34">
        <v>7</v>
      </c>
      <c r="D118" s="35">
        <v>2</v>
      </c>
      <c r="E118" s="36"/>
      <c r="F118" s="7" t="s">
        <v>267</v>
      </c>
      <c r="G118" s="53" t="s">
        <v>368</v>
      </c>
      <c r="H118" s="8">
        <v>5045000</v>
      </c>
      <c r="I118" s="8">
        <v>1000000</v>
      </c>
      <c r="J118" s="8">
        <v>0</v>
      </c>
      <c r="K118" s="8">
        <v>0</v>
      </c>
      <c r="L118" s="8">
        <v>1270000</v>
      </c>
      <c r="M118" s="8">
        <v>0</v>
      </c>
      <c r="N118" s="8">
        <v>2775000</v>
      </c>
      <c r="O118" s="8">
        <v>0</v>
      </c>
      <c r="P118" s="9">
        <v>19.82</v>
      </c>
      <c r="Q118" s="9">
        <v>0</v>
      </c>
      <c r="R118" s="9">
        <v>0</v>
      </c>
      <c r="S118" s="9">
        <v>25.17</v>
      </c>
      <c r="T118" s="9">
        <v>0</v>
      </c>
      <c r="U118" s="9">
        <v>55</v>
      </c>
      <c r="V118" s="9">
        <v>0</v>
      </c>
      <c r="W118" s="8">
        <v>6892931.56</v>
      </c>
      <c r="X118" s="8">
        <v>0</v>
      </c>
      <c r="Y118" s="8">
        <v>0</v>
      </c>
      <c r="Z118" s="8">
        <v>1822931.56</v>
      </c>
      <c r="AA118" s="8">
        <v>1270000</v>
      </c>
      <c r="AB118" s="8">
        <v>0</v>
      </c>
      <c r="AC118" s="8">
        <v>3800000</v>
      </c>
      <c r="AD118" s="8">
        <v>0</v>
      </c>
      <c r="AE118" s="9">
        <v>0</v>
      </c>
      <c r="AF118" s="9">
        <v>0</v>
      </c>
      <c r="AG118" s="9">
        <v>26.44</v>
      </c>
      <c r="AH118" s="9">
        <v>18.42</v>
      </c>
      <c r="AI118" s="9">
        <v>0</v>
      </c>
      <c r="AJ118" s="9">
        <v>55.12</v>
      </c>
      <c r="AK118" s="9">
        <v>0</v>
      </c>
    </row>
    <row r="119" spans="1:37" ht="12.75">
      <c r="A119" s="34">
        <v>6</v>
      </c>
      <c r="B119" s="34">
        <v>20</v>
      </c>
      <c r="C119" s="34">
        <v>8</v>
      </c>
      <c r="D119" s="35">
        <v>2</v>
      </c>
      <c r="E119" s="36"/>
      <c r="F119" s="7" t="s">
        <v>267</v>
      </c>
      <c r="G119" s="53" t="s">
        <v>369</v>
      </c>
      <c r="H119" s="8">
        <v>6893126.14</v>
      </c>
      <c r="I119" s="8">
        <v>2800000</v>
      </c>
      <c r="J119" s="8">
        <v>0</v>
      </c>
      <c r="K119" s="8">
        <v>420000</v>
      </c>
      <c r="L119" s="8">
        <v>1873126.14</v>
      </c>
      <c r="M119" s="8">
        <v>0</v>
      </c>
      <c r="N119" s="8">
        <v>1800000</v>
      </c>
      <c r="O119" s="8">
        <v>0</v>
      </c>
      <c r="P119" s="9">
        <v>40.62</v>
      </c>
      <c r="Q119" s="9">
        <v>0</v>
      </c>
      <c r="R119" s="9">
        <v>6.09</v>
      </c>
      <c r="S119" s="9">
        <v>27.17</v>
      </c>
      <c r="T119" s="9">
        <v>0</v>
      </c>
      <c r="U119" s="9">
        <v>26.11</v>
      </c>
      <c r="V119" s="9">
        <v>0</v>
      </c>
      <c r="W119" s="8">
        <v>8888757.82</v>
      </c>
      <c r="X119" s="8">
        <v>0</v>
      </c>
      <c r="Y119" s="8">
        <v>0</v>
      </c>
      <c r="Z119" s="8">
        <v>5215631.68</v>
      </c>
      <c r="AA119" s="8">
        <v>1873126.14</v>
      </c>
      <c r="AB119" s="8">
        <v>0</v>
      </c>
      <c r="AC119" s="8">
        <v>1800000</v>
      </c>
      <c r="AD119" s="8">
        <v>0</v>
      </c>
      <c r="AE119" s="9">
        <v>0</v>
      </c>
      <c r="AF119" s="9">
        <v>0</v>
      </c>
      <c r="AG119" s="9">
        <v>58.67</v>
      </c>
      <c r="AH119" s="9">
        <v>21.07</v>
      </c>
      <c r="AI119" s="9">
        <v>0</v>
      </c>
      <c r="AJ119" s="9">
        <v>20.25</v>
      </c>
      <c r="AK119" s="9">
        <v>0</v>
      </c>
    </row>
    <row r="120" spans="1:37" ht="12.75">
      <c r="A120" s="34">
        <v>6</v>
      </c>
      <c r="B120" s="34">
        <v>15</v>
      </c>
      <c r="C120" s="34">
        <v>6</v>
      </c>
      <c r="D120" s="35">
        <v>2</v>
      </c>
      <c r="E120" s="36"/>
      <c r="F120" s="7" t="s">
        <v>267</v>
      </c>
      <c r="G120" s="53" t="s">
        <v>277</v>
      </c>
      <c r="H120" s="8">
        <v>2445000</v>
      </c>
      <c r="I120" s="8">
        <v>600000</v>
      </c>
      <c r="J120" s="8">
        <v>0</v>
      </c>
      <c r="K120" s="8">
        <v>0</v>
      </c>
      <c r="L120" s="8">
        <v>0</v>
      </c>
      <c r="M120" s="8">
        <v>0</v>
      </c>
      <c r="N120" s="8">
        <v>1845000</v>
      </c>
      <c r="O120" s="8">
        <v>0</v>
      </c>
      <c r="P120" s="9">
        <v>24.53</v>
      </c>
      <c r="Q120" s="9">
        <v>0</v>
      </c>
      <c r="R120" s="9">
        <v>0</v>
      </c>
      <c r="S120" s="9">
        <v>0</v>
      </c>
      <c r="T120" s="9">
        <v>0</v>
      </c>
      <c r="U120" s="9">
        <v>75.46</v>
      </c>
      <c r="V120" s="9">
        <v>0</v>
      </c>
      <c r="W120" s="8">
        <v>6371472.8</v>
      </c>
      <c r="X120" s="8">
        <v>0</v>
      </c>
      <c r="Y120" s="8">
        <v>0</v>
      </c>
      <c r="Z120" s="8">
        <v>1151611.66</v>
      </c>
      <c r="AA120" s="8">
        <v>51861.14</v>
      </c>
      <c r="AB120" s="8">
        <v>0</v>
      </c>
      <c r="AC120" s="8">
        <v>5168000</v>
      </c>
      <c r="AD120" s="8">
        <v>0</v>
      </c>
      <c r="AE120" s="9">
        <v>0</v>
      </c>
      <c r="AF120" s="9">
        <v>0</v>
      </c>
      <c r="AG120" s="9">
        <v>18.07</v>
      </c>
      <c r="AH120" s="9">
        <v>0.81</v>
      </c>
      <c r="AI120" s="9">
        <v>0</v>
      </c>
      <c r="AJ120" s="9">
        <v>81.11</v>
      </c>
      <c r="AK120" s="9">
        <v>0</v>
      </c>
    </row>
    <row r="121" spans="1:37" ht="12.75">
      <c r="A121" s="34">
        <v>6</v>
      </c>
      <c r="B121" s="34">
        <v>3</v>
      </c>
      <c r="C121" s="34">
        <v>8</v>
      </c>
      <c r="D121" s="35">
        <v>2</v>
      </c>
      <c r="E121" s="36"/>
      <c r="F121" s="7" t="s">
        <v>267</v>
      </c>
      <c r="G121" s="53" t="s">
        <v>278</v>
      </c>
      <c r="H121" s="8">
        <v>8516024.22</v>
      </c>
      <c r="I121" s="8">
        <v>2553484</v>
      </c>
      <c r="J121" s="8">
        <v>0</v>
      </c>
      <c r="K121" s="8">
        <v>0</v>
      </c>
      <c r="L121" s="8">
        <v>4039007.41</v>
      </c>
      <c r="M121" s="8">
        <v>0</v>
      </c>
      <c r="N121" s="8">
        <v>1923532.81</v>
      </c>
      <c r="O121" s="8">
        <v>0</v>
      </c>
      <c r="P121" s="9">
        <v>29.98</v>
      </c>
      <c r="Q121" s="9">
        <v>0</v>
      </c>
      <c r="R121" s="9">
        <v>0</v>
      </c>
      <c r="S121" s="9">
        <v>47.42</v>
      </c>
      <c r="T121" s="9">
        <v>0</v>
      </c>
      <c r="U121" s="9">
        <v>22.58</v>
      </c>
      <c r="V121" s="9">
        <v>0</v>
      </c>
      <c r="W121" s="8">
        <v>7362540.22</v>
      </c>
      <c r="X121" s="8">
        <v>1400000</v>
      </c>
      <c r="Y121" s="8">
        <v>0</v>
      </c>
      <c r="Z121" s="8">
        <v>0</v>
      </c>
      <c r="AA121" s="8">
        <v>4039007.41</v>
      </c>
      <c r="AB121" s="8">
        <v>0</v>
      </c>
      <c r="AC121" s="8">
        <v>1923532.81</v>
      </c>
      <c r="AD121" s="8">
        <v>0</v>
      </c>
      <c r="AE121" s="9">
        <v>19.01</v>
      </c>
      <c r="AF121" s="9">
        <v>0</v>
      </c>
      <c r="AG121" s="9">
        <v>0</v>
      </c>
      <c r="AH121" s="9">
        <v>54.85</v>
      </c>
      <c r="AI121" s="9">
        <v>0</v>
      </c>
      <c r="AJ121" s="9">
        <v>26.12</v>
      </c>
      <c r="AK121" s="9">
        <v>0</v>
      </c>
    </row>
    <row r="122" spans="1:37" ht="12.75">
      <c r="A122" s="34">
        <v>6</v>
      </c>
      <c r="B122" s="34">
        <v>1</v>
      </c>
      <c r="C122" s="34">
        <v>12</v>
      </c>
      <c r="D122" s="35">
        <v>2</v>
      </c>
      <c r="E122" s="36"/>
      <c r="F122" s="7" t="s">
        <v>267</v>
      </c>
      <c r="G122" s="53" t="s">
        <v>370</v>
      </c>
      <c r="H122" s="8">
        <v>1988578.81</v>
      </c>
      <c r="I122" s="8">
        <v>0</v>
      </c>
      <c r="J122" s="8">
        <v>0</v>
      </c>
      <c r="K122" s="8">
        <v>324711.09</v>
      </c>
      <c r="L122" s="8">
        <v>513867.72</v>
      </c>
      <c r="M122" s="8">
        <v>0</v>
      </c>
      <c r="N122" s="8">
        <v>1150000</v>
      </c>
      <c r="O122" s="8">
        <v>0</v>
      </c>
      <c r="P122" s="9">
        <v>0</v>
      </c>
      <c r="Q122" s="9">
        <v>0</v>
      </c>
      <c r="R122" s="9">
        <v>16.32</v>
      </c>
      <c r="S122" s="9">
        <v>25.84</v>
      </c>
      <c r="T122" s="9">
        <v>0</v>
      </c>
      <c r="U122" s="9">
        <v>57.83</v>
      </c>
      <c r="V122" s="9">
        <v>0</v>
      </c>
      <c r="W122" s="8">
        <v>3260358.22</v>
      </c>
      <c r="X122" s="8">
        <v>0</v>
      </c>
      <c r="Y122" s="8">
        <v>0</v>
      </c>
      <c r="Z122" s="8">
        <v>1596490.5</v>
      </c>
      <c r="AA122" s="8">
        <v>513867.72</v>
      </c>
      <c r="AB122" s="8">
        <v>0</v>
      </c>
      <c r="AC122" s="8">
        <v>1150000</v>
      </c>
      <c r="AD122" s="8">
        <v>0</v>
      </c>
      <c r="AE122" s="9">
        <v>0</v>
      </c>
      <c r="AF122" s="9">
        <v>0</v>
      </c>
      <c r="AG122" s="9">
        <v>48.96</v>
      </c>
      <c r="AH122" s="9">
        <v>15.76</v>
      </c>
      <c r="AI122" s="9">
        <v>0</v>
      </c>
      <c r="AJ122" s="9">
        <v>35.27</v>
      </c>
      <c r="AK122" s="9">
        <v>0</v>
      </c>
    </row>
    <row r="123" spans="1:37" ht="12.75">
      <c r="A123" s="34">
        <v>6</v>
      </c>
      <c r="B123" s="34">
        <v>1</v>
      </c>
      <c r="C123" s="34">
        <v>13</v>
      </c>
      <c r="D123" s="35">
        <v>2</v>
      </c>
      <c r="E123" s="36"/>
      <c r="F123" s="7" t="s">
        <v>267</v>
      </c>
      <c r="G123" s="53" t="s">
        <v>371</v>
      </c>
      <c r="H123" s="8">
        <v>1222753</v>
      </c>
      <c r="I123" s="8">
        <v>0</v>
      </c>
      <c r="J123" s="8">
        <v>0</v>
      </c>
      <c r="K123" s="8">
        <v>1222753</v>
      </c>
      <c r="L123" s="8">
        <v>0</v>
      </c>
      <c r="M123" s="8">
        <v>0</v>
      </c>
      <c r="N123" s="8">
        <v>0</v>
      </c>
      <c r="O123" s="8">
        <v>0</v>
      </c>
      <c r="P123" s="9">
        <v>0</v>
      </c>
      <c r="Q123" s="9">
        <v>0</v>
      </c>
      <c r="R123" s="9">
        <v>100</v>
      </c>
      <c r="S123" s="9">
        <v>0</v>
      </c>
      <c r="T123" s="9">
        <v>0</v>
      </c>
      <c r="U123" s="9">
        <v>0</v>
      </c>
      <c r="V123" s="9">
        <v>0</v>
      </c>
      <c r="W123" s="8">
        <v>3550174.44</v>
      </c>
      <c r="X123" s="8">
        <v>0</v>
      </c>
      <c r="Y123" s="8">
        <v>0</v>
      </c>
      <c r="Z123" s="8">
        <v>3550174.44</v>
      </c>
      <c r="AA123" s="8">
        <v>0</v>
      </c>
      <c r="AB123" s="8">
        <v>0</v>
      </c>
      <c r="AC123" s="8">
        <v>0</v>
      </c>
      <c r="AD123" s="8">
        <v>0</v>
      </c>
      <c r="AE123" s="9">
        <v>0</v>
      </c>
      <c r="AF123" s="9">
        <v>0</v>
      </c>
      <c r="AG123" s="9">
        <v>100</v>
      </c>
      <c r="AH123" s="9">
        <v>0</v>
      </c>
      <c r="AI123" s="9">
        <v>0</v>
      </c>
      <c r="AJ123" s="9">
        <v>0</v>
      </c>
      <c r="AK123" s="9">
        <v>0</v>
      </c>
    </row>
    <row r="124" spans="1:37" ht="12.75">
      <c r="A124" s="34">
        <v>6</v>
      </c>
      <c r="B124" s="34">
        <v>3</v>
      </c>
      <c r="C124" s="34">
        <v>9</v>
      </c>
      <c r="D124" s="35">
        <v>2</v>
      </c>
      <c r="E124" s="36"/>
      <c r="F124" s="7" t="s">
        <v>267</v>
      </c>
      <c r="G124" s="53" t="s">
        <v>372</v>
      </c>
      <c r="H124" s="8">
        <v>2529938</v>
      </c>
      <c r="I124" s="8">
        <v>0</v>
      </c>
      <c r="J124" s="8">
        <v>0</v>
      </c>
      <c r="K124" s="8">
        <v>0</v>
      </c>
      <c r="L124" s="8">
        <v>69300</v>
      </c>
      <c r="M124" s="8">
        <v>0</v>
      </c>
      <c r="N124" s="8">
        <v>2460638</v>
      </c>
      <c r="O124" s="8">
        <v>0</v>
      </c>
      <c r="P124" s="9">
        <v>0</v>
      </c>
      <c r="Q124" s="9">
        <v>0</v>
      </c>
      <c r="R124" s="9">
        <v>0</v>
      </c>
      <c r="S124" s="9">
        <v>2.73</v>
      </c>
      <c r="T124" s="9">
        <v>0</v>
      </c>
      <c r="U124" s="9">
        <v>97.26</v>
      </c>
      <c r="V124" s="9">
        <v>0</v>
      </c>
      <c r="W124" s="8">
        <v>5036309.21</v>
      </c>
      <c r="X124" s="8">
        <v>0</v>
      </c>
      <c r="Y124" s="8">
        <v>0</v>
      </c>
      <c r="Z124" s="8">
        <v>964849.63</v>
      </c>
      <c r="AA124" s="8">
        <v>69354.58</v>
      </c>
      <c r="AB124" s="8">
        <v>0</v>
      </c>
      <c r="AC124" s="8">
        <v>4002105</v>
      </c>
      <c r="AD124" s="8">
        <v>0</v>
      </c>
      <c r="AE124" s="9">
        <v>0</v>
      </c>
      <c r="AF124" s="9">
        <v>0</v>
      </c>
      <c r="AG124" s="9">
        <v>19.15</v>
      </c>
      <c r="AH124" s="9">
        <v>1.37</v>
      </c>
      <c r="AI124" s="9">
        <v>0</v>
      </c>
      <c r="AJ124" s="9">
        <v>79.46</v>
      </c>
      <c r="AK124" s="9">
        <v>0</v>
      </c>
    </row>
    <row r="125" spans="1:37" ht="12.75">
      <c r="A125" s="34">
        <v>6</v>
      </c>
      <c r="B125" s="34">
        <v>6</v>
      </c>
      <c r="C125" s="34">
        <v>9</v>
      </c>
      <c r="D125" s="35">
        <v>2</v>
      </c>
      <c r="E125" s="36"/>
      <c r="F125" s="7" t="s">
        <v>267</v>
      </c>
      <c r="G125" s="53" t="s">
        <v>373</v>
      </c>
      <c r="H125" s="8">
        <v>3496212.32</v>
      </c>
      <c r="I125" s="8">
        <v>1498000</v>
      </c>
      <c r="J125" s="8">
        <v>0</v>
      </c>
      <c r="K125" s="8">
        <v>0</v>
      </c>
      <c r="L125" s="8">
        <v>1585803.17</v>
      </c>
      <c r="M125" s="8">
        <v>0</v>
      </c>
      <c r="N125" s="8">
        <v>412409.15</v>
      </c>
      <c r="O125" s="8">
        <v>0</v>
      </c>
      <c r="P125" s="9">
        <v>42.84</v>
      </c>
      <c r="Q125" s="9">
        <v>0</v>
      </c>
      <c r="R125" s="9">
        <v>0</v>
      </c>
      <c r="S125" s="9">
        <v>45.35</v>
      </c>
      <c r="T125" s="9">
        <v>0</v>
      </c>
      <c r="U125" s="9">
        <v>11.79</v>
      </c>
      <c r="V125" s="9">
        <v>0</v>
      </c>
      <c r="W125" s="8">
        <v>3942801.32</v>
      </c>
      <c r="X125" s="8">
        <v>0</v>
      </c>
      <c r="Y125" s="8">
        <v>0</v>
      </c>
      <c r="Z125" s="8">
        <v>362998.15</v>
      </c>
      <c r="AA125" s="8">
        <v>1585803.17</v>
      </c>
      <c r="AB125" s="8">
        <v>0</v>
      </c>
      <c r="AC125" s="8">
        <v>1994000</v>
      </c>
      <c r="AD125" s="8">
        <v>0</v>
      </c>
      <c r="AE125" s="9">
        <v>0</v>
      </c>
      <c r="AF125" s="9">
        <v>0</v>
      </c>
      <c r="AG125" s="9">
        <v>9.2</v>
      </c>
      <c r="AH125" s="9">
        <v>40.22</v>
      </c>
      <c r="AI125" s="9">
        <v>0</v>
      </c>
      <c r="AJ125" s="9">
        <v>50.57</v>
      </c>
      <c r="AK125" s="9">
        <v>0</v>
      </c>
    </row>
    <row r="126" spans="1:37" ht="12.75">
      <c r="A126" s="34">
        <v>6</v>
      </c>
      <c r="B126" s="34">
        <v>17</v>
      </c>
      <c r="C126" s="34">
        <v>4</v>
      </c>
      <c r="D126" s="35">
        <v>2</v>
      </c>
      <c r="E126" s="36"/>
      <c r="F126" s="7" t="s">
        <v>267</v>
      </c>
      <c r="G126" s="53" t="s">
        <v>374</v>
      </c>
      <c r="H126" s="8">
        <v>5131253</v>
      </c>
      <c r="I126" s="8">
        <v>2400000</v>
      </c>
      <c r="J126" s="8">
        <v>50000</v>
      </c>
      <c r="K126" s="8">
        <v>0</v>
      </c>
      <c r="L126" s="8">
        <v>873432</v>
      </c>
      <c r="M126" s="8">
        <v>0</v>
      </c>
      <c r="N126" s="8">
        <v>1807821</v>
      </c>
      <c r="O126" s="8">
        <v>0</v>
      </c>
      <c r="P126" s="9">
        <v>46.77</v>
      </c>
      <c r="Q126" s="9">
        <v>0.97</v>
      </c>
      <c r="R126" s="9">
        <v>0</v>
      </c>
      <c r="S126" s="9">
        <v>17.02</v>
      </c>
      <c r="T126" s="9">
        <v>0</v>
      </c>
      <c r="U126" s="9">
        <v>35.23</v>
      </c>
      <c r="V126" s="9">
        <v>0</v>
      </c>
      <c r="W126" s="8">
        <v>2681255.78</v>
      </c>
      <c r="X126" s="8">
        <v>0</v>
      </c>
      <c r="Y126" s="8">
        <v>0</v>
      </c>
      <c r="Z126" s="8">
        <v>0</v>
      </c>
      <c r="AA126" s="8">
        <v>873433.92</v>
      </c>
      <c r="AB126" s="8">
        <v>0</v>
      </c>
      <c r="AC126" s="8">
        <v>1807821.86</v>
      </c>
      <c r="AD126" s="8">
        <v>0</v>
      </c>
      <c r="AE126" s="9">
        <v>0</v>
      </c>
      <c r="AF126" s="9">
        <v>0</v>
      </c>
      <c r="AG126" s="9">
        <v>0</v>
      </c>
      <c r="AH126" s="9">
        <v>32.57</v>
      </c>
      <c r="AI126" s="9">
        <v>0</v>
      </c>
      <c r="AJ126" s="9">
        <v>67.42</v>
      </c>
      <c r="AK126" s="9">
        <v>0</v>
      </c>
    </row>
    <row r="127" spans="1:37" ht="12.75">
      <c r="A127" s="34">
        <v>6</v>
      </c>
      <c r="B127" s="34">
        <v>3</v>
      </c>
      <c r="C127" s="34">
        <v>10</v>
      </c>
      <c r="D127" s="35">
        <v>2</v>
      </c>
      <c r="E127" s="36"/>
      <c r="F127" s="7" t="s">
        <v>267</v>
      </c>
      <c r="G127" s="53" t="s">
        <v>375</v>
      </c>
      <c r="H127" s="8">
        <v>3900519.6</v>
      </c>
      <c r="I127" s="8">
        <v>0</v>
      </c>
      <c r="J127" s="8">
        <v>0</v>
      </c>
      <c r="K127" s="8">
        <v>0</v>
      </c>
      <c r="L127" s="8">
        <v>3900519.6</v>
      </c>
      <c r="M127" s="8">
        <v>0</v>
      </c>
      <c r="N127" s="8">
        <v>0</v>
      </c>
      <c r="O127" s="8">
        <v>0</v>
      </c>
      <c r="P127" s="9">
        <v>0</v>
      </c>
      <c r="Q127" s="9">
        <v>0</v>
      </c>
      <c r="R127" s="9">
        <v>0</v>
      </c>
      <c r="S127" s="9">
        <v>100</v>
      </c>
      <c r="T127" s="9">
        <v>0</v>
      </c>
      <c r="U127" s="9">
        <v>0</v>
      </c>
      <c r="V127" s="9">
        <v>0</v>
      </c>
      <c r="W127" s="8">
        <v>4972031.94</v>
      </c>
      <c r="X127" s="8">
        <v>0</v>
      </c>
      <c r="Y127" s="8">
        <v>64000</v>
      </c>
      <c r="Z127" s="8">
        <v>0</v>
      </c>
      <c r="AA127" s="8">
        <v>4178980.15</v>
      </c>
      <c r="AB127" s="8">
        <v>0</v>
      </c>
      <c r="AC127" s="8">
        <v>729051.79</v>
      </c>
      <c r="AD127" s="8">
        <v>0</v>
      </c>
      <c r="AE127" s="9">
        <v>0</v>
      </c>
      <c r="AF127" s="9">
        <v>1.28</v>
      </c>
      <c r="AG127" s="9">
        <v>0</v>
      </c>
      <c r="AH127" s="9">
        <v>84.04</v>
      </c>
      <c r="AI127" s="9">
        <v>0</v>
      </c>
      <c r="AJ127" s="9">
        <v>14.66</v>
      </c>
      <c r="AK127" s="9">
        <v>0</v>
      </c>
    </row>
    <row r="128" spans="1:37" ht="12.75">
      <c r="A128" s="34">
        <v>6</v>
      </c>
      <c r="B128" s="34">
        <v>8</v>
      </c>
      <c r="C128" s="34">
        <v>12</v>
      </c>
      <c r="D128" s="35">
        <v>2</v>
      </c>
      <c r="E128" s="36"/>
      <c r="F128" s="7" t="s">
        <v>267</v>
      </c>
      <c r="G128" s="53" t="s">
        <v>376</v>
      </c>
      <c r="H128" s="8">
        <v>7481981.64</v>
      </c>
      <c r="I128" s="8">
        <v>2400863.66</v>
      </c>
      <c r="J128" s="8">
        <v>0</v>
      </c>
      <c r="K128" s="8">
        <v>420000</v>
      </c>
      <c r="L128" s="8">
        <v>3232304.98</v>
      </c>
      <c r="M128" s="8">
        <v>0</v>
      </c>
      <c r="N128" s="8">
        <v>1428813</v>
      </c>
      <c r="O128" s="8">
        <v>0</v>
      </c>
      <c r="P128" s="9">
        <v>32.08</v>
      </c>
      <c r="Q128" s="9">
        <v>0</v>
      </c>
      <c r="R128" s="9">
        <v>5.61</v>
      </c>
      <c r="S128" s="9">
        <v>43.2</v>
      </c>
      <c r="T128" s="9">
        <v>0</v>
      </c>
      <c r="U128" s="9">
        <v>19.09</v>
      </c>
      <c r="V128" s="9">
        <v>0</v>
      </c>
      <c r="W128" s="8">
        <v>5712927.71</v>
      </c>
      <c r="X128" s="8">
        <v>0</v>
      </c>
      <c r="Y128" s="8">
        <v>0</v>
      </c>
      <c r="Z128" s="8">
        <v>1051809.73</v>
      </c>
      <c r="AA128" s="8">
        <v>3232304.98</v>
      </c>
      <c r="AB128" s="8">
        <v>0</v>
      </c>
      <c r="AC128" s="8">
        <v>1428813</v>
      </c>
      <c r="AD128" s="8">
        <v>0</v>
      </c>
      <c r="AE128" s="9">
        <v>0</v>
      </c>
      <c r="AF128" s="9">
        <v>0</v>
      </c>
      <c r="AG128" s="9">
        <v>18.41</v>
      </c>
      <c r="AH128" s="9">
        <v>56.57</v>
      </c>
      <c r="AI128" s="9">
        <v>0</v>
      </c>
      <c r="AJ128" s="9">
        <v>25.01</v>
      </c>
      <c r="AK128" s="9">
        <v>0</v>
      </c>
    </row>
    <row r="129" spans="1:37" ht="12.75">
      <c r="A129" s="34">
        <v>6</v>
      </c>
      <c r="B129" s="34">
        <v>11</v>
      </c>
      <c r="C129" s="34">
        <v>6</v>
      </c>
      <c r="D129" s="35">
        <v>2</v>
      </c>
      <c r="E129" s="36"/>
      <c r="F129" s="7" t="s">
        <v>267</v>
      </c>
      <c r="G129" s="53" t="s">
        <v>377</v>
      </c>
      <c r="H129" s="8">
        <v>4392230</v>
      </c>
      <c r="I129" s="8">
        <v>3500000</v>
      </c>
      <c r="J129" s="8">
        <v>0</v>
      </c>
      <c r="K129" s="8">
        <v>0</v>
      </c>
      <c r="L129" s="8">
        <v>512570</v>
      </c>
      <c r="M129" s="8">
        <v>0</v>
      </c>
      <c r="N129" s="8">
        <v>379660</v>
      </c>
      <c r="O129" s="8">
        <v>0</v>
      </c>
      <c r="P129" s="9">
        <v>79.68</v>
      </c>
      <c r="Q129" s="9">
        <v>0</v>
      </c>
      <c r="R129" s="9">
        <v>0</v>
      </c>
      <c r="S129" s="9">
        <v>11.66</v>
      </c>
      <c r="T129" s="9">
        <v>0</v>
      </c>
      <c r="U129" s="9">
        <v>8.64</v>
      </c>
      <c r="V129" s="9">
        <v>0</v>
      </c>
      <c r="W129" s="8">
        <v>2409641.09</v>
      </c>
      <c r="X129" s="8">
        <v>0</v>
      </c>
      <c r="Y129" s="8">
        <v>0</v>
      </c>
      <c r="Z129" s="8">
        <v>72071.09</v>
      </c>
      <c r="AA129" s="8">
        <v>512570</v>
      </c>
      <c r="AB129" s="8">
        <v>0</v>
      </c>
      <c r="AC129" s="8">
        <v>1825000</v>
      </c>
      <c r="AD129" s="8">
        <v>0</v>
      </c>
      <c r="AE129" s="9">
        <v>0</v>
      </c>
      <c r="AF129" s="9">
        <v>0</v>
      </c>
      <c r="AG129" s="9">
        <v>2.99</v>
      </c>
      <c r="AH129" s="9">
        <v>21.27</v>
      </c>
      <c r="AI129" s="9">
        <v>0</v>
      </c>
      <c r="AJ129" s="9">
        <v>75.73</v>
      </c>
      <c r="AK129" s="9">
        <v>0</v>
      </c>
    </row>
    <row r="130" spans="1:37" ht="12.75">
      <c r="A130" s="34">
        <v>6</v>
      </c>
      <c r="B130" s="34">
        <v>13</v>
      </c>
      <c r="C130" s="34">
        <v>6</v>
      </c>
      <c r="D130" s="35">
        <v>2</v>
      </c>
      <c r="E130" s="36"/>
      <c r="F130" s="7" t="s">
        <v>267</v>
      </c>
      <c r="G130" s="53" t="s">
        <v>378</v>
      </c>
      <c r="H130" s="8">
        <v>7818102.88</v>
      </c>
      <c r="I130" s="8">
        <v>0</v>
      </c>
      <c r="J130" s="8">
        <v>0</v>
      </c>
      <c r="K130" s="8">
        <v>5976948.24</v>
      </c>
      <c r="L130" s="8">
        <v>1841154.64</v>
      </c>
      <c r="M130" s="8">
        <v>0</v>
      </c>
      <c r="N130" s="8">
        <v>0</v>
      </c>
      <c r="O130" s="8">
        <v>0</v>
      </c>
      <c r="P130" s="9">
        <v>0</v>
      </c>
      <c r="Q130" s="9">
        <v>0</v>
      </c>
      <c r="R130" s="9">
        <v>76.45</v>
      </c>
      <c r="S130" s="9">
        <v>23.54</v>
      </c>
      <c r="T130" s="9">
        <v>0</v>
      </c>
      <c r="U130" s="9">
        <v>0</v>
      </c>
      <c r="V130" s="9">
        <v>0</v>
      </c>
      <c r="W130" s="8">
        <v>13520392.85</v>
      </c>
      <c r="X130" s="8">
        <v>0</v>
      </c>
      <c r="Y130" s="8">
        <v>0</v>
      </c>
      <c r="Z130" s="8">
        <v>11679238.21</v>
      </c>
      <c r="AA130" s="8">
        <v>1841154.64</v>
      </c>
      <c r="AB130" s="8">
        <v>0</v>
      </c>
      <c r="AC130" s="8">
        <v>0</v>
      </c>
      <c r="AD130" s="8">
        <v>0</v>
      </c>
      <c r="AE130" s="9">
        <v>0</v>
      </c>
      <c r="AF130" s="9">
        <v>0</v>
      </c>
      <c r="AG130" s="9">
        <v>86.38</v>
      </c>
      <c r="AH130" s="9">
        <v>13.61</v>
      </c>
      <c r="AI130" s="9">
        <v>0</v>
      </c>
      <c r="AJ130" s="9">
        <v>0</v>
      </c>
      <c r="AK130" s="9">
        <v>0</v>
      </c>
    </row>
    <row r="131" spans="1:37" ht="12.75">
      <c r="A131" s="34">
        <v>6</v>
      </c>
      <c r="B131" s="34">
        <v>6</v>
      </c>
      <c r="C131" s="34">
        <v>10</v>
      </c>
      <c r="D131" s="35">
        <v>2</v>
      </c>
      <c r="E131" s="36"/>
      <c r="F131" s="7" t="s">
        <v>267</v>
      </c>
      <c r="G131" s="53" t="s">
        <v>379</v>
      </c>
      <c r="H131" s="8">
        <v>7941808.65</v>
      </c>
      <c r="I131" s="8">
        <v>150000</v>
      </c>
      <c r="J131" s="8">
        <v>0</v>
      </c>
      <c r="K131" s="8">
        <v>1562112.99</v>
      </c>
      <c r="L131" s="8">
        <v>3527695.66</v>
      </c>
      <c r="M131" s="8">
        <v>0</v>
      </c>
      <c r="N131" s="8">
        <v>2702000</v>
      </c>
      <c r="O131" s="8">
        <v>0</v>
      </c>
      <c r="P131" s="9">
        <v>1.88</v>
      </c>
      <c r="Q131" s="9">
        <v>0</v>
      </c>
      <c r="R131" s="9">
        <v>19.66</v>
      </c>
      <c r="S131" s="9">
        <v>44.41</v>
      </c>
      <c r="T131" s="9">
        <v>0</v>
      </c>
      <c r="U131" s="9">
        <v>34.02</v>
      </c>
      <c r="V131" s="9">
        <v>0</v>
      </c>
      <c r="W131" s="8">
        <v>7791808.65</v>
      </c>
      <c r="X131" s="8">
        <v>0</v>
      </c>
      <c r="Y131" s="8">
        <v>0</v>
      </c>
      <c r="Z131" s="8">
        <v>1562112.99</v>
      </c>
      <c r="AA131" s="8">
        <v>3527695.66</v>
      </c>
      <c r="AB131" s="8">
        <v>0</v>
      </c>
      <c r="AC131" s="8">
        <v>2702000</v>
      </c>
      <c r="AD131" s="8">
        <v>0</v>
      </c>
      <c r="AE131" s="9">
        <v>0</v>
      </c>
      <c r="AF131" s="9">
        <v>0</v>
      </c>
      <c r="AG131" s="9">
        <v>20.04</v>
      </c>
      <c r="AH131" s="9">
        <v>45.27</v>
      </c>
      <c r="AI131" s="9">
        <v>0</v>
      </c>
      <c r="AJ131" s="9">
        <v>34.67</v>
      </c>
      <c r="AK131" s="9">
        <v>0</v>
      </c>
    </row>
    <row r="132" spans="1:37" ht="12.75">
      <c r="A132" s="34">
        <v>6</v>
      </c>
      <c r="B132" s="34">
        <v>20</v>
      </c>
      <c r="C132" s="34">
        <v>9</v>
      </c>
      <c r="D132" s="35">
        <v>2</v>
      </c>
      <c r="E132" s="36"/>
      <c r="F132" s="7" t="s">
        <v>267</v>
      </c>
      <c r="G132" s="53" t="s">
        <v>380</v>
      </c>
      <c r="H132" s="8">
        <v>3690971.12</v>
      </c>
      <c r="I132" s="8">
        <v>2100000</v>
      </c>
      <c r="J132" s="8">
        <v>0</v>
      </c>
      <c r="K132" s="8">
        <v>0</v>
      </c>
      <c r="L132" s="8">
        <v>5446.12</v>
      </c>
      <c r="M132" s="8">
        <v>0</v>
      </c>
      <c r="N132" s="8">
        <v>1585525</v>
      </c>
      <c r="O132" s="8">
        <v>0</v>
      </c>
      <c r="P132" s="9">
        <v>56.89</v>
      </c>
      <c r="Q132" s="9">
        <v>0</v>
      </c>
      <c r="R132" s="9">
        <v>0</v>
      </c>
      <c r="S132" s="9">
        <v>0.14</v>
      </c>
      <c r="T132" s="9">
        <v>0</v>
      </c>
      <c r="U132" s="9">
        <v>42.95</v>
      </c>
      <c r="V132" s="9">
        <v>0</v>
      </c>
      <c r="W132" s="8">
        <v>8433871.23</v>
      </c>
      <c r="X132" s="8">
        <v>0</v>
      </c>
      <c r="Y132" s="8">
        <v>0</v>
      </c>
      <c r="Z132" s="8">
        <v>3717434.11</v>
      </c>
      <c r="AA132" s="8">
        <v>5446.12</v>
      </c>
      <c r="AB132" s="8">
        <v>0</v>
      </c>
      <c r="AC132" s="8">
        <v>4710991</v>
      </c>
      <c r="AD132" s="8">
        <v>0</v>
      </c>
      <c r="AE132" s="9">
        <v>0</v>
      </c>
      <c r="AF132" s="9">
        <v>0</v>
      </c>
      <c r="AG132" s="9">
        <v>44.07</v>
      </c>
      <c r="AH132" s="9">
        <v>0.06</v>
      </c>
      <c r="AI132" s="9">
        <v>0</v>
      </c>
      <c r="AJ132" s="9">
        <v>55.85</v>
      </c>
      <c r="AK132" s="9">
        <v>0</v>
      </c>
    </row>
    <row r="133" spans="1:37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7" t="s">
        <v>267</v>
      </c>
      <c r="G133" s="53" t="s">
        <v>381</v>
      </c>
      <c r="H133" s="8">
        <v>4926355.12</v>
      </c>
      <c r="I133" s="8">
        <v>1500000</v>
      </c>
      <c r="J133" s="8">
        <v>0</v>
      </c>
      <c r="K133" s="8">
        <v>59035.22</v>
      </c>
      <c r="L133" s="8">
        <v>787319.9</v>
      </c>
      <c r="M133" s="8">
        <v>0</v>
      </c>
      <c r="N133" s="8">
        <v>2580000</v>
      </c>
      <c r="O133" s="8">
        <v>0</v>
      </c>
      <c r="P133" s="9">
        <v>30.44</v>
      </c>
      <c r="Q133" s="9">
        <v>0</v>
      </c>
      <c r="R133" s="9">
        <v>1.19</v>
      </c>
      <c r="S133" s="9">
        <v>15.98</v>
      </c>
      <c r="T133" s="9">
        <v>0</v>
      </c>
      <c r="U133" s="9">
        <v>52.37</v>
      </c>
      <c r="V133" s="9">
        <v>0</v>
      </c>
      <c r="W133" s="8">
        <v>5989036.73</v>
      </c>
      <c r="X133" s="8">
        <v>0</v>
      </c>
      <c r="Y133" s="8">
        <v>0</v>
      </c>
      <c r="Z133" s="8">
        <v>2621716.83</v>
      </c>
      <c r="AA133" s="8">
        <v>787319.9</v>
      </c>
      <c r="AB133" s="8">
        <v>0</v>
      </c>
      <c r="AC133" s="8">
        <v>2580000</v>
      </c>
      <c r="AD133" s="8">
        <v>0</v>
      </c>
      <c r="AE133" s="9">
        <v>0</v>
      </c>
      <c r="AF133" s="9">
        <v>0</v>
      </c>
      <c r="AG133" s="9">
        <v>43.77</v>
      </c>
      <c r="AH133" s="9">
        <v>13.14</v>
      </c>
      <c r="AI133" s="9">
        <v>0</v>
      </c>
      <c r="AJ133" s="9">
        <v>43.07</v>
      </c>
      <c r="AK133" s="9">
        <v>0</v>
      </c>
    </row>
    <row r="134" spans="1:37" ht="12.75">
      <c r="A134" s="34">
        <v>6</v>
      </c>
      <c r="B134" s="34">
        <v>1</v>
      </c>
      <c r="C134" s="34">
        <v>14</v>
      </c>
      <c r="D134" s="35">
        <v>2</v>
      </c>
      <c r="E134" s="36"/>
      <c r="F134" s="7" t="s">
        <v>267</v>
      </c>
      <c r="G134" s="53" t="s">
        <v>382</v>
      </c>
      <c r="H134" s="8">
        <v>3170455.54</v>
      </c>
      <c r="I134" s="8">
        <v>800000</v>
      </c>
      <c r="J134" s="8">
        <v>0</v>
      </c>
      <c r="K134" s="8">
        <v>0</v>
      </c>
      <c r="L134" s="8">
        <v>1685147.04</v>
      </c>
      <c r="M134" s="8">
        <v>0</v>
      </c>
      <c r="N134" s="8">
        <v>685308.5</v>
      </c>
      <c r="O134" s="8">
        <v>0</v>
      </c>
      <c r="P134" s="9">
        <v>25.23</v>
      </c>
      <c r="Q134" s="9">
        <v>0</v>
      </c>
      <c r="R134" s="9">
        <v>0</v>
      </c>
      <c r="S134" s="9">
        <v>53.15</v>
      </c>
      <c r="T134" s="9">
        <v>0</v>
      </c>
      <c r="U134" s="9">
        <v>21.61</v>
      </c>
      <c r="V134" s="9">
        <v>0</v>
      </c>
      <c r="W134" s="8">
        <v>2370455.54</v>
      </c>
      <c r="X134" s="8">
        <v>0</v>
      </c>
      <c r="Y134" s="8">
        <v>0</v>
      </c>
      <c r="Z134" s="8">
        <v>683577.63</v>
      </c>
      <c r="AA134" s="8">
        <v>98661.91</v>
      </c>
      <c r="AB134" s="8">
        <v>0</v>
      </c>
      <c r="AC134" s="8">
        <v>1588216</v>
      </c>
      <c r="AD134" s="8">
        <v>0</v>
      </c>
      <c r="AE134" s="9">
        <v>0</v>
      </c>
      <c r="AF134" s="9">
        <v>0</v>
      </c>
      <c r="AG134" s="9">
        <v>28.83</v>
      </c>
      <c r="AH134" s="9">
        <v>4.16</v>
      </c>
      <c r="AI134" s="9">
        <v>0</v>
      </c>
      <c r="AJ134" s="9">
        <v>67</v>
      </c>
      <c r="AK134" s="9">
        <v>0</v>
      </c>
    </row>
    <row r="135" spans="1:37" ht="12.75">
      <c r="A135" s="34">
        <v>6</v>
      </c>
      <c r="B135" s="34">
        <v>13</v>
      </c>
      <c r="C135" s="34">
        <v>7</v>
      </c>
      <c r="D135" s="35">
        <v>2</v>
      </c>
      <c r="E135" s="36"/>
      <c r="F135" s="7" t="s">
        <v>267</v>
      </c>
      <c r="G135" s="53" t="s">
        <v>383</v>
      </c>
      <c r="H135" s="8">
        <v>3160483.61</v>
      </c>
      <c r="I135" s="8">
        <v>1654921.96</v>
      </c>
      <c r="J135" s="8">
        <v>0</v>
      </c>
      <c r="K135" s="8">
        <v>0</v>
      </c>
      <c r="L135" s="8">
        <v>0</v>
      </c>
      <c r="M135" s="8">
        <v>0</v>
      </c>
      <c r="N135" s="8">
        <v>1505561.65</v>
      </c>
      <c r="O135" s="8">
        <v>0</v>
      </c>
      <c r="P135" s="9">
        <v>52.36</v>
      </c>
      <c r="Q135" s="9">
        <v>0</v>
      </c>
      <c r="R135" s="9">
        <v>0</v>
      </c>
      <c r="S135" s="9">
        <v>0</v>
      </c>
      <c r="T135" s="9">
        <v>0</v>
      </c>
      <c r="U135" s="9">
        <v>47.63</v>
      </c>
      <c r="V135" s="9">
        <v>0</v>
      </c>
      <c r="W135" s="8">
        <v>2656104.62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2656104.62</v>
      </c>
      <c r="AD135" s="8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100</v>
      </c>
      <c r="AK135" s="9">
        <v>0</v>
      </c>
    </row>
    <row r="136" spans="1:37" ht="12.75">
      <c r="A136" s="34">
        <v>6</v>
      </c>
      <c r="B136" s="34">
        <v>1</v>
      </c>
      <c r="C136" s="34">
        <v>15</v>
      </c>
      <c r="D136" s="35">
        <v>2</v>
      </c>
      <c r="E136" s="36"/>
      <c r="F136" s="7" t="s">
        <v>267</v>
      </c>
      <c r="G136" s="53" t="s">
        <v>384</v>
      </c>
      <c r="H136" s="8">
        <v>7147875.46</v>
      </c>
      <c r="I136" s="8">
        <v>3961632.35</v>
      </c>
      <c r="J136" s="8">
        <v>0</v>
      </c>
      <c r="K136" s="8">
        <v>529476.91</v>
      </c>
      <c r="L136" s="8">
        <v>2656766.2</v>
      </c>
      <c r="M136" s="8">
        <v>0</v>
      </c>
      <c r="N136" s="8">
        <v>0</v>
      </c>
      <c r="O136" s="8">
        <v>0</v>
      </c>
      <c r="P136" s="9">
        <v>55.42</v>
      </c>
      <c r="Q136" s="9">
        <v>0</v>
      </c>
      <c r="R136" s="9">
        <v>7.4</v>
      </c>
      <c r="S136" s="9">
        <v>37.16</v>
      </c>
      <c r="T136" s="9">
        <v>0</v>
      </c>
      <c r="U136" s="9">
        <v>0</v>
      </c>
      <c r="V136" s="9">
        <v>0</v>
      </c>
      <c r="W136" s="8">
        <v>3510037.29</v>
      </c>
      <c r="X136" s="8">
        <v>0</v>
      </c>
      <c r="Y136" s="8">
        <v>0</v>
      </c>
      <c r="Z136" s="8">
        <v>853271.09</v>
      </c>
      <c r="AA136" s="8">
        <v>2656766.2</v>
      </c>
      <c r="AB136" s="8">
        <v>0</v>
      </c>
      <c r="AC136" s="8">
        <v>0</v>
      </c>
      <c r="AD136" s="8">
        <v>0</v>
      </c>
      <c r="AE136" s="9">
        <v>0</v>
      </c>
      <c r="AF136" s="9">
        <v>0</v>
      </c>
      <c r="AG136" s="9">
        <v>24.3</v>
      </c>
      <c r="AH136" s="9">
        <v>75.69</v>
      </c>
      <c r="AI136" s="9">
        <v>0</v>
      </c>
      <c r="AJ136" s="9">
        <v>0</v>
      </c>
      <c r="AK136" s="9">
        <v>0</v>
      </c>
    </row>
    <row r="137" spans="1:37" ht="12.75">
      <c r="A137" s="34">
        <v>6</v>
      </c>
      <c r="B137" s="34">
        <v>10</v>
      </c>
      <c r="C137" s="34">
        <v>6</v>
      </c>
      <c r="D137" s="35">
        <v>2</v>
      </c>
      <c r="E137" s="36"/>
      <c r="F137" s="7" t="s">
        <v>267</v>
      </c>
      <c r="G137" s="53" t="s">
        <v>385</v>
      </c>
      <c r="H137" s="8">
        <v>4149374.15</v>
      </c>
      <c r="I137" s="8">
        <v>757762.04</v>
      </c>
      <c r="J137" s="8">
        <v>0</v>
      </c>
      <c r="K137" s="8">
        <v>0</v>
      </c>
      <c r="L137" s="8">
        <v>662767.19</v>
      </c>
      <c r="M137" s="8">
        <v>0</v>
      </c>
      <c r="N137" s="8">
        <v>2728844.92</v>
      </c>
      <c r="O137" s="8">
        <v>0</v>
      </c>
      <c r="P137" s="9">
        <v>18.26</v>
      </c>
      <c r="Q137" s="9">
        <v>0</v>
      </c>
      <c r="R137" s="9">
        <v>0</v>
      </c>
      <c r="S137" s="9">
        <v>15.97</v>
      </c>
      <c r="T137" s="9">
        <v>0</v>
      </c>
      <c r="U137" s="9">
        <v>65.76</v>
      </c>
      <c r="V137" s="9">
        <v>0</v>
      </c>
      <c r="W137" s="8">
        <v>3391612.11</v>
      </c>
      <c r="X137" s="8">
        <v>0</v>
      </c>
      <c r="Y137" s="8">
        <v>0</v>
      </c>
      <c r="Z137" s="8">
        <v>0</v>
      </c>
      <c r="AA137" s="8">
        <v>662767.19</v>
      </c>
      <c r="AB137" s="8">
        <v>0</v>
      </c>
      <c r="AC137" s="8">
        <v>2728844.92</v>
      </c>
      <c r="AD137" s="8">
        <v>0</v>
      </c>
      <c r="AE137" s="9">
        <v>0</v>
      </c>
      <c r="AF137" s="9">
        <v>0</v>
      </c>
      <c r="AG137" s="9">
        <v>0</v>
      </c>
      <c r="AH137" s="9">
        <v>19.54</v>
      </c>
      <c r="AI137" s="9">
        <v>0</v>
      </c>
      <c r="AJ137" s="9">
        <v>80.45</v>
      </c>
      <c r="AK137" s="9">
        <v>0</v>
      </c>
    </row>
    <row r="138" spans="1:37" ht="12.75">
      <c r="A138" s="34">
        <v>6</v>
      </c>
      <c r="B138" s="34">
        <v>11</v>
      </c>
      <c r="C138" s="34">
        <v>7</v>
      </c>
      <c r="D138" s="35">
        <v>2</v>
      </c>
      <c r="E138" s="36"/>
      <c r="F138" s="7" t="s">
        <v>267</v>
      </c>
      <c r="G138" s="53" t="s">
        <v>386</v>
      </c>
      <c r="H138" s="8">
        <v>8218577.23</v>
      </c>
      <c r="I138" s="8">
        <v>3000000</v>
      </c>
      <c r="J138" s="8">
        <v>0</v>
      </c>
      <c r="K138" s="8">
        <v>0</v>
      </c>
      <c r="L138" s="8">
        <v>1217481.69</v>
      </c>
      <c r="M138" s="8">
        <v>0</v>
      </c>
      <c r="N138" s="8">
        <v>4001095.54</v>
      </c>
      <c r="O138" s="8">
        <v>0</v>
      </c>
      <c r="P138" s="9">
        <v>36.5</v>
      </c>
      <c r="Q138" s="9">
        <v>0</v>
      </c>
      <c r="R138" s="9">
        <v>0</v>
      </c>
      <c r="S138" s="9">
        <v>14.81</v>
      </c>
      <c r="T138" s="9">
        <v>0</v>
      </c>
      <c r="U138" s="9">
        <v>48.68</v>
      </c>
      <c r="V138" s="9">
        <v>0</v>
      </c>
      <c r="W138" s="8">
        <v>9531598.49</v>
      </c>
      <c r="X138" s="8">
        <v>0</v>
      </c>
      <c r="Y138" s="8">
        <v>0</v>
      </c>
      <c r="Z138" s="8">
        <v>0</v>
      </c>
      <c r="AA138" s="8">
        <v>1500104.66</v>
      </c>
      <c r="AB138" s="8">
        <v>0</v>
      </c>
      <c r="AC138" s="8">
        <v>8031493.83</v>
      </c>
      <c r="AD138" s="8">
        <v>0</v>
      </c>
      <c r="AE138" s="9">
        <v>0</v>
      </c>
      <c r="AF138" s="9">
        <v>0</v>
      </c>
      <c r="AG138" s="9">
        <v>0</v>
      </c>
      <c r="AH138" s="9">
        <v>15.73</v>
      </c>
      <c r="AI138" s="9">
        <v>0</v>
      </c>
      <c r="AJ138" s="9">
        <v>84.26</v>
      </c>
      <c r="AK138" s="9">
        <v>0</v>
      </c>
    </row>
    <row r="139" spans="1:37" ht="12.75">
      <c r="A139" s="34">
        <v>6</v>
      </c>
      <c r="B139" s="34">
        <v>19</v>
      </c>
      <c r="C139" s="34">
        <v>4</v>
      </c>
      <c r="D139" s="35">
        <v>2</v>
      </c>
      <c r="E139" s="36"/>
      <c r="F139" s="7" t="s">
        <v>267</v>
      </c>
      <c r="G139" s="53" t="s">
        <v>387</v>
      </c>
      <c r="H139" s="8">
        <v>1103547.02</v>
      </c>
      <c r="I139" s="8">
        <v>0</v>
      </c>
      <c r="J139" s="8">
        <v>0</v>
      </c>
      <c r="K139" s="8">
        <v>603547</v>
      </c>
      <c r="L139" s="8">
        <v>500000.02</v>
      </c>
      <c r="M139" s="8">
        <v>0</v>
      </c>
      <c r="N139" s="8">
        <v>0</v>
      </c>
      <c r="O139" s="8">
        <v>0</v>
      </c>
      <c r="P139" s="9">
        <v>0</v>
      </c>
      <c r="Q139" s="9">
        <v>0</v>
      </c>
      <c r="R139" s="9">
        <v>54.69</v>
      </c>
      <c r="S139" s="9">
        <v>45.3</v>
      </c>
      <c r="T139" s="9">
        <v>0</v>
      </c>
      <c r="U139" s="9">
        <v>0</v>
      </c>
      <c r="V139" s="9">
        <v>0</v>
      </c>
      <c r="W139" s="8">
        <v>2919226.34</v>
      </c>
      <c r="X139" s="8">
        <v>0</v>
      </c>
      <c r="Y139" s="8">
        <v>0</v>
      </c>
      <c r="Z139" s="8">
        <v>2419167.03</v>
      </c>
      <c r="AA139" s="8">
        <v>500059.31</v>
      </c>
      <c r="AB139" s="8">
        <v>0</v>
      </c>
      <c r="AC139" s="8">
        <v>0</v>
      </c>
      <c r="AD139" s="8">
        <v>0</v>
      </c>
      <c r="AE139" s="9">
        <v>0</v>
      </c>
      <c r="AF139" s="9">
        <v>0</v>
      </c>
      <c r="AG139" s="9">
        <v>82.87</v>
      </c>
      <c r="AH139" s="9">
        <v>17.12</v>
      </c>
      <c r="AI139" s="9">
        <v>0</v>
      </c>
      <c r="AJ139" s="9">
        <v>0</v>
      </c>
      <c r="AK139" s="9">
        <v>0</v>
      </c>
    </row>
    <row r="140" spans="1:37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7" t="s">
        <v>267</v>
      </c>
      <c r="G140" s="53" t="s">
        <v>388</v>
      </c>
      <c r="H140" s="8">
        <v>1911542.28</v>
      </c>
      <c r="I140" s="8">
        <v>0</v>
      </c>
      <c r="J140" s="8">
        <v>0</v>
      </c>
      <c r="K140" s="8">
        <v>0</v>
      </c>
      <c r="L140" s="8">
        <v>279866.28</v>
      </c>
      <c r="M140" s="8">
        <v>0</v>
      </c>
      <c r="N140" s="8">
        <v>1631676</v>
      </c>
      <c r="O140" s="8">
        <v>0</v>
      </c>
      <c r="P140" s="9">
        <v>0</v>
      </c>
      <c r="Q140" s="9">
        <v>0</v>
      </c>
      <c r="R140" s="9">
        <v>0</v>
      </c>
      <c r="S140" s="9">
        <v>14.64</v>
      </c>
      <c r="T140" s="9">
        <v>0</v>
      </c>
      <c r="U140" s="9">
        <v>85.35</v>
      </c>
      <c r="V140" s="9">
        <v>0</v>
      </c>
      <c r="W140" s="8">
        <v>4605412.09</v>
      </c>
      <c r="X140" s="8">
        <v>0</v>
      </c>
      <c r="Y140" s="8">
        <v>0</v>
      </c>
      <c r="Z140" s="8">
        <v>0</v>
      </c>
      <c r="AA140" s="8">
        <v>279866.28</v>
      </c>
      <c r="AB140" s="8">
        <v>0</v>
      </c>
      <c r="AC140" s="8">
        <v>4325545.81</v>
      </c>
      <c r="AD140" s="8">
        <v>0</v>
      </c>
      <c r="AE140" s="9">
        <v>0</v>
      </c>
      <c r="AF140" s="9">
        <v>0</v>
      </c>
      <c r="AG140" s="9">
        <v>0</v>
      </c>
      <c r="AH140" s="9">
        <v>6.07</v>
      </c>
      <c r="AI140" s="9">
        <v>0</v>
      </c>
      <c r="AJ140" s="9">
        <v>93.92</v>
      </c>
      <c r="AK140" s="9">
        <v>0</v>
      </c>
    </row>
    <row r="141" spans="1:37" ht="12.75">
      <c r="A141" s="34">
        <v>6</v>
      </c>
      <c r="B141" s="34">
        <v>16</v>
      </c>
      <c r="C141" s="34">
        <v>5</v>
      </c>
      <c r="D141" s="35">
        <v>2</v>
      </c>
      <c r="E141" s="36"/>
      <c r="F141" s="7" t="s">
        <v>267</v>
      </c>
      <c r="G141" s="53" t="s">
        <v>389</v>
      </c>
      <c r="H141" s="8">
        <v>7177671.35</v>
      </c>
      <c r="I141" s="8">
        <v>0</v>
      </c>
      <c r="J141" s="8">
        <v>148647</v>
      </c>
      <c r="K141" s="8">
        <v>0</v>
      </c>
      <c r="L141" s="8">
        <v>2285938.73</v>
      </c>
      <c r="M141" s="8">
        <v>0</v>
      </c>
      <c r="N141" s="8">
        <v>4743085.62</v>
      </c>
      <c r="O141" s="8">
        <v>0</v>
      </c>
      <c r="P141" s="9">
        <v>0</v>
      </c>
      <c r="Q141" s="9">
        <v>2.07</v>
      </c>
      <c r="R141" s="9">
        <v>0</v>
      </c>
      <c r="S141" s="9">
        <v>31.84</v>
      </c>
      <c r="T141" s="9">
        <v>0</v>
      </c>
      <c r="U141" s="9">
        <v>66.08</v>
      </c>
      <c r="V141" s="9">
        <v>0</v>
      </c>
      <c r="W141" s="8">
        <v>7029024.35</v>
      </c>
      <c r="X141" s="8">
        <v>0</v>
      </c>
      <c r="Y141" s="8">
        <v>0</v>
      </c>
      <c r="Z141" s="8">
        <v>0</v>
      </c>
      <c r="AA141" s="8">
        <v>2285938.73</v>
      </c>
      <c r="AB141" s="8">
        <v>0</v>
      </c>
      <c r="AC141" s="8">
        <v>4743085.62</v>
      </c>
      <c r="AD141" s="8">
        <v>0</v>
      </c>
      <c r="AE141" s="9">
        <v>0</v>
      </c>
      <c r="AF141" s="9">
        <v>0</v>
      </c>
      <c r="AG141" s="9">
        <v>0</v>
      </c>
      <c r="AH141" s="9">
        <v>32.52</v>
      </c>
      <c r="AI141" s="9">
        <v>0</v>
      </c>
      <c r="AJ141" s="9">
        <v>67.47</v>
      </c>
      <c r="AK141" s="9">
        <v>0</v>
      </c>
    </row>
    <row r="142" spans="1:37" ht="12.75">
      <c r="A142" s="34">
        <v>6</v>
      </c>
      <c r="B142" s="34">
        <v>11</v>
      </c>
      <c r="C142" s="34">
        <v>8</v>
      </c>
      <c r="D142" s="35">
        <v>2</v>
      </c>
      <c r="E142" s="36"/>
      <c r="F142" s="7" t="s">
        <v>267</v>
      </c>
      <c r="G142" s="53" t="s">
        <v>279</v>
      </c>
      <c r="H142" s="8">
        <v>8546575.94</v>
      </c>
      <c r="I142" s="8">
        <v>4333326.07</v>
      </c>
      <c r="J142" s="8">
        <v>0</v>
      </c>
      <c r="K142" s="8">
        <v>0</v>
      </c>
      <c r="L142" s="8">
        <v>327180.17</v>
      </c>
      <c r="M142" s="8">
        <v>0</v>
      </c>
      <c r="N142" s="8">
        <v>3886069.7</v>
      </c>
      <c r="O142" s="8">
        <v>0</v>
      </c>
      <c r="P142" s="9">
        <v>50.7</v>
      </c>
      <c r="Q142" s="9">
        <v>0</v>
      </c>
      <c r="R142" s="9">
        <v>0</v>
      </c>
      <c r="S142" s="9">
        <v>3.82</v>
      </c>
      <c r="T142" s="9">
        <v>0</v>
      </c>
      <c r="U142" s="9">
        <v>45.46</v>
      </c>
      <c r="V142" s="9">
        <v>0</v>
      </c>
      <c r="W142" s="8">
        <v>4213249.87</v>
      </c>
      <c r="X142" s="8">
        <v>0</v>
      </c>
      <c r="Y142" s="8">
        <v>0</v>
      </c>
      <c r="Z142" s="8">
        <v>0</v>
      </c>
      <c r="AA142" s="8">
        <v>327180.17</v>
      </c>
      <c r="AB142" s="8">
        <v>0</v>
      </c>
      <c r="AC142" s="8">
        <v>3886069.7</v>
      </c>
      <c r="AD142" s="8">
        <v>0</v>
      </c>
      <c r="AE142" s="9">
        <v>0</v>
      </c>
      <c r="AF142" s="9">
        <v>0</v>
      </c>
      <c r="AG142" s="9">
        <v>0</v>
      </c>
      <c r="AH142" s="9">
        <v>7.76</v>
      </c>
      <c r="AI142" s="9">
        <v>0</v>
      </c>
      <c r="AJ142" s="9">
        <v>92.23</v>
      </c>
      <c r="AK142" s="9">
        <v>0</v>
      </c>
    </row>
    <row r="143" spans="1:37" ht="12.75">
      <c r="A143" s="34">
        <v>6</v>
      </c>
      <c r="B143" s="34">
        <v>9</v>
      </c>
      <c r="C143" s="34">
        <v>12</v>
      </c>
      <c r="D143" s="35">
        <v>2</v>
      </c>
      <c r="E143" s="36"/>
      <c r="F143" s="7" t="s">
        <v>267</v>
      </c>
      <c r="G143" s="53" t="s">
        <v>390</v>
      </c>
      <c r="H143" s="8">
        <v>9715235.25</v>
      </c>
      <c r="I143" s="8">
        <v>4000000</v>
      </c>
      <c r="J143" s="8">
        <v>0</v>
      </c>
      <c r="K143" s="8">
        <v>0</v>
      </c>
      <c r="L143" s="8">
        <v>1467281.89</v>
      </c>
      <c r="M143" s="8">
        <v>0</v>
      </c>
      <c r="N143" s="8">
        <v>4247953.36</v>
      </c>
      <c r="O143" s="8">
        <v>0</v>
      </c>
      <c r="P143" s="9">
        <v>41.17</v>
      </c>
      <c r="Q143" s="9">
        <v>0</v>
      </c>
      <c r="R143" s="9">
        <v>0</v>
      </c>
      <c r="S143" s="9">
        <v>15.1</v>
      </c>
      <c r="T143" s="9">
        <v>0</v>
      </c>
      <c r="U143" s="9">
        <v>43.72</v>
      </c>
      <c r="V143" s="9">
        <v>0</v>
      </c>
      <c r="W143" s="8">
        <v>10271626.26</v>
      </c>
      <c r="X143" s="8">
        <v>0</v>
      </c>
      <c r="Y143" s="8">
        <v>0</v>
      </c>
      <c r="Z143" s="8">
        <v>0</v>
      </c>
      <c r="AA143" s="8">
        <v>1467738.09</v>
      </c>
      <c r="AB143" s="8">
        <v>0</v>
      </c>
      <c r="AC143" s="8">
        <v>8803888.17</v>
      </c>
      <c r="AD143" s="8">
        <v>0</v>
      </c>
      <c r="AE143" s="9">
        <v>0</v>
      </c>
      <c r="AF143" s="9">
        <v>0</v>
      </c>
      <c r="AG143" s="9">
        <v>0</v>
      </c>
      <c r="AH143" s="9">
        <v>14.28</v>
      </c>
      <c r="AI143" s="9">
        <v>0</v>
      </c>
      <c r="AJ143" s="9">
        <v>85.71</v>
      </c>
      <c r="AK143" s="9">
        <v>0</v>
      </c>
    </row>
    <row r="144" spans="1:37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7" t="s">
        <v>267</v>
      </c>
      <c r="G144" s="53" t="s">
        <v>391</v>
      </c>
      <c r="H144" s="8">
        <v>5409601.48</v>
      </c>
      <c r="I144" s="8">
        <v>3473163</v>
      </c>
      <c r="J144" s="8">
        <v>0</v>
      </c>
      <c r="K144" s="8">
        <v>0</v>
      </c>
      <c r="L144" s="8">
        <v>29694.6</v>
      </c>
      <c r="M144" s="8">
        <v>0</v>
      </c>
      <c r="N144" s="8">
        <v>1906743.88</v>
      </c>
      <c r="O144" s="8">
        <v>0</v>
      </c>
      <c r="P144" s="9">
        <v>64.2</v>
      </c>
      <c r="Q144" s="9">
        <v>0</v>
      </c>
      <c r="R144" s="9">
        <v>0</v>
      </c>
      <c r="S144" s="9">
        <v>0.54</v>
      </c>
      <c r="T144" s="9">
        <v>0</v>
      </c>
      <c r="U144" s="9">
        <v>35.24</v>
      </c>
      <c r="V144" s="9">
        <v>0</v>
      </c>
      <c r="W144" s="8">
        <v>2067771.16</v>
      </c>
      <c r="X144" s="8">
        <v>131332.68</v>
      </c>
      <c r="Y144" s="8">
        <v>0</v>
      </c>
      <c r="Z144" s="8">
        <v>0</v>
      </c>
      <c r="AA144" s="8">
        <v>29694.6</v>
      </c>
      <c r="AB144" s="8">
        <v>0</v>
      </c>
      <c r="AC144" s="8">
        <v>1906743.88</v>
      </c>
      <c r="AD144" s="8">
        <v>0</v>
      </c>
      <c r="AE144" s="9">
        <v>6.35</v>
      </c>
      <c r="AF144" s="9">
        <v>0</v>
      </c>
      <c r="AG144" s="9">
        <v>0</v>
      </c>
      <c r="AH144" s="9">
        <v>1.43</v>
      </c>
      <c r="AI144" s="9">
        <v>0</v>
      </c>
      <c r="AJ144" s="9">
        <v>92.21</v>
      </c>
      <c r="AK144" s="9">
        <v>0</v>
      </c>
    </row>
    <row r="145" spans="1:37" ht="12.75">
      <c r="A145" s="34">
        <v>6</v>
      </c>
      <c r="B145" s="34">
        <v>18</v>
      </c>
      <c r="C145" s="34">
        <v>8</v>
      </c>
      <c r="D145" s="35">
        <v>2</v>
      </c>
      <c r="E145" s="36"/>
      <c r="F145" s="7" t="s">
        <v>267</v>
      </c>
      <c r="G145" s="53" t="s">
        <v>392</v>
      </c>
      <c r="H145" s="8">
        <v>9744102.65</v>
      </c>
      <c r="I145" s="8">
        <v>0</v>
      </c>
      <c r="J145" s="8">
        <v>0</v>
      </c>
      <c r="K145" s="8">
        <v>6870903.63</v>
      </c>
      <c r="L145" s="8">
        <v>673199.02</v>
      </c>
      <c r="M145" s="8">
        <v>0</v>
      </c>
      <c r="N145" s="8">
        <v>2200000</v>
      </c>
      <c r="O145" s="8">
        <v>0</v>
      </c>
      <c r="P145" s="9">
        <v>0</v>
      </c>
      <c r="Q145" s="9">
        <v>0</v>
      </c>
      <c r="R145" s="9">
        <v>70.51</v>
      </c>
      <c r="S145" s="9">
        <v>6.9</v>
      </c>
      <c r="T145" s="9">
        <v>0</v>
      </c>
      <c r="U145" s="9">
        <v>22.57</v>
      </c>
      <c r="V145" s="9">
        <v>0</v>
      </c>
      <c r="W145" s="8">
        <v>9744102.65</v>
      </c>
      <c r="X145" s="8">
        <v>0</v>
      </c>
      <c r="Y145" s="8">
        <v>0</v>
      </c>
      <c r="Z145" s="8">
        <v>6870903.63</v>
      </c>
      <c r="AA145" s="8">
        <v>673199.02</v>
      </c>
      <c r="AB145" s="8">
        <v>0</v>
      </c>
      <c r="AC145" s="8">
        <v>2200000</v>
      </c>
      <c r="AD145" s="8">
        <v>0</v>
      </c>
      <c r="AE145" s="9">
        <v>0</v>
      </c>
      <c r="AF145" s="9">
        <v>0</v>
      </c>
      <c r="AG145" s="9">
        <v>70.51</v>
      </c>
      <c r="AH145" s="9">
        <v>6.9</v>
      </c>
      <c r="AI145" s="9">
        <v>0</v>
      </c>
      <c r="AJ145" s="9">
        <v>22.57</v>
      </c>
      <c r="AK145" s="9">
        <v>0</v>
      </c>
    </row>
    <row r="146" spans="1:37" ht="12.75">
      <c r="A146" s="34">
        <v>6</v>
      </c>
      <c r="B146" s="34">
        <v>7</v>
      </c>
      <c r="C146" s="34">
        <v>6</v>
      </c>
      <c r="D146" s="35">
        <v>2</v>
      </c>
      <c r="E146" s="36"/>
      <c r="F146" s="7" t="s">
        <v>267</v>
      </c>
      <c r="G146" s="53" t="s">
        <v>393</v>
      </c>
      <c r="H146" s="8">
        <v>8741568.35</v>
      </c>
      <c r="I146" s="8">
        <v>576000</v>
      </c>
      <c r="J146" s="8">
        <v>0</v>
      </c>
      <c r="K146" s="8">
        <v>0</v>
      </c>
      <c r="L146" s="8">
        <v>3048530.67</v>
      </c>
      <c r="M146" s="8">
        <v>0</v>
      </c>
      <c r="N146" s="8">
        <v>5117037.68</v>
      </c>
      <c r="O146" s="8">
        <v>0</v>
      </c>
      <c r="P146" s="9">
        <v>6.58</v>
      </c>
      <c r="Q146" s="9">
        <v>0</v>
      </c>
      <c r="R146" s="9">
        <v>0</v>
      </c>
      <c r="S146" s="9">
        <v>34.87</v>
      </c>
      <c r="T146" s="9">
        <v>0</v>
      </c>
      <c r="U146" s="9">
        <v>58.53</v>
      </c>
      <c r="V146" s="9">
        <v>0</v>
      </c>
      <c r="W146" s="8">
        <v>8165568.35</v>
      </c>
      <c r="X146" s="8">
        <v>0</v>
      </c>
      <c r="Y146" s="8">
        <v>0</v>
      </c>
      <c r="Z146" s="8">
        <v>0</v>
      </c>
      <c r="AA146" s="8">
        <v>3048530.67</v>
      </c>
      <c r="AB146" s="8">
        <v>0</v>
      </c>
      <c r="AC146" s="8">
        <v>5117037.68</v>
      </c>
      <c r="AD146" s="8">
        <v>0</v>
      </c>
      <c r="AE146" s="9">
        <v>0</v>
      </c>
      <c r="AF146" s="9">
        <v>0</v>
      </c>
      <c r="AG146" s="9">
        <v>0</v>
      </c>
      <c r="AH146" s="9">
        <v>37.33</v>
      </c>
      <c r="AI146" s="9">
        <v>0</v>
      </c>
      <c r="AJ146" s="9">
        <v>62.66</v>
      </c>
      <c r="AK146" s="9">
        <v>0</v>
      </c>
    </row>
    <row r="147" spans="1:37" ht="12.75">
      <c r="A147" s="34">
        <v>6</v>
      </c>
      <c r="B147" s="34">
        <v>18</v>
      </c>
      <c r="C147" s="34">
        <v>9</v>
      </c>
      <c r="D147" s="35">
        <v>2</v>
      </c>
      <c r="E147" s="36"/>
      <c r="F147" s="7" t="s">
        <v>267</v>
      </c>
      <c r="G147" s="53" t="s">
        <v>394</v>
      </c>
      <c r="H147" s="8">
        <v>5469969.25</v>
      </c>
      <c r="I147" s="8">
        <v>1883733</v>
      </c>
      <c r="J147" s="8">
        <v>0</v>
      </c>
      <c r="K147" s="8">
        <v>0</v>
      </c>
      <c r="L147" s="8">
        <v>2976236.25</v>
      </c>
      <c r="M147" s="8">
        <v>0</v>
      </c>
      <c r="N147" s="8">
        <v>610000</v>
      </c>
      <c r="O147" s="8">
        <v>0</v>
      </c>
      <c r="P147" s="9">
        <v>34.43</v>
      </c>
      <c r="Q147" s="9">
        <v>0</v>
      </c>
      <c r="R147" s="9">
        <v>0</v>
      </c>
      <c r="S147" s="9">
        <v>54.41</v>
      </c>
      <c r="T147" s="9">
        <v>0</v>
      </c>
      <c r="U147" s="9">
        <v>11.15</v>
      </c>
      <c r="V147" s="9">
        <v>0</v>
      </c>
      <c r="W147" s="8">
        <v>4005106.16</v>
      </c>
      <c r="X147" s="8">
        <v>0</v>
      </c>
      <c r="Y147" s="8">
        <v>0</v>
      </c>
      <c r="Z147" s="8">
        <v>0</v>
      </c>
      <c r="AA147" s="8">
        <v>2976236.25</v>
      </c>
      <c r="AB147" s="8">
        <v>0</v>
      </c>
      <c r="AC147" s="8">
        <v>1028869.91</v>
      </c>
      <c r="AD147" s="8">
        <v>0</v>
      </c>
      <c r="AE147" s="9">
        <v>0</v>
      </c>
      <c r="AF147" s="9">
        <v>0</v>
      </c>
      <c r="AG147" s="9">
        <v>0</v>
      </c>
      <c r="AH147" s="9">
        <v>74.31</v>
      </c>
      <c r="AI147" s="9">
        <v>0</v>
      </c>
      <c r="AJ147" s="9">
        <v>25.68</v>
      </c>
      <c r="AK147" s="9">
        <v>0</v>
      </c>
    </row>
    <row r="148" spans="1:37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7" t="s">
        <v>267</v>
      </c>
      <c r="G148" s="53" t="s">
        <v>395</v>
      </c>
      <c r="H148" s="8">
        <v>4888892.96</v>
      </c>
      <c r="I148" s="8">
        <v>1000000</v>
      </c>
      <c r="J148" s="8">
        <v>0</v>
      </c>
      <c r="K148" s="8">
        <v>1145896.51</v>
      </c>
      <c r="L148" s="8">
        <v>2742996.45</v>
      </c>
      <c r="M148" s="8">
        <v>0</v>
      </c>
      <c r="N148" s="8">
        <v>0</v>
      </c>
      <c r="O148" s="8">
        <v>0</v>
      </c>
      <c r="P148" s="9">
        <v>20.45</v>
      </c>
      <c r="Q148" s="9">
        <v>0</v>
      </c>
      <c r="R148" s="9">
        <v>23.43</v>
      </c>
      <c r="S148" s="9">
        <v>56.1</v>
      </c>
      <c r="T148" s="9">
        <v>0</v>
      </c>
      <c r="U148" s="9">
        <v>0</v>
      </c>
      <c r="V148" s="9">
        <v>0</v>
      </c>
      <c r="W148" s="8">
        <v>7277129.86</v>
      </c>
      <c r="X148" s="8">
        <v>0</v>
      </c>
      <c r="Y148" s="8">
        <v>0</v>
      </c>
      <c r="Z148" s="8">
        <v>2447268.41</v>
      </c>
      <c r="AA148" s="8">
        <v>4482542.45</v>
      </c>
      <c r="AB148" s="8">
        <v>0</v>
      </c>
      <c r="AC148" s="8">
        <v>347319</v>
      </c>
      <c r="AD148" s="8">
        <v>0</v>
      </c>
      <c r="AE148" s="9">
        <v>0</v>
      </c>
      <c r="AF148" s="9">
        <v>0</v>
      </c>
      <c r="AG148" s="9">
        <v>33.62</v>
      </c>
      <c r="AH148" s="9">
        <v>61.59</v>
      </c>
      <c r="AI148" s="9">
        <v>0</v>
      </c>
      <c r="AJ148" s="9">
        <v>4.77</v>
      </c>
      <c r="AK148" s="9">
        <v>0</v>
      </c>
    </row>
    <row r="149" spans="1:37" ht="12.75">
      <c r="A149" s="34">
        <v>6</v>
      </c>
      <c r="B149" s="34">
        <v>1</v>
      </c>
      <c r="C149" s="34">
        <v>16</v>
      </c>
      <c r="D149" s="35">
        <v>2</v>
      </c>
      <c r="E149" s="36"/>
      <c r="F149" s="7" t="s">
        <v>267</v>
      </c>
      <c r="G149" s="53" t="s">
        <v>281</v>
      </c>
      <c r="H149" s="8">
        <v>8907159.65</v>
      </c>
      <c r="I149" s="8">
        <v>0</v>
      </c>
      <c r="J149" s="8">
        <v>0</v>
      </c>
      <c r="K149" s="8">
        <v>8500745.55</v>
      </c>
      <c r="L149" s="8">
        <v>406414.1</v>
      </c>
      <c r="M149" s="8">
        <v>0</v>
      </c>
      <c r="N149" s="8">
        <v>0</v>
      </c>
      <c r="O149" s="8">
        <v>0</v>
      </c>
      <c r="P149" s="9">
        <v>0</v>
      </c>
      <c r="Q149" s="9">
        <v>0</v>
      </c>
      <c r="R149" s="9">
        <v>95.43</v>
      </c>
      <c r="S149" s="9">
        <v>4.56</v>
      </c>
      <c r="T149" s="9">
        <v>0</v>
      </c>
      <c r="U149" s="9">
        <v>0</v>
      </c>
      <c r="V149" s="9">
        <v>0</v>
      </c>
      <c r="W149" s="8">
        <v>37420772.7</v>
      </c>
      <c r="X149" s="8">
        <v>0</v>
      </c>
      <c r="Y149" s="8">
        <v>0</v>
      </c>
      <c r="Z149" s="8">
        <v>37014358.6</v>
      </c>
      <c r="AA149" s="8">
        <v>406414.1</v>
      </c>
      <c r="AB149" s="8">
        <v>0</v>
      </c>
      <c r="AC149" s="8">
        <v>0</v>
      </c>
      <c r="AD149" s="8">
        <v>0</v>
      </c>
      <c r="AE149" s="9">
        <v>0</v>
      </c>
      <c r="AF149" s="9">
        <v>0</v>
      </c>
      <c r="AG149" s="9">
        <v>98.91</v>
      </c>
      <c r="AH149" s="9">
        <v>1.08</v>
      </c>
      <c r="AI149" s="9">
        <v>0</v>
      </c>
      <c r="AJ149" s="9">
        <v>0</v>
      </c>
      <c r="AK149" s="9">
        <v>0</v>
      </c>
    </row>
    <row r="150" spans="1:37" ht="12.75">
      <c r="A150" s="34">
        <v>6</v>
      </c>
      <c r="B150" s="34">
        <v>2</v>
      </c>
      <c r="C150" s="34">
        <v>13</v>
      </c>
      <c r="D150" s="35">
        <v>2</v>
      </c>
      <c r="E150" s="36"/>
      <c r="F150" s="7" t="s">
        <v>267</v>
      </c>
      <c r="G150" s="53" t="s">
        <v>396</v>
      </c>
      <c r="H150" s="8">
        <v>3108709.98</v>
      </c>
      <c r="I150" s="8">
        <v>2508559.07</v>
      </c>
      <c r="J150" s="8">
        <v>0</v>
      </c>
      <c r="K150" s="8">
        <v>0</v>
      </c>
      <c r="L150" s="8">
        <v>75357.09</v>
      </c>
      <c r="M150" s="8">
        <v>0</v>
      </c>
      <c r="N150" s="8">
        <v>524793.82</v>
      </c>
      <c r="O150" s="8">
        <v>0</v>
      </c>
      <c r="P150" s="9">
        <v>80.69</v>
      </c>
      <c r="Q150" s="9">
        <v>0</v>
      </c>
      <c r="R150" s="9">
        <v>0</v>
      </c>
      <c r="S150" s="9">
        <v>2.42</v>
      </c>
      <c r="T150" s="9">
        <v>0</v>
      </c>
      <c r="U150" s="9">
        <v>16.88</v>
      </c>
      <c r="V150" s="9">
        <v>0</v>
      </c>
      <c r="W150" s="8">
        <v>1483843.08</v>
      </c>
      <c r="X150" s="8">
        <v>0</v>
      </c>
      <c r="Y150" s="8">
        <v>0</v>
      </c>
      <c r="Z150" s="8">
        <v>6808.99</v>
      </c>
      <c r="AA150" s="8">
        <v>75357.09</v>
      </c>
      <c r="AB150" s="8">
        <v>0</v>
      </c>
      <c r="AC150" s="8">
        <v>1401677</v>
      </c>
      <c r="AD150" s="8">
        <v>0</v>
      </c>
      <c r="AE150" s="9">
        <v>0</v>
      </c>
      <c r="AF150" s="9">
        <v>0</v>
      </c>
      <c r="AG150" s="9">
        <v>0.45</v>
      </c>
      <c r="AH150" s="9">
        <v>5.07</v>
      </c>
      <c r="AI150" s="9">
        <v>0</v>
      </c>
      <c r="AJ150" s="9">
        <v>94.46</v>
      </c>
      <c r="AK150" s="9">
        <v>0</v>
      </c>
    </row>
    <row r="151" spans="1:37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7" t="s">
        <v>267</v>
      </c>
      <c r="G151" s="53" t="s">
        <v>282</v>
      </c>
      <c r="H151" s="8">
        <v>9689345.91</v>
      </c>
      <c r="I151" s="8">
        <v>6706889.8</v>
      </c>
      <c r="J151" s="8">
        <v>0</v>
      </c>
      <c r="K151" s="8">
        <v>0</v>
      </c>
      <c r="L151" s="8">
        <v>165008</v>
      </c>
      <c r="M151" s="8">
        <v>0</v>
      </c>
      <c r="N151" s="8">
        <v>2817448.11</v>
      </c>
      <c r="O151" s="8">
        <v>0</v>
      </c>
      <c r="P151" s="9">
        <v>69.21</v>
      </c>
      <c r="Q151" s="9">
        <v>0</v>
      </c>
      <c r="R151" s="9">
        <v>0</v>
      </c>
      <c r="S151" s="9">
        <v>1.7</v>
      </c>
      <c r="T151" s="9">
        <v>0</v>
      </c>
      <c r="U151" s="9">
        <v>29.07</v>
      </c>
      <c r="V151" s="9">
        <v>0</v>
      </c>
      <c r="W151" s="8">
        <v>2978383.44</v>
      </c>
      <c r="X151" s="8">
        <v>0</v>
      </c>
      <c r="Y151" s="8">
        <v>0</v>
      </c>
      <c r="Z151" s="8">
        <v>0</v>
      </c>
      <c r="AA151" s="8">
        <v>165008</v>
      </c>
      <c r="AB151" s="8">
        <v>0</v>
      </c>
      <c r="AC151" s="8">
        <v>2813375.44</v>
      </c>
      <c r="AD151" s="8">
        <v>0</v>
      </c>
      <c r="AE151" s="9">
        <v>0</v>
      </c>
      <c r="AF151" s="9">
        <v>0</v>
      </c>
      <c r="AG151" s="9">
        <v>0</v>
      </c>
      <c r="AH151" s="9">
        <v>5.54</v>
      </c>
      <c r="AI151" s="9">
        <v>0</v>
      </c>
      <c r="AJ151" s="9">
        <v>94.45</v>
      </c>
      <c r="AK151" s="9">
        <v>0</v>
      </c>
    </row>
    <row r="152" spans="1:37" ht="12.75">
      <c r="A152" s="34">
        <v>6</v>
      </c>
      <c r="B152" s="34">
        <v>17</v>
      </c>
      <c r="C152" s="34">
        <v>5</v>
      </c>
      <c r="D152" s="35">
        <v>2</v>
      </c>
      <c r="E152" s="36"/>
      <c r="F152" s="7" t="s">
        <v>267</v>
      </c>
      <c r="G152" s="53" t="s">
        <v>397</v>
      </c>
      <c r="H152" s="8">
        <v>9450000</v>
      </c>
      <c r="I152" s="8">
        <v>0</v>
      </c>
      <c r="J152" s="8">
        <v>0</v>
      </c>
      <c r="K152" s="8">
        <v>0</v>
      </c>
      <c r="L152" s="8">
        <v>1834872.25</v>
      </c>
      <c r="M152" s="8">
        <v>0</v>
      </c>
      <c r="N152" s="8">
        <v>7615127.75</v>
      </c>
      <c r="O152" s="8">
        <v>0</v>
      </c>
      <c r="P152" s="9">
        <v>0</v>
      </c>
      <c r="Q152" s="9">
        <v>0</v>
      </c>
      <c r="R152" s="9">
        <v>0</v>
      </c>
      <c r="S152" s="9">
        <v>19.41</v>
      </c>
      <c r="T152" s="9">
        <v>0</v>
      </c>
      <c r="U152" s="9">
        <v>80.58</v>
      </c>
      <c r="V152" s="9">
        <v>0</v>
      </c>
      <c r="W152" s="8">
        <v>10540930.82</v>
      </c>
      <c r="X152" s="8">
        <v>0</v>
      </c>
      <c r="Y152" s="8">
        <v>0</v>
      </c>
      <c r="Z152" s="8">
        <v>0</v>
      </c>
      <c r="AA152" s="8">
        <v>1834872.25</v>
      </c>
      <c r="AB152" s="8">
        <v>0</v>
      </c>
      <c r="AC152" s="8">
        <v>8706058.57</v>
      </c>
      <c r="AD152" s="8">
        <v>0</v>
      </c>
      <c r="AE152" s="9">
        <v>0</v>
      </c>
      <c r="AF152" s="9">
        <v>0</v>
      </c>
      <c r="AG152" s="9">
        <v>0</v>
      </c>
      <c r="AH152" s="9">
        <v>17.4</v>
      </c>
      <c r="AI152" s="9">
        <v>0</v>
      </c>
      <c r="AJ152" s="9">
        <v>82.59</v>
      </c>
      <c r="AK152" s="9">
        <v>0</v>
      </c>
    </row>
    <row r="153" spans="1:37" ht="12.75">
      <c r="A153" s="34">
        <v>6</v>
      </c>
      <c r="B153" s="34">
        <v>11</v>
      </c>
      <c r="C153" s="34">
        <v>9</v>
      </c>
      <c r="D153" s="35">
        <v>2</v>
      </c>
      <c r="E153" s="36"/>
      <c r="F153" s="7" t="s">
        <v>267</v>
      </c>
      <c r="G153" s="53" t="s">
        <v>398</v>
      </c>
      <c r="H153" s="8">
        <v>5280000</v>
      </c>
      <c r="I153" s="8">
        <v>399121.88</v>
      </c>
      <c r="J153" s="8">
        <v>0</v>
      </c>
      <c r="K153" s="8">
        <v>0</v>
      </c>
      <c r="L153" s="8">
        <v>514874.2</v>
      </c>
      <c r="M153" s="8">
        <v>0</v>
      </c>
      <c r="N153" s="8">
        <v>4366003.92</v>
      </c>
      <c r="O153" s="8">
        <v>0</v>
      </c>
      <c r="P153" s="9">
        <v>7.55</v>
      </c>
      <c r="Q153" s="9">
        <v>0</v>
      </c>
      <c r="R153" s="9">
        <v>0</v>
      </c>
      <c r="S153" s="9">
        <v>9.75</v>
      </c>
      <c r="T153" s="9">
        <v>0</v>
      </c>
      <c r="U153" s="9">
        <v>82.68</v>
      </c>
      <c r="V153" s="9">
        <v>0</v>
      </c>
      <c r="W153" s="8">
        <v>4880878.12</v>
      </c>
      <c r="X153" s="8">
        <v>0</v>
      </c>
      <c r="Y153" s="8">
        <v>0</v>
      </c>
      <c r="Z153" s="8">
        <v>0</v>
      </c>
      <c r="AA153" s="8">
        <v>514874.2</v>
      </c>
      <c r="AB153" s="8">
        <v>0</v>
      </c>
      <c r="AC153" s="8">
        <v>4366003.92</v>
      </c>
      <c r="AD153" s="8">
        <v>0</v>
      </c>
      <c r="AE153" s="9">
        <v>0</v>
      </c>
      <c r="AF153" s="9">
        <v>0</v>
      </c>
      <c r="AG153" s="9">
        <v>0</v>
      </c>
      <c r="AH153" s="9">
        <v>10.54</v>
      </c>
      <c r="AI153" s="9">
        <v>0</v>
      </c>
      <c r="AJ153" s="9">
        <v>89.45</v>
      </c>
      <c r="AK153" s="9">
        <v>0</v>
      </c>
    </row>
    <row r="154" spans="1:37" ht="12.75">
      <c r="A154" s="34">
        <v>6</v>
      </c>
      <c r="B154" s="34">
        <v>4</v>
      </c>
      <c r="C154" s="34">
        <v>6</v>
      </c>
      <c r="D154" s="35">
        <v>2</v>
      </c>
      <c r="E154" s="36"/>
      <c r="F154" s="7" t="s">
        <v>267</v>
      </c>
      <c r="G154" s="53" t="s">
        <v>399</v>
      </c>
      <c r="H154" s="8">
        <v>7688633.68</v>
      </c>
      <c r="I154" s="8">
        <v>3565515</v>
      </c>
      <c r="J154" s="8">
        <v>0</v>
      </c>
      <c r="K154" s="8">
        <v>0</v>
      </c>
      <c r="L154" s="8">
        <v>4123118.68</v>
      </c>
      <c r="M154" s="8">
        <v>0</v>
      </c>
      <c r="N154" s="8">
        <v>0</v>
      </c>
      <c r="O154" s="8">
        <v>0</v>
      </c>
      <c r="P154" s="9">
        <v>46.37</v>
      </c>
      <c r="Q154" s="9">
        <v>0</v>
      </c>
      <c r="R154" s="9">
        <v>0</v>
      </c>
      <c r="S154" s="9">
        <v>53.62</v>
      </c>
      <c r="T154" s="9">
        <v>0</v>
      </c>
      <c r="U154" s="9">
        <v>0</v>
      </c>
      <c r="V154" s="9">
        <v>0</v>
      </c>
      <c r="W154" s="8">
        <v>4123118.68</v>
      </c>
      <c r="X154" s="8">
        <v>0</v>
      </c>
      <c r="Y154" s="8">
        <v>0</v>
      </c>
      <c r="Z154" s="8">
        <v>0</v>
      </c>
      <c r="AA154" s="8">
        <v>4123118.68</v>
      </c>
      <c r="AB154" s="8">
        <v>0</v>
      </c>
      <c r="AC154" s="8">
        <v>0</v>
      </c>
      <c r="AD154" s="8">
        <v>0</v>
      </c>
      <c r="AE154" s="9">
        <v>0</v>
      </c>
      <c r="AF154" s="9">
        <v>0</v>
      </c>
      <c r="AG154" s="9">
        <v>0</v>
      </c>
      <c r="AH154" s="9">
        <v>100</v>
      </c>
      <c r="AI154" s="9">
        <v>0</v>
      </c>
      <c r="AJ154" s="9">
        <v>0</v>
      </c>
      <c r="AK154" s="9">
        <v>0</v>
      </c>
    </row>
    <row r="155" spans="1:37" ht="12.75">
      <c r="A155" s="34">
        <v>6</v>
      </c>
      <c r="B155" s="34">
        <v>7</v>
      </c>
      <c r="C155" s="34">
        <v>7</v>
      </c>
      <c r="D155" s="35">
        <v>2</v>
      </c>
      <c r="E155" s="36"/>
      <c r="F155" s="7" t="s">
        <v>267</v>
      </c>
      <c r="G155" s="53" t="s">
        <v>400</v>
      </c>
      <c r="H155" s="8">
        <v>2541579.54</v>
      </c>
      <c r="I155" s="8">
        <v>300000</v>
      </c>
      <c r="J155" s="8">
        <v>0</v>
      </c>
      <c r="K155" s="8">
        <v>0</v>
      </c>
      <c r="L155" s="8">
        <v>1017333.75</v>
      </c>
      <c r="M155" s="8">
        <v>0</v>
      </c>
      <c r="N155" s="8">
        <v>1224245.79</v>
      </c>
      <c r="O155" s="8">
        <v>0</v>
      </c>
      <c r="P155" s="9">
        <v>11.8</v>
      </c>
      <c r="Q155" s="9">
        <v>0</v>
      </c>
      <c r="R155" s="9">
        <v>0</v>
      </c>
      <c r="S155" s="9">
        <v>40.02</v>
      </c>
      <c r="T155" s="9">
        <v>0</v>
      </c>
      <c r="U155" s="9">
        <v>48.16</v>
      </c>
      <c r="V155" s="9">
        <v>0</v>
      </c>
      <c r="W155" s="8">
        <v>7279688.18</v>
      </c>
      <c r="X155" s="8">
        <v>0</v>
      </c>
      <c r="Y155" s="8">
        <v>0</v>
      </c>
      <c r="Z155" s="8">
        <v>0</v>
      </c>
      <c r="AA155" s="8">
        <v>1017333.75</v>
      </c>
      <c r="AB155" s="8">
        <v>0</v>
      </c>
      <c r="AC155" s="8">
        <v>6262354.43</v>
      </c>
      <c r="AD155" s="8">
        <v>0</v>
      </c>
      <c r="AE155" s="9">
        <v>0</v>
      </c>
      <c r="AF155" s="9">
        <v>0</v>
      </c>
      <c r="AG155" s="9">
        <v>0</v>
      </c>
      <c r="AH155" s="9">
        <v>13.97</v>
      </c>
      <c r="AI155" s="9">
        <v>0</v>
      </c>
      <c r="AJ155" s="9">
        <v>86.02</v>
      </c>
      <c r="AK155" s="9">
        <v>0</v>
      </c>
    </row>
    <row r="156" spans="1:37" ht="12.75">
      <c r="A156" s="34">
        <v>6</v>
      </c>
      <c r="B156" s="34">
        <v>1</v>
      </c>
      <c r="C156" s="34">
        <v>17</v>
      </c>
      <c r="D156" s="35">
        <v>2</v>
      </c>
      <c r="E156" s="36"/>
      <c r="F156" s="7" t="s">
        <v>267</v>
      </c>
      <c r="G156" s="53" t="s">
        <v>401</v>
      </c>
      <c r="H156" s="8">
        <v>1263928.11</v>
      </c>
      <c r="I156" s="8">
        <v>0</v>
      </c>
      <c r="J156" s="8">
        <v>100000</v>
      </c>
      <c r="K156" s="8">
        <v>0</v>
      </c>
      <c r="L156" s="8">
        <v>581975</v>
      </c>
      <c r="M156" s="8">
        <v>0</v>
      </c>
      <c r="N156" s="8">
        <v>581953.11</v>
      </c>
      <c r="O156" s="8">
        <v>0</v>
      </c>
      <c r="P156" s="9">
        <v>0</v>
      </c>
      <c r="Q156" s="9">
        <v>7.91</v>
      </c>
      <c r="R156" s="9">
        <v>0</v>
      </c>
      <c r="S156" s="9">
        <v>46.04</v>
      </c>
      <c r="T156" s="9">
        <v>0</v>
      </c>
      <c r="U156" s="9">
        <v>46.04</v>
      </c>
      <c r="V156" s="9">
        <v>0</v>
      </c>
      <c r="W156" s="8">
        <v>2165542.26</v>
      </c>
      <c r="X156" s="8">
        <v>0</v>
      </c>
      <c r="Y156" s="8">
        <v>0</v>
      </c>
      <c r="Z156" s="8">
        <v>0</v>
      </c>
      <c r="AA156" s="8">
        <v>621789.48</v>
      </c>
      <c r="AB156" s="8">
        <v>0</v>
      </c>
      <c r="AC156" s="8">
        <v>1543752.78</v>
      </c>
      <c r="AD156" s="8">
        <v>0</v>
      </c>
      <c r="AE156" s="9">
        <v>0</v>
      </c>
      <c r="AF156" s="9">
        <v>0</v>
      </c>
      <c r="AG156" s="9">
        <v>0</v>
      </c>
      <c r="AH156" s="9">
        <v>28.71</v>
      </c>
      <c r="AI156" s="9">
        <v>0</v>
      </c>
      <c r="AJ156" s="9">
        <v>71.28</v>
      </c>
      <c r="AK156" s="9">
        <v>0</v>
      </c>
    </row>
    <row r="157" spans="1:37" ht="12.75">
      <c r="A157" s="34">
        <v>6</v>
      </c>
      <c r="B157" s="34">
        <v>2</v>
      </c>
      <c r="C157" s="34">
        <v>14</v>
      </c>
      <c r="D157" s="35">
        <v>2</v>
      </c>
      <c r="E157" s="36"/>
      <c r="F157" s="7" t="s">
        <v>267</v>
      </c>
      <c r="G157" s="53" t="s">
        <v>402</v>
      </c>
      <c r="H157" s="8">
        <v>5888850</v>
      </c>
      <c r="I157" s="8">
        <v>1280000</v>
      </c>
      <c r="J157" s="8">
        <v>0</v>
      </c>
      <c r="K157" s="8">
        <v>0</v>
      </c>
      <c r="L157" s="8">
        <v>2480370.62</v>
      </c>
      <c r="M157" s="8">
        <v>0</v>
      </c>
      <c r="N157" s="8">
        <v>2128479.38</v>
      </c>
      <c r="O157" s="8">
        <v>0</v>
      </c>
      <c r="P157" s="9">
        <v>21.73</v>
      </c>
      <c r="Q157" s="9">
        <v>0</v>
      </c>
      <c r="R157" s="9">
        <v>0</v>
      </c>
      <c r="S157" s="9">
        <v>42.11</v>
      </c>
      <c r="T157" s="9">
        <v>0</v>
      </c>
      <c r="U157" s="9">
        <v>36.14</v>
      </c>
      <c r="V157" s="9">
        <v>0</v>
      </c>
      <c r="W157" s="8">
        <v>6150633.57</v>
      </c>
      <c r="X157" s="8">
        <v>0</v>
      </c>
      <c r="Y157" s="8">
        <v>0</v>
      </c>
      <c r="Z157" s="8">
        <v>145177.95</v>
      </c>
      <c r="AA157" s="8">
        <v>3569855.62</v>
      </c>
      <c r="AB157" s="8">
        <v>0</v>
      </c>
      <c r="AC157" s="8">
        <v>2435600</v>
      </c>
      <c r="AD157" s="8">
        <v>0</v>
      </c>
      <c r="AE157" s="9">
        <v>0</v>
      </c>
      <c r="AF157" s="9">
        <v>0</v>
      </c>
      <c r="AG157" s="9">
        <v>2.36</v>
      </c>
      <c r="AH157" s="9">
        <v>58.04</v>
      </c>
      <c r="AI157" s="9">
        <v>0</v>
      </c>
      <c r="AJ157" s="9">
        <v>39.59</v>
      </c>
      <c r="AK157" s="9">
        <v>0</v>
      </c>
    </row>
    <row r="158" spans="1:37" ht="12.75">
      <c r="A158" s="34">
        <v>6</v>
      </c>
      <c r="B158" s="34">
        <v>4</v>
      </c>
      <c r="C158" s="34">
        <v>7</v>
      </c>
      <c r="D158" s="35">
        <v>2</v>
      </c>
      <c r="E158" s="36"/>
      <c r="F158" s="7" t="s">
        <v>267</v>
      </c>
      <c r="G158" s="53" t="s">
        <v>403</v>
      </c>
      <c r="H158" s="8">
        <v>3254782.96</v>
      </c>
      <c r="I158" s="8">
        <v>0</v>
      </c>
      <c r="J158" s="8">
        <v>0</v>
      </c>
      <c r="K158" s="8">
        <v>0</v>
      </c>
      <c r="L158" s="8">
        <v>8976.96</v>
      </c>
      <c r="M158" s="8">
        <v>0</v>
      </c>
      <c r="N158" s="8">
        <v>3245806</v>
      </c>
      <c r="O158" s="8">
        <v>0</v>
      </c>
      <c r="P158" s="9">
        <v>0</v>
      </c>
      <c r="Q158" s="9">
        <v>0</v>
      </c>
      <c r="R158" s="9">
        <v>0</v>
      </c>
      <c r="S158" s="9">
        <v>0.27</v>
      </c>
      <c r="T158" s="9">
        <v>0</v>
      </c>
      <c r="U158" s="9">
        <v>99.72</v>
      </c>
      <c r="V158" s="9">
        <v>0</v>
      </c>
      <c r="W158" s="8">
        <v>4044073.6</v>
      </c>
      <c r="X158" s="8">
        <v>0</v>
      </c>
      <c r="Y158" s="8">
        <v>0</v>
      </c>
      <c r="Z158" s="8">
        <v>0</v>
      </c>
      <c r="AA158" s="8">
        <v>8976.96</v>
      </c>
      <c r="AB158" s="8">
        <v>0</v>
      </c>
      <c r="AC158" s="8">
        <v>4035096.64</v>
      </c>
      <c r="AD158" s="8">
        <v>0</v>
      </c>
      <c r="AE158" s="9">
        <v>0</v>
      </c>
      <c r="AF158" s="9">
        <v>0</v>
      </c>
      <c r="AG158" s="9">
        <v>0</v>
      </c>
      <c r="AH158" s="9">
        <v>0.22</v>
      </c>
      <c r="AI158" s="9">
        <v>0</v>
      </c>
      <c r="AJ158" s="9">
        <v>99.77</v>
      </c>
      <c r="AK158" s="9">
        <v>0</v>
      </c>
    </row>
    <row r="159" spans="1:37" ht="12.75">
      <c r="A159" s="34">
        <v>6</v>
      </c>
      <c r="B159" s="34">
        <v>15</v>
      </c>
      <c r="C159" s="34">
        <v>7</v>
      </c>
      <c r="D159" s="35">
        <v>2</v>
      </c>
      <c r="E159" s="36"/>
      <c r="F159" s="7" t="s">
        <v>267</v>
      </c>
      <c r="G159" s="53" t="s">
        <v>404</v>
      </c>
      <c r="H159" s="8">
        <v>6984337.78</v>
      </c>
      <c r="I159" s="8">
        <v>2200000</v>
      </c>
      <c r="J159" s="8">
        <v>0</v>
      </c>
      <c r="K159" s="8">
        <v>0</v>
      </c>
      <c r="L159" s="8">
        <v>1139863.22</v>
      </c>
      <c r="M159" s="8">
        <v>0</v>
      </c>
      <c r="N159" s="8">
        <v>3644474.56</v>
      </c>
      <c r="O159" s="8">
        <v>0</v>
      </c>
      <c r="P159" s="9">
        <v>31.49</v>
      </c>
      <c r="Q159" s="9">
        <v>0</v>
      </c>
      <c r="R159" s="9">
        <v>0</v>
      </c>
      <c r="S159" s="9">
        <v>16.32</v>
      </c>
      <c r="T159" s="9">
        <v>0</v>
      </c>
      <c r="U159" s="9">
        <v>52.18</v>
      </c>
      <c r="V159" s="9">
        <v>0</v>
      </c>
      <c r="W159" s="8">
        <v>5851841.9</v>
      </c>
      <c r="X159" s="8">
        <v>0</v>
      </c>
      <c r="Y159" s="8">
        <v>0</v>
      </c>
      <c r="Z159" s="8">
        <v>0</v>
      </c>
      <c r="AA159" s="8">
        <v>1139863.22</v>
      </c>
      <c r="AB159" s="8">
        <v>0</v>
      </c>
      <c r="AC159" s="8">
        <v>4711978.68</v>
      </c>
      <c r="AD159" s="8">
        <v>0</v>
      </c>
      <c r="AE159" s="9">
        <v>0</v>
      </c>
      <c r="AF159" s="9">
        <v>0</v>
      </c>
      <c r="AG159" s="9">
        <v>0</v>
      </c>
      <c r="AH159" s="9">
        <v>19.47</v>
      </c>
      <c r="AI159" s="9">
        <v>0</v>
      </c>
      <c r="AJ159" s="9">
        <v>80.52</v>
      </c>
      <c r="AK159" s="9">
        <v>0</v>
      </c>
    </row>
    <row r="160" spans="1:37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7" t="s">
        <v>267</v>
      </c>
      <c r="G160" s="53" t="s">
        <v>405</v>
      </c>
      <c r="H160" s="8">
        <v>7180628.27</v>
      </c>
      <c r="I160" s="8">
        <v>2517780.71</v>
      </c>
      <c r="J160" s="8">
        <v>0</v>
      </c>
      <c r="K160" s="8">
        <v>0</v>
      </c>
      <c r="L160" s="8">
        <v>1210572.28</v>
      </c>
      <c r="M160" s="8">
        <v>0</v>
      </c>
      <c r="N160" s="8">
        <v>3452275.28</v>
      </c>
      <c r="O160" s="8">
        <v>0</v>
      </c>
      <c r="P160" s="9">
        <v>35.06</v>
      </c>
      <c r="Q160" s="9">
        <v>0</v>
      </c>
      <c r="R160" s="9">
        <v>0</v>
      </c>
      <c r="S160" s="9">
        <v>16.85</v>
      </c>
      <c r="T160" s="9">
        <v>0</v>
      </c>
      <c r="U160" s="9">
        <v>48.07</v>
      </c>
      <c r="V160" s="9">
        <v>0</v>
      </c>
      <c r="W160" s="8">
        <v>8161354.43</v>
      </c>
      <c r="X160" s="8">
        <v>0</v>
      </c>
      <c r="Y160" s="8">
        <v>0</v>
      </c>
      <c r="Z160" s="8">
        <v>0</v>
      </c>
      <c r="AA160" s="8">
        <v>2955609.18</v>
      </c>
      <c r="AB160" s="8">
        <v>0</v>
      </c>
      <c r="AC160" s="8">
        <v>5205745.25</v>
      </c>
      <c r="AD160" s="8">
        <v>0</v>
      </c>
      <c r="AE160" s="9">
        <v>0</v>
      </c>
      <c r="AF160" s="9">
        <v>0</v>
      </c>
      <c r="AG160" s="9">
        <v>0</v>
      </c>
      <c r="AH160" s="9">
        <v>36.21</v>
      </c>
      <c r="AI160" s="9">
        <v>0</v>
      </c>
      <c r="AJ160" s="9">
        <v>63.78</v>
      </c>
      <c r="AK160" s="9">
        <v>0</v>
      </c>
    </row>
    <row r="161" spans="1:37" ht="12.75">
      <c r="A161" s="34">
        <v>6</v>
      </c>
      <c r="B161" s="34">
        <v>16</v>
      </c>
      <c r="C161" s="34">
        <v>6</v>
      </c>
      <c r="D161" s="35">
        <v>2</v>
      </c>
      <c r="E161" s="36"/>
      <c r="F161" s="7" t="s">
        <v>267</v>
      </c>
      <c r="G161" s="53" t="s">
        <v>406</v>
      </c>
      <c r="H161" s="8">
        <v>4274439.64</v>
      </c>
      <c r="I161" s="8">
        <v>0</v>
      </c>
      <c r="J161" s="8">
        <v>0</v>
      </c>
      <c r="K161" s="8">
        <v>1015500.64</v>
      </c>
      <c r="L161" s="8">
        <v>1400000</v>
      </c>
      <c r="M161" s="8">
        <v>0</v>
      </c>
      <c r="N161" s="8">
        <v>1858939</v>
      </c>
      <c r="O161" s="8">
        <v>0</v>
      </c>
      <c r="P161" s="9">
        <v>0</v>
      </c>
      <c r="Q161" s="9">
        <v>0</v>
      </c>
      <c r="R161" s="9">
        <v>23.75</v>
      </c>
      <c r="S161" s="9">
        <v>32.75</v>
      </c>
      <c r="T161" s="9">
        <v>0</v>
      </c>
      <c r="U161" s="9">
        <v>43.48</v>
      </c>
      <c r="V161" s="9">
        <v>0</v>
      </c>
      <c r="W161" s="8">
        <v>4274439.64</v>
      </c>
      <c r="X161" s="8">
        <v>0</v>
      </c>
      <c r="Y161" s="8">
        <v>0</v>
      </c>
      <c r="Z161" s="8">
        <v>1015500.64</v>
      </c>
      <c r="AA161" s="8">
        <v>1400000</v>
      </c>
      <c r="AB161" s="8">
        <v>0</v>
      </c>
      <c r="AC161" s="8">
        <v>1858939</v>
      </c>
      <c r="AD161" s="8">
        <v>0</v>
      </c>
      <c r="AE161" s="9">
        <v>0</v>
      </c>
      <c r="AF161" s="9">
        <v>0</v>
      </c>
      <c r="AG161" s="9">
        <v>23.75</v>
      </c>
      <c r="AH161" s="9">
        <v>32.75</v>
      </c>
      <c r="AI161" s="9">
        <v>0</v>
      </c>
      <c r="AJ161" s="9">
        <v>43.48</v>
      </c>
      <c r="AK161" s="9">
        <v>0</v>
      </c>
    </row>
    <row r="162" spans="1:37" ht="12.75">
      <c r="A162" s="34">
        <v>6</v>
      </c>
      <c r="B162" s="34">
        <v>19</v>
      </c>
      <c r="C162" s="34">
        <v>5</v>
      </c>
      <c r="D162" s="35">
        <v>2</v>
      </c>
      <c r="E162" s="36"/>
      <c r="F162" s="7" t="s">
        <v>267</v>
      </c>
      <c r="G162" s="53" t="s">
        <v>407</v>
      </c>
      <c r="H162" s="8">
        <v>5458916.38</v>
      </c>
      <c r="I162" s="8">
        <v>3140000</v>
      </c>
      <c r="J162" s="8">
        <v>407534.38</v>
      </c>
      <c r="K162" s="8">
        <v>0</v>
      </c>
      <c r="L162" s="8">
        <v>1351382</v>
      </c>
      <c r="M162" s="8">
        <v>0</v>
      </c>
      <c r="N162" s="8">
        <v>560000</v>
      </c>
      <c r="O162" s="8">
        <v>0</v>
      </c>
      <c r="P162" s="9">
        <v>57.52</v>
      </c>
      <c r="Q162" s="9">
        <v>7.46</v>
      </c>
      <c r="R162" s="9">
        <v>0</v>
      </c>
      <c r="S162" s="9">
        <v>24.75</v>
      </c>
      <c r="T162" s="9">
        <v>0</v>
      </c>
      <c r="U162" s="9">
        <v>10.25</v>
      </c>
      <c r="V162" s="9">
        <v>0</v>
      </c>
      <c r="W162" s="8">
        <v>3383225.99</v>
      </c>
      <c r="X162" s="8">
        <v>0</v>
      </c>
      <c r="Y162" s="8">
        <v>0</v>
      </c>
      <c r="Z162" s="8">
        <v>0</v>
      </c>
      <c r="AA162" s="8">
        <v>1351382</v>
      </c>
      <c r="AB162" s="8">
        <v>0</v>
      </c>
      <c r="AC162" s="8">
        <v>2031843.99</v>
      </c>
      <c r="AD162" s="8">
        <v>0</v>
      </c>
      <c r="AE162" s="9">
        <v>0</v>
      </c>
      <c r="AF162" s="9">
        <v>0</v>
      </c>
      <c r="AG162" s="9">
        <v>0</v>
      </c>
      <c r="AH162" s="9">
        <v>39.94</v>
      </c>
      <c r="AI162" s="9">
        <v>0</v>
      </c>
      <c r="AJ162" s="9">
        <v>60.05</v>
      </c>
      <c r="AK162" s="9">
        <v>0</v>
      </c>
    </row>
    <row r="163" spans="1:37" ht="12.75">
      <c r="A163" s="34">
        <v>6</v>
      </c>
      <c r="B163" s="34">
        <v>8</v>
      </c>
      <c r="C163" s="34">
        <v>13</v>
      </c>
      <c r="D163" s="35">
        <v>2</v>
      </c>
      <c r="E163" s="36"/>
      <c r="F163" s="7" t="s">
        <v>267</v>
      </c>
      <c r="G163" s="53" t="s">
        <v>408</v>
      </c>
      <c r="H163" s="8">
        <v>7660819</v>
      </c>
      <c r="I163" s="8">
        <v>4000000</v>
      </c>
      <c r="J163" s="8">
        <v>57205</v>
      </c>
      <c r="K163" s="8">
        <v>0</v>
      </c>
      <c r="L163" s="8">
        <v>1900000</v>
      </c>
      <c r="M163" s="8">
        <v>0</v>
      </c>
      <c r="N163" s="8">
        <v>1703614</v>
      </c>
      <c r="O163" s="8">
        <v>0</v>
      </c>
      <c r="P163" s="9">
        <v>52.21</v>
      </c>
      <c r="Q163" s="9">
        <v>0.74</v>
      </c>
      <c r="R163" s="9">
        <v>0</v>
      </c>
      <c r="S163" s="9">
        <v>24.8</v>
      </c>
      <c r="T163" s="9">
        <v>0</v>
      </c>
      <c r="U163" s="9">
        <v>22.23</v>
      </c>
      <c r="V163" s="9">
        <v>0</v>
      </c>
      <c r="W163" s="8">
        <v>3603686.07</v>
      </c>
      <c r="X163" s="8">
        <v>0</v>
      </c>
      <c r="Y163" s="8">
        <v>72</v>
      </c>
      <c r="Z163" s="8">
        <v>0</v>
      </c>
      <c r="AA163" s="8">
        <v>1900000</v>
      </c>
      <c r="AB163" s="8">
        <v>0</v>
      </c>
      <c r="AC163" s="8">
        <v>1703614.07</v>
      </c>
      <c r="AD163" s="8">
        <v>0</v>
      </c>
      <c r="AE163" s="9">
        <v>0</v>
      </c>
      <c r="AF163" s="9">
        <v>0</v>
      </c>
      <c r="AG163" s="9">
        <v>0</v>
      </c>
      <c r="AH163" s="9">
        <v>52.72</v>
      </c>
      <c r="AI163" s="9">
        <v>0</v>
      </c>
      <c r="AJ163" s="9">
        <v>47.27</v>
      </c>
      <c r="AK163" s="9">
        <v>0</v>
      </c>
    </row>
    <row r="164" spans="1:37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7" t="s">
        <v>267</v>
      </c>
      <c r="G164" s="53" t="s">
        <v>409</v>
      </c>
      <c r="H164" s="8">
        <v>4367577.57</v>
      </c>
      <c r="I164" s="8">
        <v>2500000</v>
      </c>
      <c r="J164" s="8">
        <v>0</v>
      </c>
      <c r="K164" s="8">
        <v>0</v>
      </c>
      <c r="L164" s="8">
        <v>1867577.57</v>
      </c>
      <c r="M164" s="8">
        <v>0</v>
      </c>
      <c r="N164" s="8">
        <v>0</v>
      </c>
      <c r="O164" s="8">
        <v>0</v>
      </c>
      <c r="P164" s="9">
        <v>57.23</v>
      </c>
      <c r="Q164" s="9">
        <v>0</v>
      </c>
      <c r="R164" s="9">
        <v>0</v>
      </c>
      <c r="S164" s="9">
        <v>42.76</v>
      </c>
      <c r="T164" s="9">
        <v>0</v>
      </c>
      <c r="U164" s="9">
        <v>0</v>
      </c>
      <c r="V164" s="9">
        <v>0</v>
      </c>
      <c r="W164" s="8">
        <v>3440529.16</v>
      </c>
      <c r="X164" s="8">
        <v>681457.85</v>
      </c>
      <c r="Y164" s="8">
        <v>0</v>
      </c>
      <c r="Z164" s="8">
        <v>0</v>
      </c>
      <c r="AA164" s="8">
        <v>1867577.57</v>
      </c>
      <c r="AB164" s="8">
        <v>0</v>
      </c>
      <c r="AC164" s="8">
        <v>891493.74</v>
      </c>
      <c r="AD164" s="8">
        <v>0</v>
      </c>
      <c r="AE164" s="9">
        <v>19.8</v>
      </c>
      <c r="AF164" s="9">
        <v>0</v>
      </c>
      <c r="AG164" s="9">
        <v>0</v>
      </c>
      <c r="AH164" s="9">
        <v>54.28</v>
      </c>
      <c r="AI164" s="9">
        <v>0</v>
      </c>
      <c r="AJ164" s="9">
        <v>25.91</v>
      </c>
      <c r="AK164" s="9">
        <v>0</v>
      </c>
    </row>
    <row r="165" spans="1:37" ht="12.75">
      <c r="A165" s="34">
        <v>6</v>
      </c>
      <c r="B165" s="34">
        <v>4</v>
      </c>
      <c r="C165" s="34">
        <v>8</v>
      </c>
      <c r="D165" s="35">
        <v>2</v>
      </c>
      <c r="E165" s="36"/>
      <c r="F165" s="7" t="s">
        <v>267</v>
      </c>
      <c r="G165" s="53" t="s">
        <v>410</v>
      </c>
      <c r="H165" s="8">
        <v>14320779.47</v>
      </c>
      <c r="I165" s="8">
        <v>2375960.27</v>
      </c>
      <c r="J165" s="8">
        <v>0</v>
      </c>
      <c r="K165" s="8">
        <v>1612014.44</v>
      </c>
      <c r="L165" s="8">
        <v>1377014.2</v>
      </c>
      <c r="M165" s="8">
        <v>0</v>
      </c>
      <c r="N165" s="8">
        <v>8955790.56</v>
      </c>
      <c r="O165" s="8">
        <v>0</v>
      </c>
      <c r="P165" s="9">
        <v>16.59</v>
      </c>
      <c r="Q165" s="9">
        <v>0</v>
      </c>
      <c r="R165" s="9">
        <v>11.25</v>
      </c>
      <c r="S165" s="9">
        <v>9.61</v>
      </c>
      <c r="T165" s="9">
        <v>0</v>
      </c>
      <c r="U165" s="9">
        <v>62.53</v>
      </c>
      <c r="V165" s="9">
        <v>0</v>
      </c>
      <c r="W165" s="8">
        <v>14037839.67</v>
      </c>
      <c r="X165" s="8">
        <v>0</v>
      </c>
      <c r="Y165" s="8">
        <v>0</v>
      </c>
      <c r="Z165" s="8">
        <v>3705034.91</v>
      </c>
      <c r="AA165" s="8">
        <v>1377014.2</v>
      </c>
      <c r="AB165" s="8">
        <v>0</v>
      </c>
      <c r="AC165" s="8">
        <v>8955790.56</v>
      </c>
      <c r="AD165" s="8">
        <v>0</v>
      </c>
      <c r="AE165" s="9">
        <v>0</v>
      </c>
      <c r="AF165" s="9">
        <v>0</v>
      </c>
      <c r="AG165" s="9">
        <v>26.39</v>
      </c>
      <c r="AH165" s="9">
        <v>9.8</v>
      </c>
      <c r="AI165" s="9">
        <v>0</v>
      </c>
      <c r="AJ165" s="9">
        <v>63.79</v>
      </c>
      <c r="AK165" s="9">
        <v>0</v>
      </c>
    </row>
    <row r="166" spans="1:37" ht="12.75">
      <c r="A166" s="34">
        <v>6</v>
      </c>
      <c r="B166" s="34">
        <v>3</v>
      </c>
      <c r="C166" s="34">
        <v>12</v>
      </c>
      <c r="D166" s="35">
        <v>2</v>
      </c>
      <c r="E166" s="36"/>
      <c r="F166" s="7" t="s">
        <v>267</v>
      </c>
      <c r="G166" s="53" t="s">
        <v>411</v>
      </c>
      <c r="H166" s="8">
        <v>3970079</v>
      </c>
      <c r="I166" s="8">
        <v>3633550</v>
      </c>
      <c r="J166" s="8">
        <v>0</v>
      </c>
      <c r="K166" s="8">
        <v>336529</v>
      </c>
      <c r="L166" s="8">
        <v>0</v>
      </c>
      <c r="M166" s="8">
        <v>0</v>
      </c>
      <c r="N166" s="8">
        <v>0</v>
      </c>
      <c r="O166" s="8">
        <v>0</v>
      </c>
      <c r="P166" s="9">
        <v>91.52</v>
      </c>
      <c r="Q166" s="9">
        <v>0</v>
      </c>
      <c r="R166" s="9">
        <v>8.47</v>
      </c>
      <c r="S166" s="9">
        <v>0</v>
      </c>
      <c r="T166" s="9">
        <v>0</v>
      </c>
      <c r="U166" s="9">
        <v>0</v>
      </c>
      <c r="V166" s="9">
        <v>0</v>
      </c>
      <c r="W166" s="8">
        <v>819455.73</v>
      </c>
      <c r="X166" s="8">
        <v>0</v>
      </c>
      <c r="Y166" s="8">
        <v>0</v>
      </c>
      <c r="Z166" s="8">
        <v>819455.73</v>
      </c>
      <c r="AA166" s="8">
        <v>0</v>
      </c>
      <c r="AB166" s="8">
        <v>0</v>
      </c>
      <c r="AC166" s="8">
        <v>0</v>
      </c>
      <c r="AD166" s="8">
        <v>0</v>
      </c>
      <c r="AE166" s="9">
        <v>0</v>
      </c>
      <c r="AF166" s="9">
        <v>0</v>
      </c>
      <c r="AG166" s="9">
        <v>100</v>
      </c>
      <c r="AH166" s="9">
        <v>0</v>
      </c>
      <c r="AI166" s="9">
        <v>0</v>
      </c>
      <c r="AJ166" s="9">
        <v>0</v>
      </c>
      <c r="AK166" s="9">
        <v>0</v>
      </c>
    </row>
    <row r="167" spans="1:37" ht="12.75">
      <c r="A167" s="34">
        <v>6</v>
      </c>
      <c r="B167" s="34">
        <v>7</v>
      </c>
      <c r="C167" s="34">
        <v>9</v>
      </c>
      <c r="D167" s="35">
        <v>2</v>
      </c>
      <c r="E167" s="36"/>
      <c r="F167" s="7" t="s">
        <v>267</v>
      </c>
      <c r="G167" s="53" t="s">
        <v>412</v>
      </c>
      <c r="H167" s="8">
        <v>7953850.36</v>
      </c>
      <c r="I167" s="8">
        <v>0</v>
      </c>
      <c r="J167" s="8">
        <v>0</v>
      </c>
      <c r="K167" s="8">
        <v>318200.15</v>
      </c>
      <c r="L167" s="8">
        <v>1485650.21</v>
      </c>
      <c r="M167" s="8">
        <v>0</v>
      </c>
      <c r="N167" s="8">
        <v>6150000</v>
      </c>
      <c r="O167" s="8">
        <v>0</v>
      </c>
      <c r="P167" s="9">
        <v>0</v>
      </c>
      <c r="Q167" s="9">
        <v>0</v>
      </c>
      <c r="R167" s="9">
        <v>4</v>
      </c>
      <c r="S167" s="9">
        <v>18.67</v>
      </c>
      <c r="T167" s="9">
        <v>0</v>
      </c>
      <c r="U167" s="9">
        <v>77.32</v>
      </c>
      <c r="V167" s="9">
        <v>0</v>
      </c>
      <c r="W167" s="8">
        <v>7953850.36</v>
      </c>
      <c r="X167" s="8">
        <v>0</v>
      </c>
      <c r="Y167" s="8">
        <v>0</v>
      </c>
      <c r="Z167" s="8">
        <v>318200.15</v>
      </c>
      <c r="AA167" s="8">
        <v>1485650.21</v>
      </c>
      <c r="AB167" s="8">
        <v>0</v>
      </c>
      <c r="AC167" s="8">
        <v>6150000</v>
      </c>
      <c r="AD167" s="8">
        <v>0</v>
      </c>
      <c r="AE167" s="9">
        <v>0</v>
      </c>
      <c r="AF167" s="9">
        <v>0</v>
      </c>
      <c r="AG167" s="9">
        <v>4</v>
      </c>
      <c r="AH167" s="9">
        <v>18.67</v>
      </c>
      <c r="AI167" s="9">
        <v>0</v>
      </c>
      <c r="AJ167" s="9">
        <v>77.32</v>
      </c>
      <c r="AK167" s="9">
        <v>0</v>
      </c>
    </row>
    <row r="168" spans="1:37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267</v>
      </c>
      <c r="G168" s="53" t="s">
        <v>413</v>
      </c>
      <c r="H168" s="8">
        <v>6293873.7</v>
      </c>
      <c r="I168" s="8">
        <v>1660000</v>
      </c>
      <c r="J168" s="8">
        <v>50000</v>
      </c>
      <c r="K168" s="8">
        <v>0</v>
      </c>
      <c r="L168" s="8">
        <v>2591873.7</v>
      </c>
      <c r="M168" s="8">
        <v>0</v>
      </c>
      <c r="N168" s="8">
        <v>1992000</v>
      </c>
      <c r="O168" s="8">
        <v>0</v>
      </c>
      <c r="P168" s="9">
        <v>26.37</v>
      </c>
      <c r="Q168" s="9">
        <v>0.79</v>
      </c>
      <c r="R168" s="9">
        <v>0</v>
      </c>
      <c r="S168" s="9">
        <v>41.18</v>
      </c>
      <c r="T168" s="9">
        <v>0</v>
      </c>
      <c r="U168" s="9">
        <v>31.64</v>
      </c>
      <c r="V168" s="9">
        <v>0</v>
      </c>
      <c r="W168" s="8">
        <v>4583873.7</v>
      </c>
      <c r="X168" s="8">
        <v>0</v>
      </c>
      <c r="Y168" s="8">
        <v>0</v>
      </c>
      <c r="Z168" s="8">
        <v>0</v>
      </c>
      <c r="AA168" s="8">
        <v>2591873.7</v>
      </c>
      <c r="AB168" s="8">
        <v>0</v>
      </c>
      <c r="AC168" s="8">
        <v>1992000</v>
      </c>
      <c r="AD168" s="8">
        <v>0</v>
      </c>
      <c r="AE168" s="9">
        <v>0</v>
      </c>
      <c r="AF168" s="9">
        <v>0</v>
      </c>
      <c r="AG168" s="9">
        <v>0</v>
      </c>
      <c r="AH168" s="9">
        <v>56.54</v>
      </c>
      <c r="AI168" s="9">
        <v>0</v>
      </c>
      <c r="AJ168" s="9">
        <v>43.45</v>
      </c>
      <c r="AK168" s="9">
        <v>0</v>
      </c>
    </row>
    <row r="169" spans="1:37" ht="12.75">
      <c r="A169" s="34">
        <v>6</v>
      </c>
      <c r="B169" s="34">
        <v>1</v>
      </c>
      <c r="C169" s="34">
        <v>18</v>
      </c>
      <c r="D169" s="35">
        <v>2</v>
      </c>
      <c r="E169" s="36"/>
      <c r="F169" s="7" t="s">
        <v>267</v>
      </c>
      <c r="G169" s="53" t="s">
        <v>414</v>
      </c>
      <c r="H169" s="8">
        <v>5587964</v>
      </c>
      <c r="I169" s="8">
        <v>4570000</v>
      </c>
      <c r="J169" s="8">
        <v>0</v>
      </c>
      <c r="K169" s="8">
        <v>0</v>
      </c>
      <c r="L169" s="8">
        <v>143024.91</v>
      </c>
      <c r="M169" s="8">
        <v>0</v>
      </c>
      <c r="N169" s="8">
        <v>401417.09</v>
      </c>
      <c r="O169" s="8">
        <v>473522</v>
      </c>
      <c r="P169" s="9">
        <v>81.78</v>
      </c>
      <c r="Q169" s="9">
        <v>0</v>
      </c>
      <c r="R169" s="9">
        <v>0</v>
      </c>
      <c r="S169" s="9">
        <v>2.55</v>
      </c>
      <c r="T169" s="9">
        <v>0</v>
      </c>
      <c r="U169" s="9">
        <v>7.18</v>
      </c>
      <c r="V169" s="9">
        <v>8.47</v>
      </c>
      <c r="W169" s="8">
        <v>1076932.72</v>
      </c>
      <c r="X169" s="8">
        <v>0</v>
      </c>
      <c r="Y169" s="8">
        <v>20000</v>
      </c>
      <c r="Z169" s="8">
        <v>0</v>
      </c>
      <c r="AA169" s="8">
        <v>143024.91</v>
      </c>
      <c r="AB169" s="8">
        <v>0</v>
      </c>
      <c r="AC169" s="8">
        <v>440375.21</v>
      </c>
      <c r="AD169" s="8">
        <v>473532.6</v>
      </c>
      <c r="AE169" s="9">
        <v>0</v>
      </c>
      <c r="AF169" s="9">
        <v>1.85</v>
      </c>
      <c r="AG169" s="9">
        <v>0</v>
      </c>
      <c r="AH169" s="9">
        <v>13.28</v>
      </c>
      <c r="AI169" s="9">
        <v>0</v>
      </c>
      <c r="AJ169" s="9">
        <v>40.89</v>
      </c>
      <c r="AK169" s="9">
        <v>43.97</v>
      </c>
    </row>
    <row r="170" spans="1:37" ht="12.75">
      <c r="A170" s="34">
        <v>6</v>
      </c>
      <c r="B170" s="34">
        <v>19</v>
      </c>
      <c r="C170" s="34">
        <v>6</v>
      </c>
      <c r="D170" s="35">
        <v>2</v>
      </c>
      <c r="E170" s="36"/>
      <c r="F170" s="7" t="s">
        <v>267</v>
      </c>
      <c r="G170" s="53" t="s">
        <v>283</v>
      </c>
      <c r="H170" s="8">
        <v>5741899.22</v>
      </c>
      <c r="I170" s="8">
        <v>2500000</v>
      </c>
      <c r="J170" s="8">
        <v>0</v>
      </c>
      <c r="K170" s="8">
        <v>0</v>
      </c>
      <c r="L170" s="8">
        <v>0</v>
      </c>
      <c r="M170" s="8">
        <v>0</v>
      </c>
      <c r="N170" s="8">
        <v>3241899.22</v>
      </c>
      <c r="O170" s="8">
        <v>0</v>
      </c>
      <c r="P170" s="9">
        <v>43.53</v>
      </c>
      <c r="Q170" s="9">
        <v>0</v>
      </c>
      <c r="R170" s="9">
        <v>0</v>
      </c>
      <c r="S170" s="9">
        <v>0</v>
      </c>
      <c r="T170" s="9">
        <v>0</v>
      </c>
      <c r="U170" s="9">
        <v>56.46</v>
      </c>
      <c r="V170" s="9">
        <v>0</v>
      </c>
      <c r="W170" s="8">
        <v>3241899.22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3241899.22</v>
      </c>
      <c r="AD170" s="8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100</v>
      </c>
      <c r="AK170" s="9">
        <v>0</v>
      </c>
    </row>
    <row r="171" spans="1:37" ht="12.75">
      <c r="A171" s="34">
        <v>6</v>
      </c>
      <c r="B171" s="34">
        <v>15</v>
      </c>
      <c r="C171" s="34">
        <v>8</v>
      </c>
      <c r="D171" s="35">
        <v>2</v>
      </c>
      <c r="E171" s="36"/>
      <c r="F171" s="7" t="s">
        <v>267</v>
      </c>
      <c r="G171" s="53" t="s">
        <v>415</v>
      </c>
      <c r="H171" s="8">
        <v>6621665.66</v>
      </c>
      <c r="I171" s="8">
        <v>0</v>
      </c>
      <c r="J171" s="8">
        <v>0</v>
      </c>
      <c r="K171" s="8">
        <v>2940691.58</v>
      </c>
      <c r="L171" s="8">
        <v>1206627.08</v>
      </c>
      <c r="M171" s="8">
        <v>0</v>
      </c>
      <c r="N171" s="8">
        <v>0</v>
      </c>
      <c r="O171" s="8">
        <v>2474347</v>
      </c>
      <c r="P171" s="9">
        <v>0</v>
      </c>
      <c r="Q171" s="9">
        <v>0</v>
      </c>
      <c r="R171" s="9">
        <v>44.41</v>
      </c>
      <c r="S171" s="9">
        <v>18.22</v>
      </c>
      <c r="T171" s="9">
        <v>0</v>
      </c>
      <c r="U171" s="9">
        <v>0</v>
      </c>
      <c r="V171" s="9">
        <v>37.36</v>
      </c>
      <c r="W171" s="8">
        <v>9382825.27</v>
      </c>
      <c r="X171" s="8">
        <v>0</v>
      </c>
      <c r="Y171" s="8">
        <v>0</v>
      </c>
      <c r="Z171" s="8">
        <v>4294710.19</v>
      </c>
      <c r="AA171" s="8">
        <v>1794197.08</v>
      </c>
      <c r="AB171" s="8">
        <v>0</v>
      </c>
      <c r="AC171" s="8">
        <v>0</v>
      </c>
      <c r="AD171" s="8">
        <v>3293918</v>
      </c>
      <c r="AE171" s="9">
        <v>0</v>
      </c>
      <c r="AF171" s="9">
        <v>0</v>
      </c>
      <c r="AG171" s="9">
        <v>45.77</v>
      </c>
      <c r="AH171" s="9">
        <v>19.12</v>
      </c>
      <c r="AI171" s="9">
        <v>0</v>
      </c>
      <c r="AJ171" s="9">
        <v>0</v>
      </c>
      <c r="AK171" s="9">
        <v>35.1</v>
      </c>
    </row>
    <row r="172" spans="1:37" ht="12.75">
      <c r="A172" s="34">
        <v>6</v>
      </c>
      <c r="B172" s="34">
        <v>9</v>
      </c>
      <c r="C172" s="34">
        <v>13</v>
      </c>
      <c r="D172" s="35">
        <v>2</v>
      </c>
      <c r="E172" s="36"/>
      <c r="F172" s="7" t="s">
        <v>267</v>
      </c>
      <c r="G172" s="53" t="s">
        <v>416</v>
      </c>
      <c r="H172" s="8">
        <v>14438647.2</v>
      </c>
      <c r="I172" s="8">
        <v>5600000</v>
      </c>
      <c r="J172" s="8">
        <v>200000</v>
      </c>
      <c r="K172" s="8">
        <v>0</v>
      </c>
      <c r="L172" s="8">
        <v>8191699.84</v>
      </c>
      <c r="M172" s="8">
        <v>0</v>
      </c>
      <c r="N172" s="8">
        <v>446947.36</v>
      </c>
      <c r="O172" s="8">
        <v>0</v>
      </c>
      <c r="P172" s="9">
        <v>38.78</v>
      </c>
      <c r="Q172" s="9">
        <v>1.38</v>
      </c>
      <c r="R172" s="9">
        <v>0</v>
      </c>
      <c r="S172" s="9">
        <v>56.73</v>
      </c>
      <c r="T172" s="9">
        <v>0</v>
      </c>
      <c r="U172" s="9">
        <v>3.09</v>
      </c>
      <c r="V172" s="9">
        <v>0</v>
      </c>
      <c r="W172" s="8">
        <v>9144357.29</v>
      </c>
      <c r="X172" s="8">
        <v>0</v>
      </c>
      <c r="Y172" s="8">
        <v>0</v>
      </c>
      <c r="Z172" s="8">
        <v>0</v>
      </c>
      <c r="AA172" s="8">
        <v>8191699.84</v>
      </c>
      <c r="AB172" s="8">
        <v>0</v>
      </c>
      <c r="AC172" s="8">
        <v>952657.45</v>
      </c>
      <c r="AD172" s="8">
        <v>0</v>
      </c>
      <c r="AE172" s="9">
        <v>0</v>
      </c>
      <c r="AF172" s="9">
        <v>0</v>
      </c>
      <c r="AG172" s="9">
        <v>0</v>
      </c>
      <c r="AH172" s="9">
        <v>89.58</v>
      </c>
      <c r="AI172" s="9">
        <v>0</v>
      </c>
      <c r="AJ172" s="9">
        <v>10.41</v>
      </c>
      <c r="AK172" s="9">
        <v>0</v>
      </c>
    </row>
    <row r="173" spans="1:37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7" t="s">
        <v>267</v>
      </c>
      <c r="G173" s="53" t="s">
        <v>417</v>
      </c>
      <c r="H173" s="8">
        <v>11448360.75</v>
      </c>
      <c r="I173" s="8">
        <v>8900000</v>
      </c>
      <c r="J173" s="8">
        <v>0</v>
      </c>
      <c r="K173" s="8">
        <v>0</v>
      </c>
      <c r="L173" s="8">
        <v>689587.02</v>
      </c>
      <c r="M173" s="8">
        <v>0</v>
      </c>
      <c r="N173" s="8">
        <v>1858773.73</v>
      </c>
      <c r="O173" s="8">
        <v>0</v>
      </c>
      <c r="P173" s="9">
        <v>77.74</v>
      </c>
      <c r="Q173" s="9">
        <v>0</v>
      </c>
      <c r="R173" s="9">
        <v>0</v>
      </c>
      <c r="S173" s="9">
        <v>6.02</v>
      </c>
      <c r="T173" s="9">
        <v>0</v>
      </c>
      <c r="U173" s="9">
        <v>16.23</v>
      </c>
      <c r="V173" s="9">
        <v>0</v>
      </c>
      <c r="W173" s="8">
        <v>4948360.75</v>
      </c>
      <c r="X173" s="8">
        <v>2400000</v>
      </c>
      <c r="Y173" s="8">
        <v>0</v>
      </c>
      <c r="Z173" s="8">
        <v>0</v>
      </c>
      <c r="AA173" s="8">
        <v>689587.02</v>
      </c>
      <c r="AB173" s="8">
        <v>0</v>
      </c>
      <c r="AC173" s="8">
        <v>1858773.73</v>
      </c>
      <c r="AD173" s="8">
        <v>0</v>
      </c>
      <c r="AE173" s="9">
        <v>48.5</v>
      </c>
      <c r="AF173" s="9">
        <v>0</v>
      </c>
      <c r="AG173" s="9">
        <v>0</v>
      </c>
      <c r="AH173" s="9">
        <v>13.93</v>
      </c>
      <c r="AI173" s="9">
        <v>0</v>
      </c>
      <c r="AJ173" s="9">
        <v>37.56</v>
      </c>
      <c r="AK173" s="9">
        <v>0</v>
      </c>
    </row>
    <row r="174" spans="1:37" ht="12.75">
      <c r="A174" s="34">
        <v>6</v>
      </c>
      <c r="B174" s="34">
        <v>3</v>
      </c>
      <c r="C174" s="34">
        <v>13</v>
      </c>
      <c r="D174" s="35">
        <v>2</v>
      </c>
      <c r="E174" s="36"/>
      <c r="F174" s="7" t="s">
        <v>267</v>
      </c>
      <c r="G174" s="53" t="s">
        <v>418</v>
      </c>
      <c r="H174" s="8">
        <v>2476300</v>
      </c>
      <c r="I174" s="8">
        <v>850000</v>
      </c>
      <c r="J174" s="8">
        <v>0</v>
      </c>
      <c r="K174" s="8">
        <v>0</v>
      </c>
      <c r="L174" s="8">
        <v>1126300</v>
      </c>
      <c r="M174" s="8">
        <v>0</v>
      </c>
      <c r="N174" s="8">
        <v>500000</v>
      </c>
      <c r="O174" s="8">
        <v>0</v>
      </c>
      <c r="P174" s="9">
        <v>34.32</v>
      </c>
      <c r="Q174" s="9">
        <v>0</v>
      </c>
      <c r="R174" s="9">
        <v>0</v>
      </c>
      <c r="S174" s="9">
        <v>45.48</v>
      </c>
      <c r="T174" s="9">
        <v>0</v>
      </c>
      <c r="U174" s="9">
        <v>20.19</v>
      </c>
      <c r="V174" s="9">
        <v>0</v>
      </c>
      <c r="W174" s="8">
        <v>3346389.23</v>
      </c>
      <c r="X174" s="8">
        <v>0</v>
      </c>
      <c r="Y174" s="8">
        <v>0</v>
      </c>
      <c r="Z174" s="8">
        <v>0</v>
      </c>
      <c r="AA174" s="8">
        <v>1126300</v>
      </c>
      <c r="AB174" s="8">
        <v>0</v>
      </c>
      <c r="AC174" s="8">
        <v>2220089.23</v>
      </c>
      <c r="AD174" s="8">
        <v>0</v>
      </c>
      <c r="AE174" s="9">
        <v>0</v>
      </c>
      <c r="AF174" s="9">
        <v>0</v>
      </c>
      <c r="AG174" s="9">
        <v>0</v>
      </c>
      <c r="AH174" s="9">
        <v>33.65</v>
      </c>
      <c r="AI174" s="9">
        <v>0</v>
      </c>
      <c r="AJ174" s="9">
        <v>66.34</v>
      </c>
      <c r="AK174" s="9">
        <v>0</v>
      </c>
    </row>
    <row r="175" spans="1:37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7" t="s">
        <v>267</v>
      </c>
      <c r="G175" s="53" t="s">
        <v>419</v>
      </c>
      <c r="H175" s="8">
        <v>3661909.49</v>
      </c>
      <c r="I175" s="8">
        <v>2180200.62</v>
      </c>
      <c r="J175" s="8">
        <v>0</v>
      </c>
      <c r="K175" s="8">
        <v>0</v>
      </c>
      <c r="L175" s="8">
        <v>281708.87</v>
      </c>
      <c r="M175" s="8">
        <v>0</v>
      </c>
      <c r="N175" s="8">
        <v>1200000</v>
      </c>
      <c r="O175" s="8">
        <v>0</v>
      </c>
      <c r="P175" s="9">
        <v>59.53</v>
      </c>
      <c r="Q175" s="9">
        <v>0</v>
      </c>
      <c r="R175" s="9">
        <v>0</v>
      </c>
      <c r="S175" s="9">
        <v>7.69</v>
      </c>
      <c r="T175" s="9">
        <v>0</v>
      </c>
      <c r="U175" s="9">
        <v>32.76</v>
      </c>
      <c r="V175" s="9">
        <v>0</v>
      </c>
      <c r="W175" s="8">
        <v>2580076.43</v>
      </c>
      <c r="X175" s="8">
        <v>0</v>
      </c>
      <c r="Y175" s="8">
        <v>0</v>
      </c>
      <c r="Z175" s="8">
        <v>1098367.56</v>
      </c>
      <c r="AA175" s="8">
        <v>281708.87</v>
      </c>
      <c r="AB175" s="8">
        <v>0</v>
      </c>
      <c r="AC175" s="8">
        <v>1200000</v>
      </c>
      <c r="AD175" s="8">
        <v>0</v>
      </c>
      <c r="AE175" s="9">
        <v>0</v>
      </c>
      <c r="AF175" s="9">
        <v>0</v>
      </c>
      <c r="AG175" s="9">
        <v>42.57</v>
      </c>
      <c r="AH175" s="9">
        <v>10.91</v>
      </c>
      <c r="AI175" s="9">
        <v>0</v>
      </c>
      <c r="AJ175" s="9">
        <v>46.51</v>
      </c>
      <c r="AK175" s="9">
        <v>0</v>
      </c>
    </row>
    <row r="176" spans="1:37" ht="12.75">
      <c r="A176" s="34">
        <v>6</v>
      </c>
      <c r="B176" s="34">
        <v>19</v>
      </c>
      <c r="C176" s="34">
        <v>7</v>
      </c>
      <c r="D176" s="35">
        <v>2</v>
      </c>
      <c r="E176" s="36"/>
      <c r="F176" s="7" t="s">
        <v>267</v>
      </c>
      <c r="G176" s="53" t="s">
        <v>420</v>
      </c>
      <c r="H176" s="8">
        <v>7315855.14</v>
      </c>
      <c r="I176" s="8">
        <v>0</v>
      </c>
      <c r="J176" s="8">
        <v>0</v>
      </c>
      <c r="K176" s="8">
        <v>4232570.72</v>
      </c>
      <c r="L176" s="8">
        <v>2059584.42</v>
      </c>
      <c r="M176" s="8">
        <v>0</v>
      </c>
      <c r="N176" s="8">
        <v>1023700</v>
      </c>
      <c r="O176" s="8">
        <v>0</v>
      </c>
      <c r="P176" s="9">
        <v>0</v>
      </c>
      <c r="Q176" s="9">
        <v>0</v>
      </c>
      <c r="R176" s="9">
        <v>57.85</v>
      </c>
      <c r="S176" s="9">
        <v>28.15</v>
      </c>
      <c r="T176" s="9">
        <v>0</v>
      </c>
      <c r="U176" s="9">
        <v>13.99</v>
      </c>
      <c r="V176" s="9">
        <v>0</v>
      </c>
      <c r="W176" s="8">
        <v>8526074.34</v>
      </c>
      <c r="X176" s="8">
        <v>0</v>
      </c>
      <c r="Y176" s="8">
        <v>0</v>
      </c>
      <c r="Z176" s="8">
        <v>5442789.92</v>
      </c>
      <c r="AA176" s="8">
        <v>2059584.42</v>
      </c>
      <c r="AB176" s="8">
        <v>0</v>
      </c>
      <c r="AC176" s="8">
        <v>1023700</v>
      </c>
      <c r="AD176" s="8">
        <v>0</v>
      </c>
      <c r="AE176" s="9">
        <v>0</v>
      </c>
      <c r="AF176" s="9">
        <v>0</v>
      </c>
      <c r="AG176" s="9">
        <v>63.83</v>
      </c>
      <c r="AH176" s="9">
        <v>24.15</v>
      </c>
      <c r="AI176" s="9">
        <v>0</v>
      </c>
      <c r="AJ176" s="9">
        <v>12</v>
      </c>
      <c r="AK176" s="9">
        <v>0</v>
      </c>
    </row>
    <row r="177" spans="1:37" ht="12.75">
      <c r="A177" s="34">
        <v>6</v>
      </c>
      <c r="B177" s="34">
        <v>9</v>
      </c>
      <c r="C177" s="34">
        <v>14</v>
      </c>
      <c r="D177" s="35">
        <v>2</v>
      </c>
      <c r="E177" s="36"/>
      <c r="F177" s="7" t="s">
        <v>267</v>
      </c>
      <c r="G177" s="53" t="s">
        <v>421</v>
      </c>
      <c r="H177" s="8">
        <v>21990753.25</v>
      </c>
      <c r="I177" s="8">
        <v>7631475.57</v>
      </c>
      <c r="J177" s="8">
        <v>0</v>
      </c>
      <c r="K177" s="8">
        <v>0</v>
      </c>
      <c r="L177" s="8">
        <v>4631475.57</v>
      </c>
      <c r="M177" s="8">
        <v>0</v>
      </c>
      <c r="N177" s="8">
        <v>9727802.11</v>
      </c>
      <c r="O177" s="8">
        <v>0</v>
      </c>
      <c r="P177" s="9">
        <v>34.7</v>
      </c>
      <c r="Q177" s="9">
        <v>0</v>
      </c>
      <c r="R177" s="9">
        <v>0</v>
      </c>
      <c r="S177" s="9">
        <v>21.06</v>
      </c>
      <c r="T177" s="9">
        <v>0</v>
      </c>
      <c r="U177" s="9">
        <v>44.23</v>
      </c>
      <c r="V177" s="9">
        <v>0</v>
      </c>
      <c r="W177" s="8">
        <v>14359301</v>
      </c>
      <c r="X177" s="8">
        <v>0</v>
      </c>
      <c r="Y177" s="8">
        <v>0</v>
      </c>
      <c r="Z177" s="8">
        <v>0</v>
      </c>
      <c r="AA177" s="8">
        <v>4631475.57</v>
      </c>
      <c r="AB177" s="8">
        <v>0</v>
      </c>
      <c r="AC177" s="8">
        <v>9727825.43</v>
      </c>
      <c r="AD177" s="8">
        <v>0</v>
      </c>
      <c r="AE177" s="9">
        <v>0</v>
      </c>
      <c r="AF177" s="9">
        <v>0</v>
      </c>
      <c r="AG177" s="9">
        <v>0</v>
      </c>
      <c r="AH177" s="9">
        <v>32.25</v>
      </c>
      <c r="AI177" s="9">
        <v>0</v>
      </c>
      <c r="AJ177" s="9">
        <v>67.74</v>
      </c>
      <c r="AK177" s="9">
        <v>0</v>
      </c>
    </row>
    <row r="178" spans="1:37" ht="12.75">
      <c r="A178" s="34">
        <v>6</v>
      </c>
      <c r="B178" s="34">
        <v>19</v>
      </c>
      <c r="C178" s="34">
        <v>8</v>
      </c>
      <c r="D178" s="35">
        <v>2</v>
      </c>
      <c r="E178" s="36"/>
      <c r="F178" s="7" t="s">
        <v>267</v>
      </c>
      <c r="G178" s="53" t="s">
        <v>422</v>
      </c>
      <c r="H178" s="8">
        <v>2684874.98</v>
      </c>
      <c r="I178" s="8">
        <v>668000</v>
      </c>
      <c r="J178" s="8">
        <v>0</v>
      </c>
      <c r="K178" s="8">
        <v>0</v>
      </c>
      <c r="L178" s="8">
        <v>1310874.98</v>
      </c>
      <c r="M178" s="8">
        <v>0</v>
      </c>
      <c r="N178" s="8">
        <v>706000</v>
      </c>
      <c r="O178" s="8">
        <v>0</v>
      </c>
      <c r="P178" s="9">
        <v>24.88</v>
      </c>
      <c r="Q178" s="9">
        <v>0</v>
      </c>
      <c r="R178" s="9">
        <v>0</v>
      </c>
      <c r="S178" s="9">
        <v>48.82</v>
      </c>
      <c r="T178" s="9">
        <v>0</v>
      </c>
      <c r="U178" s="9">
        <v>26.29</v>
      </c>
      <c r="V178" s="9">
        <v>0</v>
      </c>
      <c r="W178" s="8">
        <v>3389562.99</v>
      </c>
      <c r="X178" s="8">
        <v>0</v>
      </c>
      <c r="Y178" s="8">
        <v>0</v>
      </c>
      <c r="Z178" s="8">
        <v>0</v>
      </c>
      <c r="AA178" s="8">
        <v>1310874.98</v>
      </c>
      <c r="AB178" s="8">
        <v>0</v>
      </c>
      <c r="AC178" s="8">
        <v>2078688.01</v>
      </c>
      <c r="AD178" s="8">
        <v>0</v>
      </c>
      <c r="AE178" s="9">
        <v>0</v>
      </c>
      <c r="AF178" s="9">
        <v>0</v>
      </c>
      <c r="AG178" s="9">
        <v>0</v>
      </c>
      <c r="AH178" s="9">
        <v>38.67</v>
      </c>
      <c r="AI178" s="9">
        <v>0</v>
      </c>
      <c r="AJ178" s="9">
        <v>61.32</v>
      </c>
      <c r="AK178" s="9">
        <v>0</v>
      </c>
    </row>
    <row r="179" spans="1:37" ht="12.75">
      <c r="A179" s="34">
        <v>6</v>
      </c>
      <c r="B179" s="34">
        <v>9</v>
      </c>
      <c r="C179" s="34">
        <v>15</v>
      </c>
      <c r="D179" s="35">
        <v>2</v>
      </c>
      <c r="E179" s="36"/>
      <c r="F179" s="7" t="s">
        <v>267</v>
      </c>
      <c r="G179" s="53" t="s">
        <v>423</v>
      </c>
      <c r="H179" s="8">
        <v>7596194.42</v>
      </c>
      <c r="I179" s="8">
        <v>3930000</v>
      </c>
      <c r="J179" s="8">
        <v>100000</v>
      </c>
      <c r="K179" s="8">
        <v>0</v>
      </c>
      <c r="L179" s="8">
        <v>194518.28</v>
      </c>
      <c r="M179" s="8">
        <v>0</v>
      </c>
      <c r="N179" s="8">
        <v>3371676.14</v>
      </c>
      <c r="O179" s="8">
        <v>0</v>
      </c>
      <c r="P179" s="9">
        <v>51.73</v>
      </c>
      <c r="Q179" s="9">
        <v>1.31</v>
      </c>
      <c r="R179" s="9">
        <v>0</v>
      </c>
      <c r="S179" s="9">
        <v>2.56</v>
      </c>
      <c r="T179" s="9">
        <v>0</v>
      </c>
      <c r="U179" s="9">
        <v>44.38</v>
      </c>
      <c r="V179" s="9">
        <v>0</v>
      </c>
      <c r="W179" s="8">
        <v>3566194.42</v>
      </c>
      <c r="X179" s="8">
        <v>0</v>
      </c>
      <c r="Y179" s="8">
        <v>0</v>
      </c>
      <c r="Z179" s="8">
        <v>0</v>
      </c>
      <c r="AA179" s="8">
        <v>194518.28</v>
      </c>
      <c r="AB179" s="8">
        <v>0</v>
      </c>
      <c r="AC179" s="8">
        <v>3371676.14</v>
      </c>
      <c r="AD179" s="8">
        <v>0</v>
      </c>
      <c r="AE179" s="9">
        <v>0</v>
      </c>
      <c r="AF179" s="9">
        <v>0</v>
      </c>
      <c r="AG179" s="9">
        <v>0</v>
      </c>
      <c r="AH179" s="9">
        <v>5.45</v>
      </c>
      <c r="AI179" s="9">
        <v>0</v>
      </c>
      <c r="AJ179" s="9">
        <v>94.54</v>
      </c>
      <c r="AK179" s="9">
        <v>0</v>
      </c>
    </row>
    <row r="180" spans="1:37" ht="12.75">
      <c r="A180" s="34">
        <v>6</v>
      </c>
      <c r="B180" s="34">
        <v>9</v>
      </c>
      <c r="C180" s="34">
        <v>16</v>
      </c>
      <c r="D180" s="35">
        <v>2</v>
      </c>
      <c r="E180" s="36"/>
      <c r="F180" s="7" t="s">
        <v>267</v>
      </c>
      <c r="G180" s="53" t="s">
        <v>424</v>
      </c>
      <c r="H180" s="8">
        <v>2800000</v>
      </c>
      <c r="I180" s="8">
        <v>0</v>
      </c>
      <c r="J180" s="8">
        <v>0</v>
      </c>
      <c r="K180" s="8">
        <v>1600000</v>
      </c>
      <c r="L180" s="8">
        <v>30000</v>
      </c>
      <c r="M180" s="8">
        <v>0</v>
      </c>
      <c r="N180" s="8">
        <v>0</v>
      </c>
      <c r="O180" s="8">
        <v>1170000</v>
      </c>
      <c r="P180" s="9">
        <v>0</v>
      </c>
      <c r="Q180" s="9">
        <v>0</v>
      </c>
      <c r="R180" s="9">
        <v>57.14</v>
      </c>
      <c r="S180" s="9">
        <v>1.07</v>
      </c>
      <c r="T180" s="9">
        <v>0</v>
      </c>
      <c r="U180" s="9">
        <v>0</v>
      </c>
      <c r="V180" s="9">
        <v>41.78</v>
      </c>
      <c r="W180" s="8">
        <v>3255749.97</v>
      </c>
      <c r="X180" s="8">
        <v>0</v>
      </c>
      <c r="Y180" s="8">
        <v>0</v>
      </c>
      <c r="Z180" s="8">
        <v>2055749.97</v>
      </c>
      <c r="AA180" s="8">
        <v>30000</v>
      </c>
      <c r="AB180" s="8">
        <v>0</v>
      </c>
      <c r="AC180" s="8">
        <v>0</v>
      </c>
      <c r="AD180" s="8">
        <v>1170000</v>
      </c>
      <c r="AE180" s="9">
        <v>0</v>
      </c>
      <c r="AF180" s="9">
        <v>0</v>
      </c>
      <c r="AG180" s="9">
        <v>63.14</v>
      </c>
      <c r="AH180" s="9">
        <v>0.92</v>
      </c>
      <c r="AI180" s="9">
        <v>0</v>
      </c>
      <c r="AJ180" s="9">
        <v>0</v>
      </c>
      <c r="AK180" s="9">
        <v>35.93</v>
      </c>
    </row>
    <row r="181" spans="1:37" ht="12.75">
      <c r="A181" s="34">
        <v>6</v>
      </c>
      <c r="B181" s="34">
        <v>7</v>
      </c>
      <c r="C181" s="34">
        <v>10</v>
      </c>
      <c r="D181" s="35">
        <v>2</v>
      </c>
      <c r="E181" s="36"/>
      <c r="F181" s="7" t="s">
        <v>267</v>
      </c>
      <c r="G181" s="53" t="s">
        <v>425</v>
      </c>
      <c r="H181" s="8">
        <v>7785241.91</v>
      </c>
      <c r="I181" s="8">
        <v>800000</v>
      </c>
      <c r="J181" s="8">
        <v>0</v>
      </c>
      <c r="K181" s="8">
        <v>2379215.83</v>
      </c>
      <c r="L181" s="8">
        <v>4606026.08</v>
      </c>
      <c r="M181" s="8">
        <v>0</v>
      </c>
      <c r="N181" s="8">
        <v>0</v>
      </c>
      <c r="O181" s="8">
        <v>0</v>
      </c>
      <c r="P181" s="9">
        <v>10.27</v>
      </c>
      <c r="Q181" s="9">
        <v>0</v>
      </c>
      <c r="R181" s="9">
        <v>30.56</v>
      </c>
      <c r="S181" s="9">
        <v>59.16</v>
      </c>
      <c r="T181" s="9">
        <v>0</v>
      </c>
      <c r="U181" s="9">
        <v>0</v>
      </c>
      <c r="V181" s="9">
        <v>0</v>
      </c>
      <c r="W181" s="8">
        <v>6985241.91</v>
      </c>
      <c r="X181" s="8">
        <v>0</v>
      </c>
      <c r="Y181" s="8">
        <v>0</v>
      </c>
      <c r="Z181" s="8">
        <v>2379215.83</v>
      </c>
      <c r="AA181" s="8">
        <v>4606026.08</v>
      </c>
      <c r="AB181" s="8">
        <v>0</v>
      </c>
      <c r="AC181" s="8">
        <v>0</v>
      </c>
      <c r="AD181" s="8">
        <v>0</v>
      </c>
      <c r="AE181" s="9">
        <v>0</v>
      </c>
      <c r="AF181" s="9">
        <v>0</v>
      </c>
      <c r="AG181" s="9">
        <v>34.06</v>
      </c>
      <c r="AH181" s="9">
        <v>65.93</v>
      </c>
      <c r="AI181" s="9">
        <v>0</v>
      </c>
      <c r="AJ181" s="9">
        <v>0</v>
      </c>
      <c r="AK181" s="9">
        <v>0</v>
      </c>
    </row>
    <row r="182" spans="1:37" ht="12.75">
      <c r="A182" s="34">
        <v>6</v>
      </c>
      <c r="B182" s="34">
        <v>1</v>
      </c>
      <c r="C182" s="34">
        <v>19</v>
      </c>
      <c r="D182" s="35">
        <v>2</v>
      </c>
      <c r="E182" s="36"/>
      <c r="F182" s="7" t="s">
        <v>267</v>
      </c>
      <c r="G182" s="53" t="s">
        <v>426</v>
      </c>
      <c r="H182" s="8">
        <v>3409988.34</v>
      </c>
      <c r="I182" s="8">
        <v>3168000</v>
      </c>
      <c r="J182" s="8">
        <v>0</v>
      </c>
      <c r="K182" s="8">
        <v>0</v>
      </c>
      <c r="L182" s="8">
        <v>65620.07</v>
      </c>
      <c r="M182" s="8">
        <v>0</v>
      </c>
      <c r="N182" s="8">
        <v>176368.27</v>
      </c>
      <c r="O182" s="8">
        <v>0</v>
      </c>
      <c r="P182" s="9">
        <v>92.9</v>
      </c>
      <c r="Q182" s="9">
        <v>0</v>
      </c>
      <c r="R182" s="9">
        <v>0</v>
      </c>
      <c r="S182" s="9">
        <v>1.92</v>
      </c>
      <c r="T182" s="9">
        <v>0</v>
      </c>
      <c r="U182" s="9">
        <v>5.17</v>
      </c>
      <c r="V182" s="9">
        <v>0</v>
      </c>
      <c r="W182" s="8">
        <v>241988.34</v>
      </c>
      <c r="X182" s="8">
        <v>0</v>
      </c>
      <c r="Y182" s="8">
        <v>0</v>
      </c>
      <c r="Z182" s="8">
        <v>0</v>
      </c>
      <c r="AA182" s="8">
        <v>65620.07</v>
      </c>
      <c r="AB182" s="8">
        <v>0</v>
      </c>
      <c r="AC182" s="8">
        <v>176368.27</v>
      </c>
      <c r="AD182" s="8">
        <v>0</v>
      </c>
      <c r="AE182" s="9">
        <v>0</v>
      </c>
      <c r="AF182" s="9">
        <v>0</v>
      </c>
      <c r="AG182" s="9">
        <v>0</v>
      </c>
      <c r="AH182" s="9">
        <v>27.11</v>
      </c>
      <c r="AI182" s="9">
        <v>0</v>
      </c>
      <c r="AJ182" s="9">
        <v>72.88</v>
      </c>
      <c r="AK182" s="9">
        <v>0</v>
      </c>
    </row>
    <row r="183" spans="1:37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7" t="s">
        <v>267</v>
      </c>
      <c r="G183" s="53" t="s">
        <v>427</v>
      </c>
      <c r="H183" s="8">
        <v>31468177.65</v>
      </c>
      <c r="I183" s="8">
        <v>6000000</v>
      </c>
      <c r="J183" s="8">
        <v>0</v>
      </c>
      <c r="K183" s="8">
        <v>591112.42</v>
      </c>
      <c r="L183" s="8">
        <v>2554065.23</v>
      </c>
      <c r="M183" s="8">
        <v>0</v>
      </c>
      <c r="N183" s="8">
        <v>22323000</v>
      </c>
      <c r="O183" s="8">
        <v>0</v>
      </c>
      <c r="P183" s="9">
        <v>19.06</v>
      </c>
      <c r="Q183" s="9">
        <v>0</v>
      </c>
      <c r="R183" s="9">
        <v>1.87</v>
      </c>
      <c r="S183" s="9">
        <v>8.11</v>
      </c>
      <c r="T183" s="9">
        <v>0</v>
      </c>
      <c r="U183" s="9">
        <v>70.93</v>
      </c>
      <c r="V183" s="9">
        <v>0</v>
      </c>
      <c r="W183" s="8">
        <v>25467488.33</v>
      </c>
      <c r="X183" s="8">
        <v>0</v>
      </c>
      <c r="Y183" s="8">
        <v>0</v>
      </c>
      <c r="Z183" s="8">
        <v>590423.1</v>
      </c>
      <c r="AA183" s="8">
        <v>2554065.23</v>
      </c>
      <c r="AB183" s="8">
        <v>0</v>
      </c>
      <c r="AC183" s="8">
        <v>22323000</v>
      </c>
      <c r="AD183" s="8">
        <v>0</v>
      </c>
      <c r="AE183" s="9">
        <v>0</v>
      </c>
      <c r="AF183" s="9">
        <v>0</v>
      </c>
      <c r="AG183" s="9">
        <v>2.31</v>
      </c>
      <c r="AH183" s="9">
        <v>10.02</v>
      </c>
      <c r="AI183" s="9">
        <v>0</v>
      </c>
      <c r="AJ183" s="9">
        <v>87.65</v>
      </c>
      <c r="AK183" s="9">
        <v>0</v>
      </c>
    </row>
    <row r="184" spans="1:37" ht="12.75">
      <c r="A184" s="34">
        <v>6</v>
      </c>
      <c r="B184" s="34">
        <v>3</v>
      </c>
      <c r="C184" s="34">
        <v>14</v>
      </c>
      <c r="D184" s="35">
        <v>2</v>
      </c>
      <c r="E184" s="36"/>
      <c r="F184" s="7" t="s">
        <v>267</v>
      </c>
      <c r="G184" s="53" t="s">
        <v>428</v>
      </c>
      <c r="H184" s="8">
        <v>4125098.61</v>
      </c>
      <c r="I184" s="8">
        <v>852550.82</v>
      </c>
      <c r="J184" s="8">
        <v>0</v>
      </c>
      <c r="K184" s="8">
        <v>0</v>
      </c>
      <c r="L184" s="8">
        <v>2409979.95</v>
      </c>
      <c r="M184" s="8">
        <v>0</v>
      </c>
      <c r="N184" s="8">
        <v>862567.84</v>
      </c>
      <c r="O184" s="8">
        <v>0</v>
      </c>
      <c r="P184" s="9">
        <v>20.66</v>
      </c>
      <c r="Q184" s="9">
        <v>0</v>
      </c>
      <c r="R184" s="9">
        <v>0</v>
      </c>
      <c r="S184" s="9">
        <v>58.42</v>
      </c>
      <c r="T184" s="9">
        <v>0</v>
      </c>
      <c r="U184" s="9">
        <v>20.91</v>
      </c>
      <c r="V184" s="9">
        <v>0</v>
      </c>
      <c r="W184" s="8">
        <v>3272846.53</v>
      </c>
      <c r="X184" s="8">
        <v>0</v>
      </c>
      <c r="Y184" s="8">
        <v>0</v>
      </c>
      <c r="Z184" s="8">
        <v>0</v>
      </c>
      <c r="AA184" s="8">
        <v>2409979.95</v>
      </c>
      <c r="AB184" s="8">
        <v>0</v>
      </c>
      <c r="AC184" s="8">
        <v>862866.58</v>
      </c>
      <c r="AD184" s="8">
        <v>0</v>
      </c>
      <c r="AE184" s="9">
        <v>0</v>
      </c>
      <c r="AF184" s="9">
        <v>0</v>
      </c>
      <c r="AG184" s="9">
        <v>0</v>
      </c>
      <c r="AH184" s="9">
        <v>73.63</v>
      </c>
      <c r="AI184" s="9">
        <v>0</v>
      </c>
      <c r="AJ184" s="9">
        <v>26.36</v>
      </c>
      <c r="AK184" s="9">
        <v>0</v>
      </c>
    </row>
    <row r="185" spans="1:37" ht="12.75">
      <c r="A185" s="34">
        <v>6</v>
      </c>
      <c r="B185" s="34">
        <v>6</v>
      </c>
      <c r="C185" s="34">
        <v>11</v>
      </c>
      <c r="D185" s="35">
        <v>2</v>
      </c>
      <c r="E185" s="36"/>
      <c r="F185" s="7" t="s">
        <v>267</v>
      </c>
      <c r="G185" s="53" t="s">
        <v>429</v>
      </c>
      <c r="H185" s="8">
        <v>6074656</v>
      </c>
      <c r="I185" s="8">
        <v>2000000</v>
      </c>
      <c r="J185" s="8">
        <v>0</v>
      </c>
      <c r="K185" s="8">
        <v>605959.83</v>
      </c>
      <c r="L185" s="8">
        <v>1496974.32</v>
      </c>
      <c r="M185" s="8">
        <v>0</v>
      </c>
      <c r="N185" s="8">
        <v>1971721.85</v>
      </c>
      <c r="O185" s="8">
        <v>0</v>
      </c>
      <c r="P185" s="9">
        <v>32.92</v>
      </c>
      <c r="Q185" s="9">
        <v>0</v>
      </c>
      <c r="R185" s="9">
        <v>9.97</v>
      </c>
      <c r="S185" s="9">
        <v>24.64</v>
      </c>
      <c r="T185" s="9">
        <v>0</v>
      </c>
      <c r="U185" s="9">
        <v>32.45</v>
      </c>
      <c r="V185" s="9">
        <v>0</v>
      </c>
      <c r="W185" s="8">
        <v>4693933.88</v>
      </c>
      <c r="X185" s="8">
        <v>0</v>
      </c>
      <c r="Y185" s="8">
        <v>0</v>
      </c>
      <c r="Z185" s="8">
        <v>605959.83</v>
      </c>
      <c r="AA185" s="8">
        <v>1496974.32</v>
      </c>
      <c r="AB185" s="8">
        <v>0</v>
      </c>
      <c r="AC185" s="8">
        <v>2590999.73</v>
      </c>
      <c r="AD185" s="8">
        <v>0</v>
      </c>
      <c r="AE185" s="9">
        <v>0</v>
      </c>
      <c r="AF185" s="9">
        <v>0</v>
      </c>
      <c r="AG185" s="9">
        <v>12.9</v>
      </c>
      <c r="AH185" s="9">
        <v>31.89</v>
      </c>
      <c r="AI185" s="9">
        <v>0</v>
      </c>
      <c r="AJ185" s="9">
        <v>55.19</v>
      </c>
      <c r="AK185" s="9">
        <v>0</v>
      </c>
    </row>
    <row r="186" spans="1:37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7" t="s">
        <v>267</v>
      </c>
      <c r="G186" s="53" t="s">
        <v>430</v>
      </c>
      <c r="H186" s="8">
        <v>4392877.85</v>
      </c>
      <c r="I186" s="8">
        <v>0</v>
      </c>
      <c r="J186" s="8">
        <v>0</v>
      </c>
      <c r="K186" s="8">
        <v>0</v>
      </c>
      <c r="L186" s="8">
        <v>2130576</v>
      </c>
      <c r="M186" s="8">
        <v>0</v>
      </c>
      <c r="N186" s="8">
        <v>2262301.85</v>
      </c>
      <c r="O186" s="8">
        <v>0</v>
      </c>
      <c r="P186" s="9">
        <v>0</v>
      </c>
      <c r="Q186" s="9">
        <v>0</v>
      </c>
      <c r="R186" s="9">
        <v>0</v>
      </c>
      <c r="S186" s="9">
        <v>48.5</v>
      </c>
      <c r="T186" s="9">
        <v>0</v>
      </c>
      <c r="U186" s="9">
        <v>51.49</v>
      </c>
      <c r="V186" s="9">
        <v>0</v>
      </c>
      <c r="W186" s="8">
        <v>4392877.85</v>
      </c>
      <c r="X186" s="8">
        <v>0</v>
      </c>
      <c r="Y186" s="8">
        <v>0</v>
      </c>
      <c r="Z186" s="8">
        <v>0</v>
      </c>
      <c r="AA186" s="8">
        <v>2130576</v>
      </c>
      <c r="AB186" s="8">
        <v>0</v>
      </c>
      <c r="AC186" s="8">
        <v>2262301.85</v>
      </c>
      <c r="AD186" s="8">
        <v>0</v>
      </c>
      <c r="AE186" s="9">
        <v>0</v>
      </c>
      <c r="AF186" s="9">
        <v>0</v>
      </c>
      <c r="AG186" s="9">
        <v>0</v>
      </c>
      <c r="AH186" s="9">
        <v>48.5</v>
      </c>
      <c r="AI186" s="9">
        <v>0</v>
      </c>
      <c r="AJ186" s="9">
        <v>51.49</v>
      </c>
      <c r="AK186" s="9">
        <v>0</v>
      </c>
    </row>
    <row r="187" spans="1:37" ht="12.75">
      <c r="A187" s="34">
        <v>6</v>
      </c>
      <c r="B187" s="34">
        <v>7</v>
      </c>
      <c r="C187" s="34">
        <v>2</v>
      </c>
      <c r="D187" s="35">
        <v>3</v>
      </c>
      <c r="E187" s="36"/>
      <c r="F187" s="7" t="s">
        <v>267</v>
      </c>
      <c r="G187" s="53" t="s">
        <v>431</v>
      </c>
      <c r="H187" s="8">
        <v>9110113.56</v>
      </c>
      <c r="I187" s="8">
        <v>4500000</v>
      </c>
      <c r="J187" s="8">
        <v>100000</v>
      </c>
      <c r="K187" s="8">
        <v>0</v>
      </c>
      <c r="L187" s="8">
        <v>1233723.18</v>
      </c>
      <c r="M187" s="8">
        <v>0</v>
      </c>
      <c r="N187" s="8">
        <v>3276390.38</v>
      </c>
      <c r="O187" s="8">
        <v>0</v>
      </c>
      <c r="P187" s="9">
        <v>49.39</v>
      </c>
      <c r="Q187" s="9">
        <v>1.09</v>
      </c>
      <c r="R187" s="9">
        <v>0</v>
      </c>
      <c r="S187" s="9">
        <v>13.54</v>
      </c>
      <c r="T187" s="9">
        <v>0</v>
      </c>
      <c r="U187" s="9">
        <v>35.96</v>
      </c>
      <c r="V187" s="9">
        <v>0</v>
      </c>
      <c r="W187" s="8">
        <v>5931230.38</v>
      </c>
      <c r="X187" s="8">
        <v>0</v>
      </c>
      <c r="Y187" s="8">
        <v>0</v>
      </c>
      <c r="Z187" s="8">
        <v>0</v>
      </c>
      <c r="AA187" s="8">
        <v>1233723.18</v>
      </c>
      <c r="AB187" s="8">
        <v>0</v>
      </c>
      <c r="AC187" s="8">
        <v>4697507.2</v>
      </c>
      <c r="AD187" s="8">
        <v>0</v>
      </c>
      <c r="AE187" s="9">
        <v>0</v>
      </c>
      <c r="AF187" s="9">
        <v>0</v>
      </c>
      <c r="AG187" s="9">
        <v>0</v>
      </c>
      <c r="AH187" s="9">
        <v>20.8</v>
      </c>
      <c r="AI187" s="9">
        <v>0</v>
      </c>
      <c r="AJ187" s="9">
        <v>79.19</v>
      </c>
      <c r="AK187" s="9">
        <v>0</v>
      </c>
    </row>
    <row r="188" spans="1:37" ht="12.75">
      <c r="A188" s="34">
        <v>6</v>
      </c>
      <c r="B188" s="34">
        <v>9</v>
      </c>
      <c r="C188" s="34">
        <v>1</v>
      </c>
      <c r="D188" s="35">
        <v>3</v>
      </c>
      <c r="E188" s="36"/>
      <c r="F188" s="7" t="s">
        <v>267</v>
      </c>
      <c r="G188" s="53" t="s">
        <v>432</v>
      </c>
      <c r="H188" s="8">
        <v>16454545.77</v>
      </c>
      <c r="I188" s="8">
        <v>1200000</v>
      </c>
      <c r="J188" s="8">
        <v>210476.43</v>
      </c>
      <c r="K188" s="8">
        <v>0</v>
      </c>
      <c r="L188" s="8">
        <v>8091680.67</v>
      </c>
      <c r="M188" s="8">
        <v>0</v>
      </c>
      <c r="N188" s="8">
        <v>6952388.67</v>
      </c>
      <c r="O188" s="8">
        <v>0</v>
      </c>
      <c r="P188" s="9">
        <v>7.29</v>
      </c>
      <c r="Q188" s="9">
        <v>1.27</v>
      </c>
      <c r="R188" s="9">
        <v>0</v>
      </c>
      <c r="S188" s="9">
        <v>49.17</v>
      </c>
      <c r="T188" s="9">
        <v>0</v>
      </c>
      <c r="U188" s="9">
        <v>42.25</v>
      </c>
      <c r="V188" s="9">
        <v>0</v>
      </c>
      <c r="W188" s="8">
        <v>15119080.34</v>
      </c>
      <c r="X188" s="8">
        <v>0</v>
      </c>
      <c r="Y188" s="8">
        <v>75011</v>
      </c>
      <c r="Z188" s="8">
        <v>0</v>
      </c>
      <c r="AA188" s="8">
        <v>8091680.67</v>
      </c>
      <c r="AB188" s="8">
        <v>0</v>
      </c>
      <c r="AC188" s="8">
        <v>6952388.67</v>
      </c>
      <c r="AD188" s="8">
        <v>0</v>
      </c>
      <c r="AE188" s="9">
        <v>0</v>
      </c>
      <c r="AF188" s="9">
        <v>0.49</v>
      </c>
      <c r="AG188" s="9">
        <v>0</v>
      </c>
      <c r="AH188" s="9">
        <v>53.51</v>
      </c>
      <c r="AI188" s="9">
        <v>0</v>
      </c>
      <c r="AJ188" s="9">
        <v>45.98</v>
      </c>
      <c r="AK188" s="9">
        <v>0</v>
      </c>
    </row>
    <row r="189" spans="1:37" ht="12.75">
      <c r="A189" s="34">
        <v>6</v>
      </c>
      <c r="B189" s="34">
        <v>9</v>
      </c>
      <c r="C189" s="34">
        <v>3</v>
      </c>
      <c r="D189" s="35">
        <v>3</v>
      </c>
      <c r="E189" s="36"/>
      <c r="F189" s="7" t="s">
        <v>267</v>
      </c>
      <c r="G189" s="53" t="s">
        <v>433</v>
      </c>
      <c r="H189" s="8">
        <v>10448489</v>
      </c>
      <c r="I189" s="8">
        <v>981000</v>
      </c>
      <c r="J189" s="8">
        <v>106055</v>
      </c>
      <c r="K189" s="8">
        <v>0</v>
      </c>
      <c r="L189" s="8">
        <v>1000000</v>
      </c>
      <c r="M189" s="8">
        <v>0</v>
      </c>
      <c r="N189" s="8">
        <v>8361434</v>
      </c>
      <c r="O189" s="8">
        <v>0</v>
      </c>
      <c r="P189" s="9">
        <v>9.38</v>
      </c>
      <c r="Q189" s="9">
        <v>1.01</v>
      </c>
      <c r="R189" s="9">
        <v>0</v>
      </c>
      <c r="S189" s="9">
        <v>9.57</v>
      </c>
      <c r="T189" s="9">
        <v>0</v>
      </c>
      <c r="U189" s="9">
        <v>80.02</v>
      </c>
      <c r="V189" s="9">
        <v>0</v>
      </c>
      <c r="W189" s="8">
        <v>9620319.15</v>
      </c>
      <c r="X189" s="8">
        <v>0</v>
      </c>
      <c r="Y189" s="8">
        <v>2000</v>
      </c>
      <c r="Z189" s="8">
        <v>0</v>
      </c>
      <c r="AA189" s="8">
        <v>1000000</v>
      </c>
      <c r="AB189" s="8">
        <v>0</v>
      </c>
      <c r="AC189" s="8">
        <v>8618319.15</v>
      </c>
      <c r="AD189" s="8">
        <v>0</v>
      </c>
      <c r="AE189" s="9">
        <v>0</v>
      </c>
      <c r="AF189" s="9">
        <v>0.02</v>
      </c>
      <c r="AG189" s="9">
        <v>0</v>
      </c>
      <c r="AH189" s="9">
        <v>10.39</v>
      </c>
      <c r="AI189" s="9">
        <v>0</v>
      </c>
      <c r="AJ189" s="9">
        <v>89.58</v>
      </c>
      <c r="AK189" s="9">
        <v>0</v>
      </c>
    </row>
    <row r="190" spans="1:37" ht="12.75">
      <c r="A190" s="34">
        <v>6</v>
      </c>
      <c r="B190" s="34">
        <v>2</v>
      </c>
      <c r="C190" s="34">
        <v>5</v>
      </c>
      <c r="D190" s="35">
        <v>3</v>
      </c>
      <c r="E190" s="36"/>
      <c r="F190" s="7" t="s">
        <v>267</v>
      </c>
      <c r="G190" s="53" t="s">
        <v>434</v>
      </c>
      <c r="H190" s="8">
        <v>2286324.28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2286324.28</v>
      </c>
      <c r="O190" s="8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100</v>
      </c>
      <c r="V190" s="9">
        <v>0</v>
      </c>
      <c r="W190" s="8">
        <v>5040541.39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5040541.39</v>
      </c>
      <c r="AD190" s="8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100</v>
      </c>
      <c r="AK190" s="9">
        <v>0</v>
      </c>
    </row>
    <row r="191" spans="1:37" ht="12.75">
      <c r="A191" s="34">
        <v>6</v>
      </c>
      <c r="B191" s="34">
        <v>2</v>
      </c>
      <c r="C191" s="34">
        <v>6</v>
      </c>
      <c r="D191" s="35">
        <v>3</v>
      </c>
      <c r="E191" s="36"/>
      <c r="F191" s="7" t="s">
        <v>267</v>
      </c>
      <c r="G191" s="53" t="s">
        <v>435</v>
      </c>
      <c r="H191" s="8">
        <v>5833655.98</v>
      </c>
      <c r="I191" s="8">
        <v>1408867</v>
      </c>
      <c r="J191" s="8">
        <v>0</v>
      </c>
      <c r="K191" s="8">
        <v>0</v>
      </c>
      <c r="L191" s="8">
        <v>2059618.98</v>
      </c>
      <c r="M191" s="8">
        <v>0</v>
      </c>
      <c r="N191" s="8">
        <v>2365170</v>
      </c>
      <c r="O191" s="8">
        <v>0</v>
      </c>
      <c r="P191" s="9">
        <v>24.15</v>
      </c>
      <c r="Q191" s="9">
        <v>0</v>
      </c>
      <c r="R191" s="9">
        <v>0</v>
      </c>
      <c r="S191" s="9">
        <v>35.3</v>
      </c>
      <c r="T191" s="9">
        <v>0</v>
      </c>
      <c r="U191" s="9">
        <v>40.54</v>
      </c>
      <c r="V191" s="9">
        <v>0</v>
      </c>
      <c r="W191" s="8">
        <v>5370317.49</v>
      </c>
      <c r="X191" s="8">
        <v>408867</v>
      </c>
      <c r="Y191" s="8">
        <v>0</v>
      </c>
      <c r="Z191" s="8">
        <v>0</v>
      </c>
      <c r="AA191" s="8">
        <v>2059641.66</v>
      </c>
      <c r="AB191" s="8">
        <v>0</v>
      </c>
      <c r="AC191" s="8">
        <v>2901808.83</v>
      </c>
      <c r="AD191" s="8">
        <v>0</v>
      </c>
      <c r="AE191" s="9">
        <v>7.61</v>
      </c>
      <c r="AF191" s="9">
        <v>0</v>
      </c>
      <c r="AG191" s="9">
        <v>0</v>
      </c>
      <c r="AH191" s="9">
        <v>38.35</v>
      </c>
      <c r="AI191" s="9">
        <v>0</v>
      </c>
      <c r="AJ191" s="9">
        <v>54.03</v>
      </c>
      <c r="AK191" s="9">
        <v>0</v>
      </c>
    </row>
    <row r="192" spans="1:37" ht="12.75">
      <c r="A192" s="34">
        <v>6</v>
      </c>
      <c r="B192" s="34">
        <v>6</v>
      </c>
      <c r="C192" s="34">
        <v>4</v>
      </c>
      <c r="D192" s="35">
        <v>3</v>
      </c>
      <c r="E192" s="36"/>
      <c r="F192" s="7" t="s">
        <v>267</v>
      </c>
      <c r="G192" s="53" t="s">
        <v>436</v>
      </c>
      <c r="H192" s="8">
        <v>3520948.38</v>
      </c>
      <c r="I192" s="8">
        <v>0</v>
      </c>
      <c r="J192" s="8">
        <v>35000</v>
      </c>
      <c r="K192" s="8">
        <v>0</v>
      </c>
      <c r="L192" s="8">
        <v>535351.01</v>
      </c>
      <c r="M192" s="8">
        <v>0</v>
      </c>
      <c r="N192" s="8">
        <v>2950597.37</v>
      </c>
      <c r="O192" s="8">
        <v>0</v>
      </c>
      <c r="P192" s="9">
        <v>0</v>
      </c>
      <c r="Q192" s="9">
        <v>0.99</v>
      </c>
      <c r="R192" s="9">
        <v>0</v>
      </c>
      <c r="S192" s="9">
        <v>15.2</v>
      </c>
      <c r="T192" s="9">
        <v>0</v>
      </c>
      <c r="U192" s="9">
        <v>83.8</v>
      </c>
      <c r="V192" s="9">
        <v>0</v>
      </c>
      <c r="W192" s="8">
        <v>7889792.62</v>
      </c>
      <c r="X192" s="8">
        <v>0</v>
      </c>
      <c r="Y192" s="8">
        <v>17500</v>
      </c>
      <c r="Z192" s="8">
        <v>0</v>
      </c>
      <c r="AA192" s="8">
        <v>535351.01</v>
      </c>
      <c r="AB192" s="8">
        <v>0</v>
      </c>
      <c r="AC192" s="8">
        <v>7336941.61</v>
      </c>
      <c r="AD192" s="8">
        <v>0</v>
      </c>
      <c r="AE192" s="9">
        <v>0</v>
      </c>
      <c r="AF192" s="9">
        <v>0.22</v>
      </c>
      <c r="AG192" s="9">
        <v>0</v>
      </c>
      <c r="AH192" s="9">
        <v>6.78</v>
      </c>
      <c r="AI192" s="9">
        <v>0</v>
      </c>
      <c r="AJ192" s="9">
        <v>92.99</v>
      </c>
      <c r="AK192" s="9">
        <v>0</v>
      </c>
    </row>
    <row r="193" spans="1:3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23913000</v>
      </c>
      <c r="I193" s="8">
        <v>2900000</v>
      </c>
      <c r="J193" s="8">
        <v>0</v>
      </c>
      <c r="K193" s="8">
        <v>0</v>
      </c>
      <c r="L193" s="8">
        <v>15572044.05</v>
      </c>
      <c r="M193" s="8">
        <v>0</v>
      </c>
      <c r="N193" s="8">
        <v>5440955.95</v>
      </c>
      <c r="O193" s="8">
        <v>0</v>
      </c>
      <c r="P193" s="9">
        <v>12.12</v>
      </c>
      <c r="Q193" s="9">
        <v>0</v>
      </c>
      <c r="R193" s="9">
        <v>0</v>
      </c>
      <c r="S193" s="9">
        <v>65.11</v>
      </c>
      <c r="T193" s="9">
        <v>0</v>
      </c>
      <c r="U193" s="9">
        <v>22.75</v>
      </c>
      <c r="V193" s="9">
        <v>0</v>
      </c>
      <c r="W193" s="8">
        <v>24384618.63</v>
      </c>
      <c r="X193" s="8">
        <v>0</v>
      </c>
      <c r="Y193" s="8">
        <v>0</v>
      </c>
      <c r="Z193" s="8">
        <v>0</v>
      </c>
      <c r="AA193" s="8">
        <v>15572044.05</v>
      </c>
      <c r="AB193" s="8">
        <v>0</v>
      </c>
      <c r="AC193" s="8">
        <v>8812574.58</v>
      </c>
      <c r="AD193" s="8">
        <v>0</v>
      </c>
      <c r="AE193" s="9">
        <v>0</v>
      </c>
      <c r="AF193" s="9">
        <v>0</v>
      </c>
      <c r="AG193" s="9">
        <v>0</v>
      </c>
      <c r="AH193" s="9">
        <v>63.86</v>
      </c>
      <c r="AI193" s="9">
        <v>0</v>
      </c>
      <c r="AJ193" s="9">
        <v>36.13</v>
      </c>
      <c r="AK193" s="9">
        <v>0</v>
      </c>
    </row>
    <row r="194" spans="1:3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267</v>
      </c>
      <c r="G194" s="53" t="s">
        <v>438</v>
      </c>
      <c r="H194" s="8">
        <v>4706000</v>
      </c>
      <c r="I194" s="8">
        <v>0</v>
      </c>
      <c r="J194" s="8">
        <v>0</v>
      </c>
      <c r="K194" s="8">
        <v>0</v>
      </c>
      <c r="L194" s="8">
        <v>380000</v>
      </c>
      <c r="M194" s="8">
        <v>0</v>
      </c>
      <c r="N194" s="8">
        <v>4326000</v>
      </c>
      <c r="O194" s="8">
        <v>0</v>
      </c>
      <c r="P194" s="9">
        <v>0</v>
      </c>
      <c r="Q194" s="9">
        <v>0</v>
      </c>
      <c r="R194" s="9">
        <v>0</v>
      </c>
      <c r="S194" s="9">
        <v>8.07</v>
      </c>
      <c r="T194" s="9">
        <v>0</v>
      </c>
      <c r="U194" s="9">
        <v>91.92</v>
      </c>
      <c r="V194" s="9">
        <v>0</v>
      </c>
      <c r="W194" s="8">
        <v>5618866.55</v>
      </c>
      <c r="X194" s="8">
        <v>0</v>
      </c>
      <c r="Y194" s="8">
        <v>0</v>
      </c>
      <c r="Z194" s="8">
        <v>0</v>
      </c>
      <c r="AA194" s="8">
        <v>380000</v>
      </c>
      <c r="AB194" s="8">
        <v>0</v>
      </c>
      <c r="AC194" s="8">
        <v>5238866.55</v>
      </c>
      <c r="AD194" s="8">
        <v>0</v>
      </c>
      <c r="AE194" s="9">
        <v>0</v>
      </c>
      <c r="AF194" s="9">
        <v>0</v>
      </c>
      <c r="AG194" s="9">
        <v>0</v>
      </c>
      <c r="AH194" s="9">
        <v>6.76</v>
      </c>
      <c r="AI194" s="9">
        <v>0</v>
      </c>
      <c r="AJ194" s="9">
        <v>93.23</v>
      </c>
      <c r="AK194" s="9">
        <v>0</v>
      </c>
    </row>
    <row r="195" spans="1:3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267</v>
      </c>
      <c r="G195" s="53" t="s">
        <v>439</v>
      </c>
      <c r="H195" s="8">
        <v>6782711</v>
      </c>
      <c r="I195" s="8">
        <v>0</v>
      </c>
      <c r="J195" s="8">
        <v>0</v>
      </c>
      <c r="K195" s="8">
        <v>3028900</v>
      </c>
      <c r="L195" s="8">
        <v>3753811</v>
      </c>
      <c r="M195" s="8">
        <v>0</v>
      </c>
      <c r="N195" s="8">
        <v>0</v>
      </c>
      <c r="O195" s="8">
        <v>0</v>
      </c>
      <c r="P195" s="9">
        <v>0</v>
      </c>
      <c r="Q195" s="9">
        <v>0</v>
      </c>
      <c r="R195" s="9">
        <v>44.65</v>
      </c>
      <c r="S195" s="9">
        <v>55.34</v>
      </c>
      <c r="T195" s="9">
        <v>0</v>
      </c>
      <c r="U195" s="9">
        <v>0</v>
      </c>
      <c r="V195" s="9">
        <v>0</v>
      </c>
      <c r="W195" s="8">
        <v>9978195.15</v>
      </c>
      <c r="X195" s="8">
        <v>0</v>
      </c>
      <c r="Y195" s="8">
        <v>0</v>
      </c>
      <c r="Z195" s="8">
        <v>3228784.15</v>
      </c>
      <c r="AA195" s="8">
        <v>3753811</v>
      </c>
      <c r="AB195" s="8">
        <v>0</v>
      </c>
      <c r="AC195" s="8">
        <v>2995600</v>
      </c>
      <c r="AD195" s="8">
        <v>0</v>
      </c>
      <c r="AE195" s="9">
        <v>0</v>
      </c>
      <c r="AF195" s="9">
        <v>0</v>
      </c>
      <c r="AG195" s="9">
        <v>32.35</v>
      </c>
      <c r="AH195" s="9">
        <v>37.62</v>
      </c>
      <c r="AI195" s="9">
        <v>0</v>
      </c>
      <c r="AJ195" s="9">
        <v>30.02</v>
      </c>
      <c r="AK195" s="9">
        <v>0</v>
      </c>
    </row>
    <row r="196" spans="1:3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267</v>
      </c>
      <c r="G196" s="53" t="s">
        <v>440</v>
      </c>
      <c r="H196" s="8">
        <v>7927943.4</v>
      </c>
      <c r="I196" s="8">
        <v>4000000</v>
      </c>
      <c r="J196" s="8">
        <v>0</v>
      </c>
      <c r="K196" s="8">
        <v>0</v>
      </c>
      <c r="L196" s="8">
        <v>2446470.1</v>
      </c>
      <c r="M196" s="8">
        <v>0</v>
      </c>
      <c r="N196" s="8">
        <v>1481473.3</v>
      </c>
      <c r="O196" s="8">
        <v>0</v>
      </c>
      <c r="P196" s="9">
        <v>50.45</v>
      </c>
      <c r="Q196" s="9">
        <v>0</v>
      </c>
      <c r="R196" s="9">
        <v>0</v>
      </c>
      <c r="S196" s="9">
        <v>30.85</v>
      </c>
      <c r="T196" s="9">
        <v>0</v>
      </c>
      <c r="U196" s="9">
        <v>18.68</v>
      </c>
      <c r="V196" s="9">
        <v>0</v>
      </c>
      <c r="W196" s="8">
        <v>8755339.6</v>
      </c>
      <c r="X196" s="8">
        <v>0</v>
      </c>
      <c r="Y196" s="8">
        <v>0</v>
      </c>
      <c r="Z196" s="8">
        <v>0</v>
      </c>
      <c r="AA196" s="8">
        <v>2446470.1</v>
      </c>
      <c r="AB196" s="8">
        <v>0</v>
      </c>
      <c r="AC196" s="8">
        <v>6308869.5</v>
      </c>
      <c r="AD196" s="8">
        <v>0</v>
      </c>
      <c r="AE196" s="9">
        <v>0</v>
      </c>
      <c r="AF196" s="9">
        <v>0</v>
      </c>
      <c r="AG196" s="9">
        <v>0</v>
      </c>
      <c r="AH196" s="9">
        <v>27.94</v>
      </c>
      <c r="AI196" s="9">
        <v>0</v>
      </c>
      <c r="AJ196" s="9">
        <v>72.05</v>
      </c>
      <c r="AK196" s="9">
        <v>0</v>
      </c>
    </row>
    <row r="197" spans="1:3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12069775.08</v>
      </c>
      <c r="I197" s="8">
        <v>4217129.81</v>
      </c>
      <c r="J197" s="8">
        <v>150000</v>
      </c>
      <c r="K197" s="8">
        <v>0</v>
      </c>
      <c r="L197" s="8">
        <v>4300470.65</v>
      </c>
      <c r="M197" s="8">
        <v>0</v>
      </c>
      <c r="N197" s="8">
        <v>3402174.62</v>
      </c>
      <c r="O197" s="8">
        <v>0</v>
      </c>
      <c r="P197" s="9">
        <v>34.93</v>
      </c>
      <c r="Q197" s="9">
        <v>1.24</v>
      </c>
      <c r="R197" s="9">
        <v>0</v>
      </c>
      <c r="S197" s="9">
        <v>35.63</v>
      </c>
      <c r="T197" s="9">
        <v>0</v>
      </c>
      <c r="U197" s="9">
        <v>28.18</v>
      </c>
      <c r="V197" s="9">
        <v>0</v>
      </c>
      <c r="W197" s="8">
        <v>7702646.27</v>
      </c>
      <c r="X197" s="8">
        <v>0</v>
      </c>
      <c r="Y197" s="8">
        <v>0</v>
      </c>
      <c r="Z197" s="8">
        <v>0</v>
      </c>
      <c r="AA197" s="8">
        <v>4300470.65</v>
      </c>
      <c r="AB197" s="8">
        <v>0</v>
      </c>
      <c r="AC197" s="8">
        <v>3402175.62</v>
      </c>
      <c r="AD197" s="8">
        <v>0</v>
      </c>
      <c r="AE197" s="9">
        <v>0</v>
      </c>
      <c r="AF197" s="9">
        <v>0</v>
      </c>
      <c r="AG197" s="9">
        <v>0</v>
      </c>
      <c r="AH197" s="9">
        <v>55.83</v>
      </c>
      <c r="AI197" s="9">
        <v>0</v>
      </c>
      <c r="AJ197" s="9">
        <v>44.16</v>
      </c>
      <c r="AK197" s="9">
        <v>0</v>
      </c>
    </row>
    <row r="198" spans="1:3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7222567</v>
      </c>
      <c r="I198" s="8">
        <v>909446</v>
      </c>
      <c r="J198" s="8">
        <v>3601</v>
      </c>
      <c r="K198" s="8">
        <v>0</v>
      </c>
      <c r="L198" s="8">
        <v>4001520</v>
      </c>
      <c r="M198" s="8">
        <v>0</v>
      </c>
      <c r="N198" s="8">
        <v>2308000</v>
      </c>
      <c r="O198" s="8">
        <v>0</v>
      </c>
      <c r="P198" s="9">
        <v>12.59</v>
      </c>
      <c r="Q198" s="9">
        <v>0.04</v>
      </c>
      <c r="R198" s="9">
        <v>0</v>
      </c>
      <c r="S198" s="9">
        <v>55.4</v>
      </c>
      <c r="T198" s="9">
        <v>0</v>
      </c>
      <c r="U198" s="9">
        <v>31.95</v>
      </c>
      <c r="V198" s="9">
        <v>0</v>
      </c>
      <c r="W198" s="8">
        <v>6325728.88</v>
      </c>
      <c r="X198" s="8">
        <v>0</v>
      </c>
      <c r="Y198" s="8">
        <v>6009.09</v>
      </c>
      <c r="Z198" s="8">
        <v>0</v>
      </c>
      <c r="AA198" s="8">
        <v>4001520</v>
      </c>
      <c r="AB198" s="8">
        <v>0</v>
      </c>
      <c r="AC198" s="8">
        <v>2318199.79</v>
      </c>
      <c r="AD198" s="8">
        <v>0</v>
      </c>
      <c r="AE198" s="9">
        <v>0</v>
      </c>
      <c r="AF198" s="9">
        <v>0.09</v>
      </c>
      <c r="AG198" s="9">
        <v>0</v>
      </c>
      <c r="AH198" s="9">
        <v>63.25</v>
      </c>
      <c r="AI198" s="9">
        <v>0</v>
      </c>
      <c r="AJ198" s="9">
        <v>36.64</v>
      </c>
      <c r="AK198" s="9">
        <v>0</v>
      </c>
    </row>
    <row r="199" spans="1:3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4227467.5</v>
      </c>
      <c r="I199" s="8">
        <v>0</v>
      </c>
      <c r="J199" s="8">
        <v>55000</v>
      </c>
      <c r="K199" s="8">
        <v>0</v>
      </c>
      <c r="L199" s="8">
        <v>63432.8</v>
      </c>
      <c r="M199" s="8">
        <v>0</v>
      </c>
      <c r="N199" s="8">
        <v>4109034.7</v>
      </c>
      <c r="O199" s="8">
        <v>0</v>
      </c>
      <c r="P199" s="9">
        <v>0</v>
      </c>
      <c r="Q199" s="9">
        <v>1.3</v>
      </c>
      <c r="R199" s="9">
        <v>0</v>
      </c>
      <c r="S199" s="9">
        <v>1.5</v>
      </c>
      <c r="T199" s="9">
        <v>0</v>
      </c>
      <c r="U199" s="9">
        <v>97.19</v>
      </c>
      <c r="V199" s="9">
        <v>0</v>
      </c>
      <c r="W199" s="8">
        <v>6169594.07</v>
      </c>
      <c r="X199" s="8">
        <v>0</v>
      </c>
      <c r="Y199" s="8">
        <v>0</v>
      </c>
      <c r="Z199" s="8">
        <v>0</v>
      </c>
      <c r="AA199" s="8">
        <v>63432.8</v>
      </c>
      <c r="AB199" s="8">
        <v>0</v>
      </c>
      <c r="AC199" s="8">
        <v>6106161.27</v>
      </c>
      <c r="AD199" s="8">
        <v>0</v>
      </c>
      <c r="AE199" s="9">
        <v>0</v>
      </c>
      <c r="AF199" s="9">
        <v>0</v>
      </c>
      <c r="AG199" s="9">
        <v>0</v>
      </c>
      <c r="AH199" s="9">
        <v>1.02</v>
      </c>
      <c r="AI199" s="9">
        <v>0</v>
      </c>
      <c r="AJ199" s="9">
        <v>98.97</v>
      </c>
      <c r="AK199" s="9">
        <v>0</v>
      </c>
    </row>
    <row r="200" spans="1:3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9444155.86</v>
      </c>
      <c r="I200" s="8">
        <v>2880000</v>
      </c>
      <c r="J200" s="8">
        <v>0</v>
      </c>
      <c r="K200" s="8">
        <v>0</v>
      </c>
      <c r="L200" s="8">
        <v>6166314.55</v>
      </c>
      <c r="M200" s="8">
        <v>0</v>
      </c>
      <c r="N200" s="8">
        <v>397841.31</v>
      </c>
      <c r="O200" s="8">
        <v>0</v>
      </c>
      <c r="P200" s="9">
        <v>30.49</v>
      </c>
      <c r="Q200" s="9">
        <v>0</v>
      </c>
      <c r="R200" s="9">
        <v>0</v>
      </c>
      <c r="S200" s="9">
        <v>65.29</v>
      </c>
      <c r="T200" s="9">
        <v>0</v>
      </c>
      <c r="U200" s="9">
        <v>4.21</v>
      </c>
      <c r="V200" s="9">
        <v>0</v>
      </c>
      <c r="W200" s="8">
        <v>6564155.86</v>
      </c>
      <c r="X200" s="8">
        <v>0</v>
      </c>
      <c r="Y200" s="8">
        <v>0</v>
      </c>
      <c r="Z200" s="8">
        <v>0</v>
      </c>
      <c r="AA200" s="8">
        <v>3173739.55</v>
      </c>
      <c r="AB200" s="8">
        <v>0</v>
      </c>
      <c r="AC200" s="8">
        <v>3390416.31</v>
      </c>
      <c r="AD200" s="8">
        <v>0</v>
      </c>
      <c r="AE200" s="9">
        <v>0</v>
      </c>
      <c r="AF200" s="9">
        <v>0</v>
      </c>
      <c r="AG200" s="9">
        <v>0</v>
      </c>
      <c r="AH200" s="9">
        <v>48.34</v>
      </c>
      <c r="AI200" s="9">
        <v>0</v>
      </c>
      <c r="AJ200" s="9">
        <v>51.65</v>
      </c>
      <c r="AK200" s="9">
        <v>0</v>
      </c>
    </row>
    <row r="201" spans="1:3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3992841.62</v>
      </c>
      <c r="I201" s="8">
        <v>0</v>
      </c>
      <c r="J201" s="8">
        <v>0</v>
      </c>
      <c r="K201" s="8">
        <v>0</v>
      </c>
      <c r="L201" s="8">
        <v>1542799.27</v>
      </c>
      <c r="M201" s="8">
        <v>0</v>
      </c>
      <c r="N201" s="8">
        <v>2450042.35</v>
      </c>
      <c r="O201" s="8">
        <v>0</v>
      </c>
      <c r="P201" s="9">
        <v>0</v>
      </c>
      <c r="Q201" s="9">
        <v>0</v>
      </c>
      <c r="R201" s="9">
        <v>0</v>
      </c>
      <c r="S201" s="9">
        <v>38.63</v>
      </c>
      <c r="T201" s="9">
        <v>0</v>
      </c>
      <c r="U201" s="9">
        <v>61.36</v>
      </c>
      <c r="V201" s="9">
        <v>0</v>
      </c>
      <c r="W201" s="8">
        <v>5927504.02</v>
      </c>
      <c r="X201" s="8">
        <v>0</v>
      </c>
      <c r="Y201" s="8">
        <v>0</v>
      </c>
      <c r="Z201" s="8">
        <v>0</v>
      </c>
      <c r="AA201" s="8">
        <v>2016909.72</v>
      </c>
      <c r="AB201" s="8">
        <v>0</v>
      </c>
      <c r="AC201" s="8">
        <v>3910594.3</v>
      </c>
      <c r="AD201" s="8">
        <v>0</v>
      </c>
      <c r="AE201" s="9">
        <v>0</v>
      </c>
      <c r="AF201" s="9">
        <v>0</v>
      </c>
      <c r="AG201" s="9">
        <v>0</v>
      </c>
      <c r="AH201" s="9">
        <v>34.02</v>
      </c>
      <c r="AI201" s="9">
        <v>0</v>
      </c>
      <c r="AJ201" s="9">
        <v>65.97</v>
      </c>
      <c r="AK201" s="9">
        <v>0</v>
      </c>
    </row>
    <row r="202" spans="1:3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12769425.31</v>
      </c>
      <c r="I202" s="8">
        <v>4278612</v>
      </c>
      <c r="J202" s="8">
        <v>0</v>
      </c>
      <c r="K202" s="8">
        <v>0</v>
      </c>
      <c r="L202" s="8">
        <v>1541940.32</v>
      </c>
      <c r="M202" s="8">
        <v>0</v>
      </c>
      <c r="N202" s="8">
        <v>6948872.99</v>
      </c>
      <c r="O202" s="8">
        <v>0</v>
      </c>
      <c r="P202" s="9">
        <v>33.5</v>
      </c>
      <c r="Q202" s="9">
        <v>0</v>
      </c>
      <c r="R202" s="9">
        <v>0</v>
      </c>
      <c r="S202" s="9">
        <v>12.07</v>
      </c>
      <c r="T202" s="9">
        <v>0</v>
      </c>
      <c r="U202" s="9">
        <v>54.41</v>
      </c>
      <c r="V202" s="9">
        <v>0</v>
      </c>
      <c r="W202" s="8">
        <v>8490813.31</v>
      </c>
      <c r="X202" s="8">
        <v>0</v>
      </c>
      <c r="Y202" s="8">
        <v>0</v>
      </c>
      <c r="Z202" s="8">
        <v>0</v>
      </c>
      <c r="AA202" s="8">
        <v>1541940.32</v>
      </c>
      <c r="AB202" s="8">
        <v>0</v>
      </c>
      <c r="AC202" s="8">
        <v>6948872.99</v>
      </c>
      <c r="AD202" s="8">
        <v>0</v>
      </c>
      <c r="AE202" s="9">
        <v>0</v>
      </c>
      <c r="AF202" s="9">
        <v>0</v>
      </c>
      <c r="AG202" s="9">
        <v>0</v>
      </c>
      <c r="AH202" s="9">
        <v>18.16</v>
      </c>
      <c r="AI202" s="9">
        <v>0</v>
      </c>
      <c r="AJ202" s="9">
        <v>81.83</v>
      </c>
      <c r="AK202" s="9">
        <v>0</v>
      </c>
    </row>
    <row r="203" spans="1:3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8225069.71</v>
      </c>
      <c r="I203" s="8">
        <v>0</v>
      </c>
      <c r="J203" s="8">
        <v>345000</v>
      </c>
      <c r="K203" s="8">
        <v>0</v>
      </c>
      <c r="L203" s="8">
        <v>1386029.98</v>
      </c>
      <c r="M203" s="8">
        <v>0</v>
      </c>
      <c r="N203" s="8">
        <v>2494039.73</v>
      </c>
      <c r="O203" s="8">
        <v>4000000</v>
      </c>
      <c r="P203" s="9">
        <v>0</v>
      </c>
      <c r="Q203" s="9">
        <v>4.19</v>
      </c>
      <c r="R203" s="9">
        <v>0</v>
      </c>
      <c r="S203" s="9">
        <v>16.85</v>
      </c>
      <c r="T203" s="9">
        <v>0</v>
      </c>
      <c r="U203" s="9">
        <v>30.32</v>
      </c>
      <c r="V203" s="9">
        <v>48.63</v>
      </c>
      <c r="W203" s="8">
        <v>7588873.7</v>
      </c>
      <c r="X203" s="8">
        <v>0</v>
      </c>
      <c r="Y203" s="8">
        <v>45000</v>
      </c>
      <c r="Z203" s="8">
        <v>0</v>
      </c>
      <c r="AA203" s="8">
        <v>1487097.01</v>
      </c>
      <c r="AB203" s="8">
        <v>0</v>
      </c>
      <c r="AC203" s="8">
        <v>6056776.69</v>
      </c>
      <c r="AD203" s="8">
        <v>0</v>
      </c>
      <c r="AE203" s="9">
        <v>0</v>
      </c>
      <c r="AF203" s="9">
        <v>0.59</v>
      </c>
      <c r="AG203" s="9">
        <v>0</v>
      </c>
      <c r="AH203" s="9">
        <v>19.59</v>
      </c>
      <c r="AI203" s="9">
        <v>0</v>
      </c>
      <c r="AJ203" s="9">
        <v>79.81</v>
      </c>
      <c r="AK203" s="9">
        <v>0</v>
      </c>
    </row>
    <row r="204" spans="1:3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26304305</v>
      </c>
      <c r="I204" s="8">
        <v>0</v>
      </c>
      <c r="J204" s="8">
        <v>100000</v>
      </c>
      <c r="K204" s="8">
        <v>9457564.66</v>
      </c>
      <c r="L204" s="8">
        <v>16746740.34</v>
      </c>
      <c r="M204" s="8">
        <v>0</v>
      </c>
      <c r="N204" s="8">
        <v>0</v>
      </c>
      <c r="O204" s="8">
        <v>0</v>
      </c>
      <c r="P204" s="9">
        <v>0</v>
      </c>
      <c r="Q204" s="9">
        <v>0.38</v>
      </c>
      <c r="R204" s="9">
        <v>35.95</v>
      </c>
      <c r="S204" s="9">
        <v>63.66</v>
      </c>
      <c r="T204" s="9">
        <v>0</v>
      </c>
      <c r="U204" s="9">
        <v>0</v>
      </c>
      <c r="V204" s="9">
        <v>0</v>
      </c>
      <c r="W204" s="8">
        <v>27764342</v>
      </c>
      <c r="X204" s="8">
        <v>0</v>
      </c>
      <c r="Y204" s="8">
        <v>60037</v>
      </c>
      <c r="Z204" s="8">
        <v>10957564.66</v>
      </c>
      <c r="AA204" s="8">
        <v>16746740.34</v>
      </c>
      <c r="AB204" s="8">
        <v>0</v>
      </c>
      <c r="AC204" s="8">
        <v>0</v>
      </c>
      <c r="AD204" s="8">
        <v>0</v>
      </c>
      <c r="AE204" s="9">
        <v>0</v>
      </c>
      <c r="AF204" s="9">
        <v>0.21</v>
      </c>
      <c r="AG204" s="9">
        <v>39.46</v>
      </c>
      <c r="AH204" s="9">
        <v>60.31</v>
      </c>
      <c r="AI204" s="9">
        <v>0</v>
      </c>
      <c r="AJ204" s="9">
        <v>0</v>
      </c>
      <c r="AK204" s="9">
        <v>0</v>
      </c>
    </row>
    <row r="205" spans="1:3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15018449.59</v>
      </c>
      <c r="I205" s="8">
        <v>2071174.59</v>
      </c>
      <c r="J205" s="8">
        <v>0</v>
      </c>
      <c r="K205" s="8">
        <v>0</v>
      </c>
      <c r="L205" s="8">
        <v>10147603</v>
      </c>
      <c r="M205" s="8">
        <v>0</v>
      </c>
      <c r="N205" s="8">
        <v>2799672</v>
      </c>
      <c r="O205" s="8">
        <v>0</v>
      </c>
      <c r="P205" s="9">
        <v>13.79</v>
      </c>
      <c r="Q205" s="9">
        <v>0</v>
      </c>
      <c r="R205" s="9">
        <v>0</v>
      </c>
      <c r="S205" s="9">
        <v>67.56</v>
      </c>
      <c r="T205" s="9">
        <v>0</v>
      </c>
      <c r="U205" s="9">
        <v>18.64</v>
      </c>
      <c r="V205" s="9">
        <v>0</v>
      </c>
      <c r="W205" s="8">
        <v>21752470.45</v>
      </c>
      <c r="X205" s="8">
        <v>0</v>
      </c>
      <c r="Y205" s="8">
        <v>0</v>
      </c>
      <c r="Z205" s="8">
        <v>0</v>
      </c>
      <c r="AA205" s="8">
        <v>10357515.88</v>
      </c>
      <c r="AB205" s="8">
        <v>0</v>
      </c>
      <c r="AC205" s="8">
        <v>11394954.57</v>
      </c>
      <c r="AD205" s="8">
        <v>0</v>
      </c>
      <c r="AE205" s="9">
        <v>0</v>
      </c>
      <c r="AF205" s="9">
        <v>0</v>
      </c>
      <c r="AG205" s="9">
        <v>0</v>
      </c>
      <c r="AH205" s="9">
        <v>47.61</v>
      </c>
      <c r="AI205" s="9">
        <v>0</v>
      </c>
      <c r="AJ205" s="9">
        <v>52.38</v>
      </c>
      <c r="AK205" s="9">
        <v>0</v>
      </c>
    </row>
    <row r="206" spans="1:3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10151557.62</v>
      </c>
      <c r="I206" s="8">
        <v>2706072.79</v>
      </c>
      <c r="J206" s="8">
        <v>0</v>
      </c>
      <c r="K206" s="8">
        <v>0</v>
      </c>
      <c r="L206" s="8">
        <v>5066895.83</v>
      </c>
      <c r="M206" s="8">
        <v>0</v>
      </c>
      <c r="N206" s="8">
        <v>2378589</v>
      </c>
      <c r="O206" s="8">
        <v>0</v>
      </c>
      <c r="P206" s="9">
        <v>26.65</v>
      </c>
      <c r="Q206" s="9">
        <v>0</v>
      </c>
      <c r="R206" s="9">
        <v>0</v>
      </c>
      <c r="S206" s="9">
        <v>49.91</v>
      </c>
      <c r="T206" s="9">
        <v>0</v>
      </c>
      <c r="U206" s="9">
        <v>23.43</v>
      </c>
      <c r="V206" s="9">
        <v>0</v>
      </c>
      <c r="W206" s="8">
        <v>8235287.25</v>
      </c>
      <c r="X206" s="8">
        <v>0</v>
      </c>
      <c r="Y206" s="8">
        <v>0</v>
      </c>
      <c r="Z206" s="8">
        <v>0</v>
      </c>
      <c r="AA206" s="8">
        <v>5066895.83</v>
      </c>
      <c r="AB206" s="8">
        <v>0</v>
      </c>
      <c r="AC206" s="8">
        <v>3168391.42</v>
      </c>
      <c r="AD206" s="8">
        <v>0</v>
      </c>
      <c r="AE206" s="9">
        <v>0</v>
      </c>
      <c r="AF206" s="9">
        <v>0</v>
      </c>
      <c r="AG206" s="9">
        <v>0</v>
      </c>
      <c r="AH206" s="9">
        <v>61.52</v>
      </c>
      <c r="AI206" s="9">
        <v>0</v>
      </c>
      <c r="AJ206" s="9">
        <v>38.47</v>
      </c>
      <c r="AK206" s="9">
        <v>0</v>
      </c>
    </row>
    <row r="207" spans="1:3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6941557.76</v>
      </c>
      <c r="I207" s="8">
        <v>2000000</v>
      </c>
      <c r="J207" s="8">
        <v>128250</v>
      </c>
      <c r="K207" s="8">
        <v>0</v>
      </c>
      <c r="L207" s="8">
        <v>1417908.41</v>
      </c>
      <c r="M207" s="8">
        <v>0</v>
      </c>
      <c r="N207" s="8">
        <v>3395399.35</v>
      </c>
      <c r="O207" s="8">
        <v>0</v>
      </c>
      <c r="P207" s="9">
        <v>28.81</v>
      </c>
      <c r="Q207" s="9">
        <v>1.84</v>
      </c>
      <c r="R207" s="9">
        <v>0</v>
      </c>
      <c r="S207" s="9">
        <v>20.42</v>
      </c>
      <c r="T207" s="9">
        <v>0</v>
      </c>
      <c r="U207" s="9">
        <v>48.91</v>
      </c>
      <c r="V207" s="9">
        <v>0</v>
      </c>
      <c r="W207" s="8">
        <v>11569520.86</v>
      </c>
      <c r="X207" s="8">
        <v>0</v>
      </c>
      <c r="Y207" s="8">
        <v>0</v>
      </c>
      <c r="Z207" s="8">
        <v>0</v>
      </c>
      <c r="AA207" s="8">
        <v>1417908.41</v>
      </c>
      <c r="AB207" s="8">
        <v>0</v>
      </c>
      <c r="AC207" s="8">
        <v>10151612.45</v>
      </c>
      <c r="AD207" s="8">
        <v>0</v>
      </c>
      <c r="AE207" s="9">
        <v>0</v>
      </c>
      <c r="AF207" s="9">
        <v>0</v>
      </c>
      <c r="AG207" s="9">
        <v>0</v>
      </c>
      <c r="AH207" s="9">
        <v>12.25</v>
      </c>
      <c r="AI207" s="9">
        <v>0</v>
      </c>
      <c r="AJ207" s="9">
        <v>87.74</v>
      </c>
      <c r="AK207" s="9">
        <v>0</v>
      </c>
    </row>
    <row r="208" spans="1:3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17781952.96</v>
      </c>
      <c r="I208" s="8">
        <v>179472.9</v>
      </c>
      <c r="J208" s="8">
        <v>780103.86</v>
      </c>
      <c r="K208" s="8">
        <v>0</v>
      </c>
      <c r="L208" s="8">
        <v>2011203.9</v>
      </c>
      <c r="M208" s="8">
        <v>0</v>
      </c>
      <c r="N208" s="8">
        <v>14811172.3</v>
      </c>
      <c r="O208" s="8">
        <v>0</v>
      </c>
      <c r="P208" s="9">
        <v>1</v>
      </c>
      <c r="Q208" s="9">
        <v>4.38</v>
      </c>
      <c r="R208" s="9">
        <v>0</v>
      </c>
      <c r="S208" s="9">
        <v>11.31</v>
      </c>
      <c r="T208" s="9">
        <v>0</v>
      </c>
      <c r="U208" s="9">
        <v>83.29</v>
      </c>
      <c r="V208" s="9">
        <v>0</v>
      </c>
      <c r="W208" s="8">
        <v>17481124.2</v>
      </c>
      <c r="X208" s="8">
        <v>0</v>
      </c>
      <c r="Y208" s="8">
        <v>658748</v>
      </c>
      <c r="Z208" s="8">
        <v>0</v>
      </c>
      <c r="AA208" s="8">
        <v>2011203.9</v>
      </c>
      <c r="AB208" s="8">
        <v>0</v>
      </c>
      <c r="AC208" s="8">
        <v>14811172.3</v>
      </c>
      <c r="AD208" s="8">
        <v>0</v>
      </c>
      <c r="AE208" s="9">
        <v>0</v>
      </c>
      <c r="AF208" s="9">
        <v>3.76</v>
      </c>
      <c r="AG208" s="9">
        <v>0</v>
      </c>
      <c r="AH208" s="9">
        <v>11.5</v>
      </c>
      <c r="AI208" s="9">
        <v>0</v>
      </c>
      <c r="AJ208" s="9">
        <v>84.72</v>
      </c>
      <c r="AK208" s="9">
        <v>0</v>
      </c>
    </row>
    <row r="209" spans="1:3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17770201.28</v>
      </c>
      <c r="I209" s="8">
        <v>7200000</v>
      </c>
      <c r="J209" s="8">
        <v>0</v>
      </c>
      <c r="K209" s="8">
        <v>0</v>
      </c>
      <c r="L209" s="8">
        <v>7828546.01</v>
      </c>
      <c r="M209" s="8">
        <v>0</v>
      </c>
      <c r="N209" s="8">
        <v>2741655.27</v>
      </c>
      <c r="O209" s="8">
        <v>0</v>
      </c>
      <c r="P209" s="9">
        <v>40.51</v>
      </c>
      <c r="Q209" s="9">
        <v>0</v>
      </c>
      <c r="R209" s="9">
        <v>0</v>
      </c>
      <c r="S209" s="9">
        <v>44.05</v>
      </c>
      <c r="T209" s="9">
        <v>0</v>
      </c>
      <c r="U209" s="9">
        <v>15.42</v>
      </c>
      <c r="V209" s="9">
        <v>0</v>
      </c>
      <c r="W209" s="8">
        <v>11328201.28</v>
      </c>
      <c r="X209" s="8">
        <v>758000</v>
      </c>
      <c r="Y209" s="8">
        <v>0</v>
      </c>
      <c r="Z209" s="8">
        <v>0</v>
      </c>
      <c r="AA209" s="8">
        <v>7828546.01</v>
      </c>
      <c r="AB209" s="8">
        <v>0</v>
      </c>
      <c r="AC209" s="8">
        <v>2741655.27</v>
      </c>
      <c r="AD209" s="8">
        <v>0</v>
      </c>
      <c r="AE209" s="9">
        <v>6.69</v>
      </c>
      <c r="AF209" s="9">
        <v>0</v>
      </c>
      <c r="AG209" s="9">
        <v>0</v>
      </c>
      <c r="AH209" s="9">
        <v>69.1</v>
      </c>
      <c r="AI209" s="9">
        <v>0</v>
      </c>
      <c r="AJ209" s="9">
        <v>24.2</v>
      </c>
      <c r="AK209" s="9">
        <v>0</v>
      </c>
    </row>
    <row r="210" spans="1:3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7321000</v>
      </c>
      <c r="I210" s="8">
        <v>1800000</v>
      </c>
      <c r="J210" s="8">
        <v>0</v>
      </c>
      <c r="K210" s="8">
        <v>0</v>
      </c>
      <c r="L210" s="8">
        <v>250000</v>
      </c>
      <c r="M210" s="8">
        <v>0</v>
      </c>
      <c r="N210" s="8">
        <v>5271000</v>
      </c>
      <c r="O210" s="8">
        <v>0</v>
      </c>
      <c r="P210" s="9">
        <v>24.58</v>
      </c>
      <c r="Q210" s="9">
        <v>0</v>
      </c>
      <c r="R210" s="9">
        <v>0</v>
      </c>
      <c r="S210" s="9">
        <v>3.41</v>
      </c>
      <c r="T210" s="9">
        <v>0</v>
      </c>
      <c r="U210" s="9">
        <v>71.99</v>
      </c>
      <c r="V210" s="9">
        <v>0</v>
      </c>
      <c r="W210" s="8">
        <v>5524262.85</v>
      </c>
      <c r="X210" s="8">
        <v>0</v>
      </c>
      <c r="Y210" s="8">
        <v>0</v>
      </c>
      <c r="Z210" s="8">
        <v>0</v>
      </c>
      <c r="AA210" s="8">
        <v>250000</v>
      </c>
      <c r="AB210" s="8">
        <v>0</v>
      </c>
      <c r="AC210" s="8">
        <v>5274262.85</v>
      </c>
      <c r="AD210" s="8">
        <v>0</v>
      </c>
      <c r="AE210" s="9">
        <v>0</v>
      </c>
      <c r="AF210" s="9">
        <v>0</v>
      </c>
      <c r="AG210" s="9">
        <v>0</v>
      </c>
      <c r="AH210" s="9">
        <v>4.52</v>
      </c>
      <c r="AI210" s="9">
        <v>0</v>
      </c>
      <c r="AJ210" s="9">
        <v>95.47</v>
      </c>
      <c r="AK210" s="9">
        <v>0</v>
      </c>
    </row>
    <row r="211" spans="1:3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29850815.88</v>
      </c>
      <c r="I211" s="8">
        <v>7061000</v>
      </c>
      <c r="J211" s="8">
        <v>889663</v>
      </c>
      <c r="K211" s="8">
        <v>0</v>
      </c>
      <c r="L211" s="8">
        <v>3627448.1</v>
      </c>
      <c r="M211" s="8">
        <v>0</v>
      </c>
      <c r="N211" s="8">
        <v>18272704.78</v>
      </c>
      <c r="O211" s="8">
        <v>0</v>
      </c>
      <c r="P211" s="9">
        <v>23.65</v>
      </c>
      <c r="Q211" s="9">
        <v>2.98</v>
      </c>
      <c r="R211" s="9">
        <v>0</v>
      </c>
      <c r="S211" s="9">
        <v>12.15</v>
      </c>
      <c r="T211" s="9">
        <v>0</v>
      </c>
      <c r="U211" s="9">
        <v>61.21</v>
      </c>
      <c r="V211" s="9">
        <v>0</v>
      </c>
      <c r="W211" s="8">
        <v>22008553.88</v>
      </c>
      <c r="X211" s="8">
        <v>0</v>
      </c>
      <c r="Y211" s="8">
        <v>108401</v>
      </c>
      <c r="Z211" s="8">
        <v>0</v>
      </c>
      <c r="AA211" s="8">
        <v>3627448.1</v>
      </c>
      <c r="AB211" s="8">
        <v>0</v>
      </c>
      <c r="AC211" s="8">
        <v>18272704.78</v>
      </c>
      <c r="AD211" s="8">
        <v>0</v>
      </c>
      <c r="AE211" s="9">
        <v>0</v>
      </c>
      <c r="AF211" s="9">
        <v>0.49</v>
      </c>
      <c r="AG211" s="9">
        <v>0</v>
      </c>
      <c r="AH211" s="9">
        <v>16.48</v>
      </c>
      <c r="AI211" s="9">
        <v>0</v>
      </c>
      <c r="AJ211" s="9">
        <v>83.02</v>
      </c>
      <c r="AK211" s="9">
        <v>0</v>
      </c>
    </row>
    <row r="212" spans="1:3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8857711.32</v>
      </c>
      <c r="I212" s="8">
        <v>1500000</v>
      </c>
      <c r="J212" s="8">
        <v>0</v>
      </c>
      <c r="K212" s="8">
        <v>0</v>
      </c>
      <c r="L212" s="8">
        <v>0</v>
      </c>
      <c r="M212" s="8">
        <v>0</v>
      </c>
      <c r="N212" s="8">
        <v>7357711.32</v>
      </c>
      <c r="O212" s="8">
        <v>0</v>
      </c>
      <c r="P212" s="9">
        <v>16.93</v>
      </c>
      <c r="Q212" s="9">
        <v>0</v>
      </c>
      <c r="R212" s="9">
        <v>0</v>
      </c>
      <c r="S212" s="9">
        <v>0</v>
      </c>
      <c r="T212" s="9">
        <v>0</v>
      </c>
      <c r="U212" s="9">
        <v>83.06</v>
      </c>
      <c r="V212" s="9">
        <v>0</v>
      </c>
      <c r="W212" s="8">
        <v>7357711.32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7357711.32</v>
      </c>
      <c r="AD212" s="8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100</v>
      </c>
      <c r="AK212" s="9">
        <v>0</v>
      </c>
    </row>
    <row r="213" spans="1:3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16478385.14</v>
      </c>
      <c r="I213" s="8">
        <v>5000000</v>
      </c>
      <c r="J213" s="8">
        <v>0</v>
      </c>
      <c r="K213" s="8">
        <v>2342763.18</v>
      </c>
      <c r="L213" s="8">
        <v>385621.96</v>
      </c>
      <c r="M213" s="8">
        <v>0</v>
      </c>
      <c r="N213" s="8">
        <v>8750000</v>
      </c>
      <c r="O213" s="8">
        <v>0</v>
      </c>
      <c r="P213" s="9">
        <v>30.34</v>
      </c>
      <c r="Q213" s="9">
        <v>0</v>
      </c>
      <c r="R213" s="9">
        <v>14.21</v>
      </c>
      <c r="S213" s="9">
        <v>2.34</v>
      </c>
      <c r="T213" s="9">
        <v>0</v>
      </c>
      <c r="U213" s="9">
        <v>53.09</v>
      </c>
      <c r="V213" s="9">
        <v>0</v>
      </c>
      <c r="W213" s="8">
        <v>13451457.97</v>
      </c>
      <c r="X213" s="8">
        <v>0</v>
      </c>
      <c r="Y213" s="8">
        <v>0</v>
      </c>
      <c r="Z213" s="8">
        <v>4315836.01</v>
      </c>
      <c r="AA213" s="8">
        <v>385621.96</v>
      </c>
      <c r="AB213" s="8">
        <v>0</v>
      </c>
      <c r="AC213" s="8">
        <v>8750000</v>
      </c>
      <c r="AD213" s="8">
        <v>0</v>
      </c>
      <c r="AE213" s="9">
        <v>0</v>
      </c>
      <c r="AF213" s="9">
        <v>0</v>
      </c>
      <c r="AG213" s="9">
        <v>32.08</v>
      </c>
      <c r="AH213" s="9">
        <v>2.86</v>
      </c>
      <c r="AI213" s="9">
        <v>0</v>
      </c>
      <c r="AJ213" s="9">
        <v>65.04</v>
      </c>
      <c r="AK213" s="9">
        <v>0</v>
      </c>
    </row>
    <row r="214" spans="1:3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8447867.16</v>
      </c>
      <c r="I214" s="8">
        <v>4100000</v>
      </c>
      <c r="J214" s="8">
        <v>3000</v>
      </c>
      <c r="K214" s="8">
        <v>0</v>
      </c>
      <c r="L214" s="8">
        <v>634150.47</v>
      </c>
      <c r="M214" s="8">
        <v>0</v>
      </c>
      <c r="N214" s="8">
        <v>3710716.69</v>
      </c>
      <c r="O214" s="8">
        <v>0</v>
      </c>
      <c r="P214" s="9">
        <v>48.53</v>
      </c>
      <c r="Q214" s="9">
        <v>0.03</v>
      </c>
      <c r="R214" s="9">
        <v>0</v>
      </c>
      <c r="S214" s="9">
        <v>7.5</v>
      </c>
      <c r="T214" s="9">
        <v>0</v>
      </c>
      <c r="U214" s="9">
        <v>43.92</v>
      </c>
      <c r="V214" s="9">
        <v>0</v>
      </c>
      <c r="W214" s="8">
        <v>4376147.28</v>
      </c>
      <c r="X214" s="8">
        <v>0</v>
      </c>
      <c r="Y214" s="8">
        <v>0</v>
      </c>
      <c r="Z214" s="8">
        <v>0</v>
      </c>
      <c r="AA214" s="8">
        <v>665376.28</v>
      </c>
      <c r="AB214" s="8">
        <v>0</v>
      </c>
      <c r="AC214" s="8">
        <v>3710771</v>
      </c>
      <c r="AD214" s="8">
        <v>0</v>
      </c>
      <c r="AE214" s="9">
        <v>0</v>
      </c>
      <c r="AF214" s="9">
        <v>0</v>
      </c>
      <c r="AG214" s="9">
        <v>0</v>
      </c>
      <c r="AH214" s="9">
        <v>15.2</v>
      </c>
      <c r="AI214" s="9">
        <v>0</v>
      </c>
      <c r="AJ214" s="9">
        <v>84.79</v>
      </c>
      <c r="AK214" s="9">
        <v>0</v>
      </c>
    </row>
    <row r="215" spans="1:3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5722058.06</v>
      </c>
      <c r="I215" s="8">
        <v>0</v>
      </c>
      <c r="J215" s="8">
        <v>0</v>
      </c>
      <c r="K215" s="8">
        <v>0</v>
      </c>
      <c r="L215" s="8">
        <v>1094183</v>
      </c>
      <c r="M215" s="8">
        <v>0</v>
      </c>
      <c r="N215" s="8">
        <v>4627875.06</v>
      </c>
      <c r="O215" s="8">
        <v>0</v>
      </c>
      <c r="P215" s="9">
        <v>0</v>
      </c>
      <c r="Q215" s="9">
        <v>0</v>
      </c>
      <c r="R215" s="9">
        <v>0</v>
      </c>
      <c r="S215" s="9">
        <v>19.12</v>
      </c>
      <c r="T215" s="9">
        <v>0</v>
      </c>
      <c r="U215" s="9">
        <v>80.87</v>
      </c>
      <c r="V215" s="9">
        <v>0</v>
      </c>
      <c r="W215" s="8">
        <v>5722058.06</v>
      </c>
      <c r="X215" s="8">
        <v>0</v>
      </c>
      <c r="Y215" s="8">
        <v>0</v>
      </c>
      <c r="Z215" s="8">
        <v>0</v>
      </c>
      <c r="AA215" s="8">
        <v>1094183</v>
      </c>
      <c r="AB215" s="8">
        <v>0</v>
      </c>
      <c r="AC215" s="8">
        <v>4627875.06</v>
      </c>
      <c r="AD215" s="8">
        <v>0</v>
      </c>
      <c r="AE215" s="9">
        <v>0</v>
      </c>
      <c r="AF215" s="9">
        <v>0</v>
      </c>
      <c r="AG215" s="9">
        <v>0</v>
      </c>
      <c r="AH215" s="9">
        <v>19.12</v>
      </c>
      <c r="AI215" s="9">
        <v>0</v>
      </c>
      <c r="AJ215" s="9">
        <v>80.87</v>
      </c>
      <c r="AK215" s="9">
        <v>0</v>
      </c>
    </row>
    <row r="216" spans="1:3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9115789.17</v>
      </c>
      <c r="I216" s="8">
        <v>0</v>
      </c>
      <c r="J216" s="8">
        <v>0</v>
      </c>
      <c r="K216" s="8">
        <v>0</v>
      </c>
      <c r="L216" s="8">
        <v>3186576.54</v>
      </c>
      <c r="M216" s="8">
        <v>0</v>
      </c>
      <c r="N216" s="8">
        <v>4956312.63</v>
      </c>
      <c r="O216" s="8">
        <v>972900</v>
      </c>
      <c r="P216" s="9">
        <v>0</v>
      </c>
      <c r="Q216" s="9">
        <v>0</v>
      </c>
      <c r="R216" s="9">
        <v>0</v>
      </c>
      <c r="S216" s="9">
        <v>34.95</v>
      </c>
      <c r="T216" s="9">
        <v>0</v>
      </c>
      <c r="U216" s="9">
        <v>54.37</v>
      </c>
      <c r="V216" s="9">
        <v>10.67</v>
      </c>
      <c r="W216" s="8">
        <v>9115702.7</v>
      </c>
      <c r="X216" s="8">
        <v>0</v>
      </c>
      <c r="Y216" s="8">
        <v>0</v>
      </c>
      <c r="Z216" s="8">
        <v>0</v>
      </c>
      <c r="AA216" s="8">
        <v>3186576.54</v>
      </c>
      <c r="AB216" s="8">
        <v>0</v>
      </c>
      <c r="AC216" s="8">
        <v>4956312.63</v>
      </c>
      <c r="AD216" s="8">
        <v>972813.53</v>
      </c>
      <c r="AE216" s="9">
        <v>0</v>
      </c>
      <c r="AF216" s="9">
        <v>0</v>
      </c>
      <c r="AG216" s="9">
        <v>0</v>
      </c>
      <c r="AH216" s="9">
        <v>34.95</v>
      </c>
      <c r="AI216" s="9">
        <v>0</v>
      </c>
      <c r="AJ216" s="9">
        <v>54.37</v>
      </c>
      <c r="AK216" s="9">
        <v>10.67</v>
      </c>
    </row>
    <row r="217" spans="1:3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8037244.45</v>
      </c>
      <c r="I217" s="8">
        <v>2900000</v>
      </c>
      <c r="J217" s="8">
        <v>132000</v>
      </c>
      <c r="K217" s="8">
        <v>0</v>
      </c>
      <c r="L217" s="8">
        <v>3367951</v>
      </c>
      <c r="M217" s="8">
        <v>0</v>
      </c>
      <c r="N217" s="8">
        <v>1637293.45</v>
      </c>
      <c r="O217" s="8">
        <v>0</v>
      </c>
      <c r="P217" s="9">
        <v>36.08</v>
      </c>
      <c r="Q217" s="9">
        <v>1.64</v>
      </c>
      <c r="R217" s="9">
        <v>0</v>
      </c>
      <c r="S217" s="9">
        <v>41.9</v>
      </c>
      <c r="T217" s="9">
        <v>0</v>
      </c>
      <c r="U217" s="9">
        <v>20.37</v>
      </c>
      <c r="V217" s="9">
        <v>0</v>
      </c>
      <c r="W217" s="8">
        <v>8109421.89</v>
      </c>
      <c r="X217" s="8">
        <v>0</v>
      </c>
      <c r="Y217" s="8">
        <v>0</v>
      </c>
      <c r="Z217" s="8">
        <v>0</v>
      </c>
      <c r="AA217" s="8">
        <v>3489047.87</v>
      </c>
      <c r="AB217" s="8">
        <v>0</v>
      </c>
      <c r="AC217" s="8">
        <v>4620374.02</v>
      </c>
      <c r="AD217" s="8">
        <v>0</v>
      </c>
      <c r="AE217" s="9">
        <v>0</v>
      </c>
      <c r="AF217" s="9">
        <v>0</v>
      </c>
      <c r="AG217" s="9">
        <v>0</v>
      </c>
      <c r="AH217" s="9">
        <v>43.02</v>
      </c>
      <c r="AI217" s="9">
        <v>0</v>
      </c>
      <c r="AJ217" s="9">
        <v>56.97</v>
      </c>
      <c r="AK217" s="9">
        <v>0</v>
      </c>
    </row>
    <row r="218" spans="1:3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95009201.5</v>
      </c>
      <c r="I218" s="8">
        <v>30000000</v>
      </c>
      <c r="J218" s="8">
        <v>0</v>
      </c>
      <c r="K218" s="8">
        <v>0</v>
      </c>
      <c r="L218" s="8">
        <v>13121512.85</v>
      </c>
      <c r="M218" s="8">
        <v>0</v>
      </c>
      <c r="N218" s="8">
        <v>51887688.65</v>
      </c>
      <c r="O218" s="8">
        <v>0</v>
      </c>
      <c r="P218" s="9">
        <v>31.57</v>
      </c>
      <c r="Q218" s="9">
        <v>0</v>
      </c>
      <c r="R218" s="9">
        <v>0</v>
      </c>
      <c r="S218" s="9">
        <v>13.81</v>
      </c>
      <c r="T218" s="9">
        <v>0</v>
      </c>
      <c r="U218" s="9">
        <v>54.61</v>
      </c>
      <c r="V218" s="9">
        <v>0</v>
      </c>
      <c r="W218" s="8">
        <v>70213102.57</v>
      </c>
      <c r="X218" s="8">
        <v>0</v>
      </c>
      <c r="Y218" s="8">
        <v>0</v>
      </c>
      <c r="Z218" s="8">
        <v>20596680.72</v>
      </c>
      <c r="AA218" s="8">
        <v>13121512.85</v>
      </c>
      <c r="AB218" s="8">
        <v>0</v>
      </c>
      <c r="AC218" s="8">
        <v>36494909</v>
      </c>
      <c r="AD218" s="8">
        <v>0</v>
      </c>
      <c r="AE218" s="9">
        <v>0</v>
      </c>
      <c r="AF218" s="9">
        <v>0</v>
      </c>
      <c r="AG218" s="9">
        <v>29.33</v>
      </c>
      <c r="AH218" s="9">
        <v>18.68</v>
      </c>
      <c r="AI218" s="9">
        <v>0</v>
      </c>
      <c r="AJ218" s="9">
        <v>51.97</v>
      </c>
      <c r="AK218" s="9">
        <v>0</v>
      </c>
    </row>
    <row r="219" spans="1:3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73099472.69</v>
      </c>
      <c r="I219" s="8">
        <v>31200000</v>
      </c>
      <c r="J219" s="8">
        <v>0</v>
      </c>
      <c r="K219" s="8">
        <v>0</v>
      </c>
      <c r="L219" s="8">
        <v>27628822.64</v>
      </c>
      <c r="M219" s="8">
        <v>0</v>
      </c>
      <c r="N219" s="8">
        <v>14270650.05</v>
      </c>
      <c r="O219" s="8">
        <v>0</v>
      </c>
      <c r="P219" s="9">
        <v>42.68</v>
      </c>
      <c r="Q219" s="9">
        <v>0</v>
      </c>
      <c r="R219" s="9">
        <v>0</v>
      </c>
      <c r="S219" s="9">
        <v>37.79</v>
      </c>
      <c r="T219" s="9">
        <v>0</v>
      </c>
      <c r="U219" s="9">
        <v>19.52</v>
      </c>
      <c r="V219" s="9">
        <v>0</v>
      </c>
      <c r="W219" s="8">
        <v>41827049.15</v>
      </c>
      <c r="X219" s="8">
        <v>0</v>
      </c>
      <c r="Y219" s="8">
        <v>0</v>
      </c>
      <c r="Z219" s="8">
        <v>0</v>
      </c>
      <c r="AA219" s="8">
        <v>27628822.64</v>
      </c>
      <c r="AB219" s="8">
        <v>0</v>
      </c>
      <c r="AC219" s="8">
        <v>14198226.51</v>
      </c>
      <c r="AD219" s="8">
        <v>0</v>
      </c>
      <c r="AE219" s="9">
        <v>0</v>
      </c>
      <c r="AF219" s="9">
        <v>0</v>
      </c>
      <c r="AG219" s="9">
        <v>0</v>
      </c>
      <c r="AH219" s="9">
        <v>66.05</v>
      </c>
      <c r="AI219" s="9">
        <v>0</v>
      </c>
      <c r="AJ219" s="9">
        <v>33.94</v>
      </c>
      <c r="AK219" s="9">
        <v>0</v>
      </c>
    </row>
    <row r="220" spans="1:3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352820101.84</v>
      </c>
      <c r="I220" s="8">
        <v>246481365.75</v>
      </c>
      <c r="J220" s="8">
        <v>0</v>
      </c>
      <c r="K220" s="8">
        <v>0</v>
      </c>
      <c r="L220" s="8">
        <v>11125034.09</v>
      </c>
      <c r="M220" s="8">
        <v>0</v>
      </c>
      <c r="N220" s="8">
        <v>82802618</v>
      </c>
      <c r="O220" s="8">
        <v>12411084</v>
      </c>
      <c r="P220" s="9">
        <v>69.86</v>
      </c>
      <c r="Q220" s="9">
        <v>0</v>
      </c>
      <c r="R220" s="9">
        <v>0</v>
      </c>
      <c r="S220" s="9">
        <v>3.15</v>
      </c>
      <c r="T220" s="9">
        <v>0</v>
      </c>
      <c r="U220" s="9">
        <v>23.46</v>
      </c>
      <c r="V220" s="9">
        <v>3.51</v>
      </c>
      <c r="W220" s="8">
        <v>146801913.82</v>
      </c>
      <c r="X220" s="8">
        <v>4776297.05</v>
      </c>
      <c r="Y220" s="8">
        <v>0</v>
      </c>
      <c r="Z220" s="8">
        <v>0</v>
      </c>
      <c r="AA220" s="8">
        <v>12222397.67</v>
      </c>
      <c r="AB220" s="8">
        <v>0</v>
      </c>
      <c r="AC220" s="8">
        <v>117900923.79</v>
      </c>
      <c r="AD220" s="8">
        <v>11902295.31</v>
      </c>
      <c r="AE220" s="9">
        <v>3.25</v>
      </c>
      <c r="AF220" s="9">
        <v>0</v>
      </c>
      <c r="AG220" s="9">
        <v>0</v>
      </c>
      <c r="AH220" s="9">
        <v>8.32</v>
      </c>
      <c r="AI220" s="9">
        <v>0</v>
      </c>
      <c r="AJ220" s="9">
        <v>80.31</v>
      </c>
      <c r="AK220" s="9">
        <v>8.1</v>
      </c>
    </row>
    <row r="221" spans="1:3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112946611</v>
      </c>
      <c r="I221" s="8">
        <v>43000000</v>
      </c>
      <c r="J221" s="8">
        <v>0</v>
      </c>
      <c r="K221" s="8">
        <v>0</v>
      </c>
      <c r="L221" s="8">
        <v>22233715</v>
      </c>
      <c r="M221" s="8">
        <v>0</v>
      </c>
      <c r="N221" s="8">
        <v>47712896</v>
      </c>
      <c r="O221" s="8">
        <v>0</v>
      </c>
      <c r="P221" s="9">
        <v>38.07</v>
      </c>
      <c r="Q221" s="9">
        <v>0</v>
      </c>
      <c r="R221" s="9">
        <v>0</v>
      </c>
      <c r="S221" s="9">
        <v>19.68</v>
      </c>
      <c r="T221" s="9">
        <v>0</v>
      </c>
      <c r="U221" s="9">
        <v>42.24</v>
      </c>
      <c r="V221" s="9">
        <v>0</v>
      </c>
      <c r="W221" s="8">
        <v>105713372.05</v>
      </c>
      <c r="X221" s="8">
        <v>0</v>
      </c>
      <c r="Y221" s="8">
        <v>0</v>
      </c>
      <c r="Z221" s="8">
        <v>0</v>
      </c>
      <c r="AA221" s="8">
        <v>22655795.72</v>
      </c>
      <c r="AB221" s="8">
        <v>0</v>
      </c>
      <c r="AC221" s="8">
        <v>83057576.33</v>
      </c>
      <c r="AD221" s="8">
        <v>0</v>
      </c>
      <c r="AE221" s="9">
        <v>0</v>
      </c>
      <c r="AF221" s="9">
        <v>0</v>
      </c>
      <c r="AG221" s="9">
        <v>0</v>
      </c>
      <c r="AH221" s="9">
        <v>21.43</v>
      </c>
      <c r="AI221" s="9">
        <v>0</v>
      </c>
      <c r="AJ221" s="9">
        <v>78.56</v>
      </c>
      <c r="AK221" s="9">
        <v>0</v>
      </c>
    </row>
    <row r="222" spans="1:3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25552558.03</v>
      </c>
      <c r="I222" s="8">
        <v>22400000</v>
      </c>
      <c r="J222" s="8">
        <v>0</v>
      </c>
      <c r="K222" s="8">
        <v>0</v>
      </c>
      <c r="L222" s="8">
        <v>2110539.83</v>
      </c>
      <c r="M222" s="8">
        <v>0</v>
      </c>
      <c r="N222" s="8">
        <v>1042018.2</v>
      </c>
      <c r="O222" s="8">
        <v>0</v>
      </c>
      <c r="P222" s="9">
        <v>87.66</v>
      </c>
      <c r="Q222" s="9">
        <v>0</v>
      </c>
      <c r="R222" s="9">
        <v>0</v>
      </c>
      <c r="S222" s="9">
        <v>8.25</v>
      </c>
      <c r="T222" s="9">
        <v>0</v>
      </c>
      <c r="U222" s="9">
        <v>4.07</v>
      </c>
      <c r="V222" s="9">
        <v>0</v>
      </c>
      <c r="W222" s="8">
        <v>20503258.03</v>
      </c>
      <c r="X222" s="8">
        <v>0</v>
      </c>
      <c r="Y222" s="8">
        <v>0</v>
      </c>
      <c r="Z222" s="8">
        <v>0</v>
      </c>
      <c r="AA222" s="8">
        <v>4655986.83</v>
      </c>
      <c r="AB222" s="8">
        <v>0</v>
      </c>
      <c r="AC222" s="8">
        <v>15847271.2</v>
      </c>
      <c r="AD222" s="8">
        <v>0</v>
      </c>
      <c r="AE222" s="9">
        <v>0</v>
      </c>
      <c r="AF222" s="9">
        <v>0</v>
      </c>
      <c r="AG222" s="9">
        <v>0</v>
      </c>
      <c r="AH222" s="9">
        <v>22.7</v>
      </c>
      <c r="AI222" s="9">
        <v>0</v>
      </c>
      <c r="AJ222" s="9">
        <v>77.29</v>
      </c>
      <c r="AK222" s="9">
        <v>0</v>
      </c>
    </row>
    <row r="223" spans="1:3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49838774.94</v>
      </c>
      <c r="I223" s="8">
        <v>16726000</v>
      </c>
      <c r="J223" s="8">
        <v>0</v>
      </c>
      <c r="K223" s="8">
        <v>0</v>
      </c>
      <c r="L223" s="8">
        <v>28736413.04</v>
      </c>
      <c r="M223" s="8">
        <v>0</v>
      </c>
      <c r="N223" s="8">
        <v>4376361.9</v>
      </c>
      <c r="O223" s="8">
        <v>0</v>
      </c>
      <c r="P223" s="9">
        <v>33.56</v>
      </c>
      <c r="Q223" s="9">
        <v>0</v>
      </c>
      <c r="R223" s="9">
        <v>0</v>
      </c>
      <c r="S223" s="9">
        <v>57.65</v>
      </c>
      <c r="T223" s="9">
        <v>0</v>
      </c>
      <c r="U223" s="9">
        <v>8.78</v>
      </c>
      <c r="V223" s="9">
        <v>0</v>
      </c>
      <c r="W223" s="8">
        <v>38296208.34</v>
      </c>
      <c r="X223" s="8">
        <v>0</v>
      </c>
      <c r="Y223" s="8">
        <v>0</v>
      </c>
      <c r="Z223" s="8">
        <v>0</v>
      </c>
      <c r="AA223" s="8">
        <v>30705155.02</v>
      </c>
      <c r="AB223" s="8">
        <v>0</v>
      </c>
      <c r="AC223" s="8">
        <v>7591053.32</v>
      </c>
      <c r="AD223" s="8">
        <v>0</v>
      </c>
      <c r="AE223" s="9">
        <v>0</v>
      </c>
      <c r="AF223" s="9">
        <v>0</v>
      </c>
      <c r="AG223" s="9">
        <v>0</v>
      </c>
      <c r="AH223" s="9">
        <v>80.17</v>
      </c>
      <c r="AI223" s="9">
        <v>0</v>
      </c>
      <c r="AJ223" s="9">
        <v>19.82</v>
      </c>
      <c r="AK223" s="9">
        <v>0</v>
      </c>
    </row>
    <row r="224" spans="1:3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17676392.64</v>
      </c>
      <c r="I224" s="8">
        <v>9000000</v>
      </c>
      <c r="J224" s="8">
        <v>0</v>
      </c>
      <c r="K224" s="8">
        <v>0</v>
      </c>
      <c r="L224" s="8">
        <v>4805070.6</v>
      </c>
      <c r="M224" s="8">
        <v>0</v>
      </c>
      <c r="N224" s="8">
        <v>3871322.04</v>
      </c>
      <c r="O224" s="8">
        <v>0</v>
      </c>
      <c r="P224" s="9">
        <v>50.91</v>
      </c>
      <c r="Q224" s="9">
        <v>0</v>
      </c>
      <c r="R224" s="9">
        <v>0</v>
      </c>
      <c r="S224" s="9">
        <v>27.18</v>
      </c>
      <c r="T224" s="9">
        <v>0</v>
      </c>
      <c r="U224" s="9">
        <v>21.9</v>
      </c>
      <c r="V224" s="9">
        <v>0</v>
      </c>
      <c r="W224" s="8">
        <v>20619354.66</v>
      </c>
      <c r="X224" s="8">
        <v>0</v>
      </c>
      <c r="Y224" s="8">
        <v>0</v>
      </c>
      <c r="Z224" s="8">
        <v>0</v>
      </c>
      <c r="AA224" s="8">
        <v>4805070.6</v>
      </c>
      <c r="AB224" s="8">
        <v>0</v>
      </c>
      <c r="AC224" s="8">
        <v>15814284.06</v>
      </c>
      <c r="AD224" s="8">
        <v>0</v>
      </c>
      <c r="AE224" s="9">
        <v>0</v>
      </c>
      <c r="AF224" s="9">
        <v>0</v>
      </c>
      <c r="AG224" s="9">
        <v>0</v>
      </c>
      <c r="AH224" s="9">
        <v>23.3</v>
      </c>
      <c r="AI224" s="9">
        <v>0</v>
      </c>
      <c r="AJ224" s="9">
        <v>76.69</v>
      </c>
      <c r="AK224" s="9">
        <v>0</v>
      </c>
    </row>
    <row r="225" spans="1:3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23607477.74</v>
      </c>
      <c r="I225" s="8">
        <v>14500000</v>
      </c>
      <c r="J225" s="8">
        <v>0</v>
      </c>
      <c r="K225" s="8">
        <v>620843.76</v>
      </c>
      <c r="L225" s="8">
        <v>612633.98</v>
      </c>
      <c r="M225" s="8">
        <v>0</v>
      </c>
      <c r="N225" s="8">
        <v>7874000</v>
      </c>
      <c r="O225" s="8">
        <v>0</v>
      </c>
      <c r="P225" s="9">
        <v>61.42</v>
      </c>
      <c r="Q225" s="9">
        <v>0</v>
      </c>
      <c r="R225" s="9">
        <v>2.62</v>
      </c>
      <c r="S225" s="9">
        <v>2.59</v>
      </c>
      <c r="T225" s="9">
        <v>0</v>
      </c>
      <c r="U225" s="9">
        <v>33.35</v>
      </c>
      <c r="V225" s="9">
        <v>0</v>
      </c>
      <c r="W225" s="8">
        <v>9107477.74</v>
      </c>
      <c r="X225" s="8">
        <v>0</v>
      </c>
      <c r="Y225" s="8">
        <v>0</v>
      </c>
      <c r="Z225" s="8">
        <v>620843.76</v>
      </c>
      <c r="AA225" s="8">
        <v>612633.98</v>
      </c>
      <c r="AB225" s="8">
        <v>0</v>
      </c>
      <c r="AC225" s="8">
        <v>7874000</v>
      </c>
      <c r="AD225" s="8">
        <v>0</v>
      </c>
      <c r="AE225" s="9">
        <v>0</v>
      </c>
      <c r="AF225" s="9">
        <v>0</v>
      </c>
      <c r="AG225" s="9">
        <v>6.81</v>
      </c>
      <c r="AH225" s="9">
        <v>6.72</v>
      </c>
      <c r="AI225" s="9">
        <v>0</v>
      </c>
      <c r="AJ225" s="9">
        <v>86.45</v>
      </c>
      <c r="AK225" s="9">
        <v>0</v>
      </c>
    </row>
    <row r="226" spans="1:3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15809630.18</v>
      </c>
      <c r="I226" s="8">
        <v>514846</v>
      </c>
      <c r="J226" s="8">
        <v>100000</v>
      </c>
      <c r="K226" s="8">
        <v>0</v>
      </c>
      <c r="L226" s="8">
        <v>8709344.9</v>
      </c>
      <c r="M226" s="8">
        <v>0</v>
      </c>
      <c r="N226" s="8">
        <v>6485439.28</v>
      </c>
      <c r="O226" s="8">
        <v>0</v>
      </c>
      <c r="P226" s="9">
        <v>3.25</v>
      </c>
      <c r="Q226" s="9">
        <v>0.63</v>
      </c>
      <c r="R226" s="9">
        <v>0</v>
      </c>
      <c r="S226" s="9">
        <v>55.08</v>
      </c>
      <c r="T226" s="9">
        <v>0</v>
      </c>
      <c r="U226" s="9">
        <v>41.02</v>
      </c>
      <c r="V226" s="9">
        <v>0</v>
      </c>
      <c r="W226" s="8">
        <v>16482401.21</v>
      </c>
      <c r="X226" s="8">
        <v>0</v>
      </c>
      <c r="Y226" s="8">
        <v>0</v>
      </c>
      <c r="Z226" s="8">
        <v>0</v>
      </c>
      <c r="AA226" s="8">
        <v>8709344.9</v>
      </c>
      <c r="AB226" s="8">
        <v>0</v>
      </c>
      <c r="AC226" s="8">
        <v>7773056.31</v>
      </c>
      <c r="AD226" s="8">
        <v>0</v>
      </c>
      <c r="AE226" s="9">
        <v>0</v>
      </c>
      <c r="AF226" s="9">
        <v>0</v>
      </c>
      <c r="AG226" s="9">
        <v>0</v>
      </c>
      <c r="AH226" s="9">
        <v>52.84</v>
      </c>
      <c r="AI226" s="9">
        <v>0</v>
      </c>
      <c r="AJ226" s="9">
        <v>47.15</v>
      </c>
      <c r="AK226" s="9">
        <v>0</v>
      </c>
    </row>
    <row r="227" spans="1:3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19153532.84</v>
      </c>
      <c r="I227" s="8">
        <v>6350000</v>
      </c>
      <c r="J227" s="8">
        <v>0</v>
      </c>
      <c r="K227" s="8">
        <v>0</v>
      </c>
      <c r="L227" s="8">
        <v>11919406.84</v>
      </c>
      <c r="M227" s="8">
        <v>0</v>
      </c>
      <c r="N227" s="8">
        <v>884126</v>
      </c>
      <c r="O227" s="8">
        <v>0</v>
      </c>
      <c r="P227" s="9">
        <v>33.15</v>
      </c>
      <c r="Q227" s="9">
        <v>0</v>
      </c>
      <c r="R227" s="9">
        <v>0</v>
      </c>
      <c r="S227" s="9">
        <v>62.23</v>
      </c>
      <c r="T227" s="9">
        <v>0</v>
      </c>
      <c r="U227" s="9">
        <v>4.61</v>
      </c>
      <c r="V227" s="9">
        <v>0</v>
      </c>
      <c r="W227" s="8">
        <v>12803532.84</v>
      </c>
      <c r="X227" s="8">
        <v>0</v>
      </c>
      <c r="Y227" s="8">
        <v>0</v>
      </c>
      <c r="Z227" s="8">
        <v>0</v>
      </c>
      <c r="AA227" s="8">
        <v>11919406.84</v>
      </c>
      <c r="AB227" s="8">
        <v>0</v>
      </c>
      <c r="AC227" s="8">
        <v>884126</v>
      </c>
      <c r="AD227" s="8">
        <v>0</v>
      </c>
      <c r="AE227" s="9">
        <v>0</v>
      </c>
      <c r="AF227" s="9">
        <v>0</v>
      </c>
      <c r="AG227" s="9">
        <v>0</v>
      </c>
      <c r="AH227" s="9">
        <v>93.09</v>
      </c>
      <c r="AI227" s="9">
        <v>0</v>
      </c>
      <c r="AJ227" s="9">
        <v>6.9</v>
      </c>
      <c r="AK227" s="9">
        <v>0</v>
      </c>
    </row>
    <row r="228" spans="1:3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28346178.22</v>
      </c>
      <c r="I228" s="8">
        <v>7510000</v>
      </c>
      <c r="J228" s="8">
        <v>3000000</v>
      </c>
      <c r="K228" s="8">
        <v>0</v>
      </c>
      <c r="L228" s="8">
        <v>9826563.22</v>
      </c>
      <c r="M228" s="8">
        <v>0</v>
      </c>
      <c r="N228" s="8">
        <v>2009615</v>
      </c>
      <c r="O228" s="8">
        <v>6000000</v>
      </c>
      <c r="P228" s="9">
        <v>26.49</v>
      </c>
      <c r="Q228" s="9">
        <v>10.58</v>
      </c>
      <c r="R228" s="9">
        <v>0</v>
      </c>
      <c r="S228" s="9">
        <v>34.66</v>
      </c>
      <c r="T228" s="9">
        <v>0</v>
      </c>
      <c r="U228" s="9">
        <v>7.08</v>
      </c>
      <c r="V228" s="9">
        <v>21.16</v>
      </c>
      <c r="W228" s="8">
        <v>25586559.2</v>
      </c>
      <c r="X228" s="8">
        <v>0</v>
      </c>
      <c r="Y228" s="8">
        <v>0</v>
      </c>
      <c r="Z228" s="8">
        <v>0</v>
      </c>
      <c r="AA228" s="8">
        <v>10068393.6</v>
      </c>
      <c r="AB228" s="8">
        <v>0</v>
      </c>
      <c r="AC228" s="8">
        <v>15518165.6</v>
      </c>
      <c r="AD228" s="8">
        <v>0</v>
      </c>
      <c r="AE228" s="9">
        <v>0</v>
      </c>
      <c r="AF228" s="9">
        <v>0</v>
      </c>
      <c r="AG228" s="9">
        <v>0</v>
      </c>
      <c r="AH228" s="9">
        <v>39.35</v>
      </c>
      <c r="AI228" s="9">
        <v>0</v>
      </c>
      <c r="AJ228" s="9">
        <v>60.64</v>
      </c>
      <c r="AK228" s="9">
        <v>0</v>
      </c>
    </row>
    <row r="229" spans="1:3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39445475.54</v>
      </c>
      <c r="I229" s="8">
        <v>3000000</v>
      </c>
      <c r="J229" s="8">
        <v>0</v>
      </c>
      <c r="K229" s="8">
        <v>0</v>
      </c>
      <c r="L229" s="8">
        <v>16750399.4</v>
      </c>
      <c r="M229" s="8">
        <v>0</v>
      </c>
      <c r="N229" s="8">
        <v>19695076.14</v>
      </c>
      <c r="O229" s="8">
        <v>0</v>
      </c>
      <c r="P229" s="9">
        <v>7.6</v>
      </c>
      <c r="Q229" s="9">
        <v>0</v>
      </c>
      <c r="R229" s="9">
        <v>0</v>
      </c>
      <c r="S229" s="9">
        <v>42.46</v>
      </c>
      <c r="T229" s="9">
        <v>0</v>
      </c>
      <c r="U229" s="9">
        <v>49.92</v>
      </c>
      <c r="V229" s="9">
        <v>0</v>
      </c>
      <c r="W229" s="8">
        <v>38565298.14</v>
      </c>
      <c r="X229" s="8">
        <v>0</v>
      </c>
      <c r="Y229" s="8">
        <v>0</v>
      </c>
      <c r="Z229" s="8">
        <v>0</v>
      </c>
      <c r="AA229" s="8">
        <v>16750399.4</v>
      </c>
      <c r="AB229" s="8">
        <v>0</v>
      </c>
      <c r="AC229" s="8">
        <v>21814898.74</v>
      </c>
      <c r="AD229" s="8">
        <v>0</v>
      </c>
      <c r="AE229" s="9">
        <v>0</v>
      </c>
      <c r="AF229" s="9">
        <v>0</v>
      </c>
      <c r="AG229" s="9">
        <v>0</v>
      </c>
      <c r="AH229" s="9">
        <v>43.43</v>
      </c>
      <c r="AI229" s="9">
        <v>0</v>
      </c>
      <c r="AJ229" s="9">
        <v>56.56</v>
      </c>
      <c r="AK229" s="9">
        <v>0</v>
      </c>
    </row>
    <row r="230" spans="1:3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32643985</v>
      </c>
      <c r="I230" s="8">
        <v>18478683</v>
      </c>
      <c r="J230" s="8">
        <v>2700000</v>
      </c>
      <c r="K230" s="8">
        <v>0</v>
      </c>
      <c r="L230" s="8">
        <v>3000000</v>
      </c>
      <c r="M230" s="8">
        <v>0</v>
      </c>
      <c r="N230" s="8">
        <v>8465302</v>
      </c>
      <c r="O230" s="8">
        <v>0</v>
      </c>
      <c r="P230" s="9">
        <v>56.6</v>
      </c>
      <c r="Q230" s="9">
        <v>8.27</v>
      </c>
      <c r="R230" s="9">
        <v>0</v>
      </c>
      <c r="S230" s="9">
        <v>9.19</v>
      </c>
      <c r="T230" s="9">
        <v>0</v>
      </c>
      <c r="U230" s="9">
        <v>25.93</v>
      </c>
      <c r="V230" s="9">
        <v>0</v>
      </c>
      <c r="W230" s="8">
        <v>23687980.42</v>
      </c>
      <c r="X230" s="8">
        <v>0</v>
      </c>
      <c r="Y230" s="8">
        <v>0</v>
      </c>
      <c r="Z230" s="8">
        <v>0</v>
      </c>
      <c r="AA230" s="8">
        <v>3307682.49</v>
      </c>
      <c r="AB230" s="8">
        <v>0</v>
      </c>
      <c r="AC230" s="8">
        <v>20380297.93</v>
      </c>
      <c r="AD230" s="8">
        <v>0</v>
      </c>
      <c r="AE230" s="9">
        <v>0</v>
      </c>
      <c r="AF230" s="9">
        <v>0</v>
      </c>
      <c r="AG230" s="9">
        <v>0</v>
      </c>
      <c r="AH230" s="9">
        <v>13.96</v>
      </c>
      <c r="AI230" s="9">
        <v>0</v>
      </c>
      <c r="AJ230" s="9">
        <v>86.03</v>
      </c>
      <c r="AK230" s="9">
        <v>0</v>
      </c>
    </row>
    <row r="231" spans="1:3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8033329</v>
      </c>
      <c r="I231" s="8">
        <v>0</v>
      </c>
      <c r="J231" s="8">
        <v>0</v>
      </c>
      <c r="K231" s="8">
        <v>0</v>
      </c>
      <c r="L231" s="8">
        <v>5603616</v>
      </c>
      <c r="M231" s="8">
        <v>0</v>
      </c>
      <c r="N231" s="8">
        <v>2429713</v>
      </c>
      <c r="O231" s="8">
        <v>0</v>
      </c>
      <c r="P231" s="9">
        <v>0</v>
      </c>
      <c r="Q231" s="9">
        <v>0</v>
      </c>
      <c r="R231" s="9">
        <v>0</v>
      </c>
      <c r="S231" s="9">
        <v>69.75</v>
      </c>
      <c r="T231" s="9">
        <v>0</v>
      </c>
      <c r="U231" s="9">
        <v>30.24</v>
      </c>
      <c r="V231" s="9">
        <v>0</v>
      </c>
      <c r="W231" s="8">
        <v>9381016.3</v>
      </c>
      <c r="X231" s="8">
        <v>1341428.7</v>
      </c>
      <c r="Y231" s="8">
        <v>0</v>
      </c>
      <c r="Z231" s="8">
        <v>0</v>
      </c>
      <c r="AA231" s="8">
        <v>5609874.6</v>
      </c>
      <c r="AB231" s="8">
        <v>0</v>
      </c>
      <c r="AC231" s="8">
        <v>2429713</v>
      </c>
      <c r="AD231" s="8">
        <v>0</v>
      </c>
      <c r="AE231" s="9">
        <v>14.29</v>
      </c>
      <c r="AF231" s="9">
        <v>0</v>
      </c>
      <c r="AG231" s="9">
        <v>0</v>
      </c>
      <c r="AH231" s="9">
        <v>59.8</v>
      </c>
      <c r="AI231" s="9">
        <v>0</v>
      </c>
      <c r="AJ231" s="9">
        <v>25.9</v>
      </c>
      <c r="AK231" s="9">
        <v>0</v>
      </c>
    </row>
    <row r="232" spans="1:3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18160662.83</v>
      </c>
      <c r="I232" s="8">
        <v>5900000</v>
      </c>
      <c r="J232" s="8">
        <v>0</v>
      </c>
      <c r="K232" s="8">
        <v>0</v>
      </c>
      <c r="L232" s="8">
        <v>10382143.35</v>
      </c>
      <c r="M232" s="8">
        <v>0</v>
      </c>
      <c r="N232" s="8">
        <v>1878519.48</v>
      </c>
      <c r="O232" s="8">
        <v>0</v>
      </c>
      <c r="P232" s="9">
        <v>32.48</v>
      </c>
      <c r="Q232" s="9">
        <v>0</v>
      </c>
      <c r="R232" s="9">
        <v>0</v>
      </c>
      <c r="S232" s="9">
        <v>57.16</v>
      </c>
      <c r="T232" s="9">
        <v>0</v>
      </c>
      <c r="U232" s="9">
        <v>10.34</v>
      </c>
      <c r="V232" s="9">
        <v>0</v>
      </c>
      <c r="W232" s="8">
        <v>16536893.58</v>
      </c>
      <c r="X232" s="8">
        <v>0</v>
      </c>
      <c r="Y232" s="8">
        <v>0</v>
      </c>
      <c r="Z232" s="8">
        <v>0</v>
      </c>
      <c r="AA232" s="8">
        <v>10382143.35</v>
      </c>
      <c r="AB232" s="8">
        <v>0</v>
      </c>
      <c r="AC232" s="8">
        <v>6154750.23</v>
      </c>
      <c r="AD232" s="8">
        <v>0</v>
      </c>
      <c r="AE232" s="9">
        <v>0</v>
      </c>
      <c r="AF232" s="9">
        <v>0</v>
      </c>
      <c r="AG232" s="9">
        <v>0</v>
      </c>
      <c r="AH232" s="9">
        <v>62.78</v>
      </c>
      <c r="AI232" s="9">
        <v>0</v>
      </c>
      <c r="AJ232" s="9">
        <v>37.21</v>
      </c>
      <c r="AK232" s="9">
        <v>0</v>
      </c>
    </row>
    <row r="233" spans="1:3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23350814</v>
      </c>
      <c r="I233" s="8">
        <v>8300000</v>
      </c>
      <c r="J233" s="8">
        <v>1200000</v>
      </c>
      <c r="K233" s="8">
        <v>0</v>
      </c>
      <c r="L233" s="8">
        <v>12807718</v>
      </c>
      <c r="M233" s="8">
        <v>0</v>
      </c>
      <c r="N233" s="8">
        <v>1043096</v>
      </c>
      <c r="O233" s="8">
        <v>0</v>
      </c>
      <c r="P233" s="9">
        <v>35.54</v>
      </c>
      <c r="Q233" s="9">
        <v>5.13</v>
      </c>
      <c r="R233" s="9">
        <v>0</v>
      </c>
      <c r="S233" s="9">
        <v>54.84</v>
      </c>
      <c r="T233" s="9">
        <v>0</v>
      </c>
      <c r="U233" s="9">
        <v>4.46</v>
      </c>
      <c r="V233" s="9">
        <v>0</v>
      </c>
      <c r="W233" s="8">
        <v>15041321.32</v>
      </c>
      <c r="X233" s="8">
        <v>0</v>
      </c>
      <c r="Y233" s="8">
        <v>0</v>
      </c>
      <c r="Z233" s="8">
        <v>0</v>
      </c>
      <c r="AA233" s="8">
        <v>12828998.24</v>
      </c>
      <c r="AB233" s="8">
        <v>0</v>
      </c>
      <c r="AC233" s="8">
        <v>2212323.08</v>
      </c>
      <c r="AD233" s="8">
        <v>0</v>
      </c>
      <c r="AE233" s="9">
        <v>0</v>
      </c>
      <c r="AF233" s="9">
        <v>0</v>
      </c>
      <c r="AG233" s="9">
        <v>0</v>
      </c>
      <c r="AH233" s="9">
        <v>85.29</v>
      </c>
      <c r="AI233" s="9">
        <v>0</v>
      </c>
      <c r="AJ233" s="9">
        <v>14.7</v>
      </c>
      <c r="AK233" s="9">
        <v>0</v>
      </c>
    </row>
    <row r="234" spans="1:3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4740878.87</v>
      </c>
      <c r="I234" s="8">
        <v>0</v>
      </c>
      <c r="J234" s="8">
        <v>0</v>
      </c>
      <c r="K234" s="8">
        <v>0</v>
      </c>
      <c r="L234" s="8">
        <v>2552652.7</v>
      </c>
      <c r="M234" s="8">
        <v>0</v>
      </c>
      <c r="N234" s="8">
        <v>2188226.17</v>
      </c>
      <c r="O234" s="8">
        <v>0</v>
      </c>
      <c r="P234" s="9">
        <v>0</v>
      </c>
      <c r="Q234" s="9">
        <v>0</v>
      </c>
      <c r="R234" s="9">
        <v>0</v>
      </c>
      <c r="S234" s="9">
        <v>53.84</v>
      </c>
      <c r="T234" s="9">
        <v>0</v>
      </c>
      <c r="U234" s="9">
        <v>46.15</v>
      </c>
      <c r="V234" s="9">
        <v>0</v>
      </c>
      <c r="W234" s="8">
        <v>6887902.57</v>
      </c>
      <c r="X234" s="8">
        <v>0</v>
      </c>
      <c r="Y234" s="8">
        <v>0</v>
      </c>
      <c r="Z234" s="8">
        <v>0</v>
      </c>
      <c r="AA234" s="8">
        <v>2552652.7</v>
      </c>
      <c r="AB234" s="8">
        <v>0</v>
      </c>
      <c r="AC234" s="8">
        <v>4335249.87</v>
      </c>
      <c r="AD234" s="8">
        <v>0</v>
      </c>
      <c r="AE234" s="9">
        <v>0</v>
      </c>
      <c r="AF234" s="9">
        <v>0</v>
      </c>
      <c r="AG234" s="9">
        <v>0</v>
      </c>
      <c r="AH234" s="9">
        <v>37.05</v>
      </c>
      <c r="AI234" s="9">
        <v>0</v>
      </c>
      <c r="AJ234" s="9">
        <v>62.94</v>
      </c>
      <c r="AK234" s="9">
        <v>0</v>
      </c>
    </row>
    <row r="235" spans="1:3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13022674</v>
      </c>
      <c r="I235" s="8">
        <v>0</v>
      </c>
      <c r="J235" s="8">
        <v>0</v>
      </c>
      <c r="K235" s="8">
        <v>4503797</v>
      </c>
      <c r="L235" s="8">
        <v>8518877</v>
      </c>
      <c r="M235" s="8">
        <v>0</v>
      </c>
      <c r="N235" s="8">
        <v>0</v>
      </c>
      <c r="O235" s="8">
        <v>0</v>
      </c>
      <c r="P235" s="9">
        <v>0</v>
      </c>
      <c r="Q235" s="9">
        <v>0</v>
      </c>
      <c r="R235" s="9">
        <v>34.58</v>
      </c>
      <c r="S235" s="9">
        <v>65.41</v>
      </c>
      <c r="T235" s="9">
        <v>0</v>
      </c>
      <c r="U235" s="9">
        <v>0</v>
      </c>
      <c r="V235" s="9">
        <v>0</v>
      </c>
      <c r="W235" s="8">
        <v>26240402.71</v>
      </c>
      <c r="X235" s="8">
        <v>0</v>
      </c>
      <c r="Y235" s="8">
        <v>0</v>
      </c>
      <c r="Z235" s="8">
        <v>13240402.71</v>
      </c>
      <c r="AA235" s="8">
        <v>8518877</v>
      </c>
      <c r="AB235" s="8">
        <v>0</v>
      </c>
      <c r="AC235" s="8">
        <v>4481123</v>
      </c>
      <c r="AD235" s="8">
        <v>0</v>
      </c>
      <c r="AE235" s="9">
        <v>0</v>
      </c>
      <c r="AF235" s="9">
        <v>0</v>
      </c>
      <c r="AG235" s="9">
        <v>50.45</v>
      </c>
      <c r="AH235" s="9">
        <v>32.46</v>
      </c>
      <c r="AI235" s="9">
        <v>0</v>
      </c>
      <c r="AJ235" s="9">
        <v>17.07</v>
      </c>
      <c r="AK235" s="9">
        <v>0</v>
      </c>
    </row>
    <row r="236" spans="1:3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16280175.89</v>
      </c>
      <c r="I236" s="8">
        <v>0</v>
      </c>
      <c r="J236" s="8">
        <v>0</v>
      </c>
      <c r="K236" s="8">
        <v>0</v>
      </c>
      <c r="L236" s="8">
        <v>10400000</v>
      </c>
      <c r="M236" s="8">
        <v>0</v>
      </c>
      <c r="N236" s="8">
        <v>5880175.89</v>
      </c>
      <c r="O236" s="8">
        <v>0</v>
      </c>
      <c r="P236" s="9">
        <v>0</v>
      </c>
      <c r="Q236" s="9">
        <v>0</v>
      </c>
      <c r="R236" s="9">
        <v>0</v>
      </c>
      <c r="S236" s="9">
        <v>63.88</v>
      </c>
      <c r="T236" s="9">
        <v>0</v>
      </c>
      <c r="U236" s="9">
        <v>36.11</v>
      </c>
      <c r="V236" s="9">
        <v>0</v>
      </c>
      <c r="W236" s="8">
        <v>22114156.16</v>
      </c>
      <c r="X236" s="8">
        <v>0</v>
      </c>
      <c r="Y236" s="8">
        <v>0</v>
      </c>
      <c r="Z236" s="8">
        <v>0</v>
      </c>
      <c r="AA236" s="8">
        <v>14327755.82</v>
      </c>
      <c r="AB236" s="8">
        <v>0</v>
      </c>
      <c r="AC236" s="8">
        <v>7786400.34</v>
      </c>
      <c r="AD236" s="8">
        <v>0</v>
      </c>
      <c r="AE236" s="9">
        <v>0</v>
      </c>
      <c r="AF236" s="9">
        <v>0</v>
      </c>
      <c r="AG236" s="9">
        <v>0</v>
      </c>
      <c r="AH236" s="9">
        <v>64.78</v>
      </c>
      <c r="AI236" s="9">
        <v>0</v>
      </c>
      <c r="AJ236" s="9">
        <v>35.21</v>
      </c>
      <c r="AK236" s="9">
        <v>0</v>
      </c>
    </row>
    <row r="237" spans="1:3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26789448.38</v>
      </c>
      <c r="I237" s="8">
        <v>4500000</v>
      </c>
      <c r="J237" s="8">
        <v>0</v>
      </c>
      <c r="K237" s="8">
        <v>0</v>
      </c>
      <c r="L237" s="8">
        <v>15563640.38</v>
      </c>
      <c r="M237" s="8">
        <v>0</v>
      </c>
      <c r="N237" s="8">
        <v>6725808</v>
      </c>
      <c r="O237" s="8">
        <v>0</v>
      </c>
      <c r="P237" s="9">
        <v>16.79</v>
      </c>
      <c r="Q237" s="9">
        <v>0</v>
      </c>
      <c r="R237" s="9">
        <v>0</v>
      </c>
      <c r="S237" s="9">
        <v>58.09</v>
      </c>
      <c r="T237" s="9">
        <v>0</v>
      </c>
      <c r="U237" s="9">
        <v>25.1</v>
      </c>
      <c r="V237" s="9">
        <v>0</v>
      </c>
      <c r="W237" s="8">
        <v>22289444.02</v>
      </c>
      <c r="X237" s="8">
        <v>0</v>
      </c>
      <c r="Y237" s="8">
        <v>0</v>
      </c>
      <c r="Z237" s="8">
        <v>0</v>
      </c>
      <c r="AA237" s="8">
        <v>15563636.31</v>
      </c>
      <c r="AB237" s="8">
        <v>0</v>
      </c>
      <c r="AC237" s="8">
        <v>6725807.71</v>
      </c>
      <c r="AD237" s="8">
        <v>0</v>
      </c>
      <c r="AE237" s="9">
        <v>0</v>
      </c>
      <c r="AF237" s="9">
        <v>0</v>
      </c>
      <c r="AG237" s="9">
        <v>0</v>
      </c>
      <c r="AH237" s="9">
        <v>69.82</v>
      </c>
      <c r="AI237" s="9">
        <v>0</v>
      </c>
      <c r="AJ237" s="9">
        <v>30.17</v>
      </c>
      <c r="AK237" s="9">
        <v>0</v>
      </c>
    </row>
    <row r="238" spans="1:3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12249582.17</v>
      </c>
      <c r="I238" s="8">
        <v>1000000</v>
      </c>
      <c r="J238" s="8">
        <v>0</v>
      </c>
      <c r="K238" s="8">
        <v>0</v>
      </c>
      <c r="L238" s="8">
        <v>7149171.46</v>
      </c>
      <c r="M238" s="8">
        <v>0</v>
      </c>
      <c r="N238" s="8">
        <v>4100410.71</v>
      </c>
      <c r="O238" s="8">
        <v>0</v>
      </c>
      <c r="P238" s="9">
        <v>8.16</v>
      </c>
      <c r="Q238" s="9">
        <v>0</v>
      </c>
      <c r="R238" s="9">
        <v>0</v>
      </c>
      <c r="S238" s="9">
        <v>58.36</v>
      </c>
      <c r="T238" s="9">
        <v>0</v>
      </c>
      <c r="U238" s="9">
        <v>33.47</v>
      </c>
      <c r="V238" s="9">
        <v>0</v>
      </c>
      <c r="W238" s="8">
        <v>24255883.54</v>
      </c>
      <c r="X238" s="8">
        <v>0</v>
      </c>
      <c r="Y238" s="8">
        <v>0</v>
      </c>
      <c r="Z238" s="8">
        <v>6656101.87</v>
      </c>
      <c r="AA238" s="8">
        <v>7149171.46</v>
      </c>
      <c r="AB238" s="8">
        <v>0</v>
      </c>
      <c r="AC238" s="8">
        <v>10450610.21</v>
      </c>
      <c r="AD238" s="8">
        <v>0</v>
      </c>
      <c r="AE238" s="9">
        <v>0</v>
      </c>
      <c r="AF238" s="9">
        <v>0</v>
      </c>
      <c r="AG238" s="9">
        <v>27.44</v>
      </c>
      <c r="AH238" s="9">
        <v>29.47</v>
      </c>
      <c r="AI238" s="9">
        <v>0</v>
      </c>
      <c r="AJ238" s="9">
        <v>43.08</v>
      </c>
      <c r="AK238" s="9">
        <v>0</v>
      </c>
    </row>
    <row r="239" spans="1:3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24414864.35</v>
      </c>
      <c r="I239" s="8">
        <v>11000000</v>
      </c>
      <c r="J239" s="8">
        <v>0</v>
      </c>
      <c r="K239" s="8">
        <v>0</v>
      </c>
      <c r="L239" s="8">
        <v>10166744.21</v>
      </c>
      <c r="M239" s="8">
        <v>0</v>
      </c>
      <c r="N239" s="8">
        <v>3248120.14</v>
      </c>
      <c r="O239" s="8">
        <v>0</v>
      </c>
      <c r="P239" s="9">
        <v>45.05</v>
      </c>
      <c r="Q239" s="9">
        <v>0</v>
      </c>
      <c r="R239" s="9">
        <v>0</v>
      </c>
      <c r="S239" s="9">
        <v>41.64</v>
      </c>
      <c r="T239" s="9">
        <v>0</v>
      </c>
      <c r="U239" s="9">
        <v>13.3</v>
      </c>
      <c r="V239" s="9">
        <v>0</v>
      </c>
      <c r="W239" s="8">
        <v>15274958.5</v>
      </c>
      <c r="X239" s="8">
        <v>0</v>
      </c>
      <c r="Y239" s="8">
        <v>0</v>
      </c>
      <c r="Z239" s="8">
        <v>0</v>
      </c>
      <c r="AA239" s="8">
        <v>10166744.21</v>
      </c>
      <c r="AB239" s="8">
        <v>0</v>
      </c>
      <c r="AC239" s="8">
        <v>5108214.29</v>
      </c>
      <c r="AD239" s="8">
        <v>0</v>
      </c>
      <c r="AE239" s="9">
        <v>0</v>
      </c>
      <c r="AF239" s="9">
        <v>0</v>
      </c>
      <c r="AG239" s="9">
        <v>0</v>
      </c>
      <c r="AH239" s="9">
        <v>66.55</v>
      </c>
      <c r="AI239" s="9">
        <v>0</v>
      </c>
      <c r="AJ239" s="9">
        <v>33.44</v>
      </c>
      <c r="AK239" s="9">
        <v>0</v>
      </c>
    </row>
    <row r="240" spans="1:3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4025405.32</v>
      </c>
      <c r="I240" s="8">
        <v>2650000</v>
      </c>
      <c r="J240" s="8">
        <v>0</v>
      </c>
      <c r="K240" s="8">
        <v>0</v>
      </c>
      <c r="L240" s="8">
        <v>1375405.32</v>
      </c>
      <c r="M240" s="8">
        <v>0</v>
      </c>
      <c r="N240" s="8">
        <v>0</v>
      </c>
      <c r="O240" s="8">
        <v>0</v>
      </c>
      <c r="P240" s="9">
        <v>65.83</v>
      </c>
      <c r="Q240" s="9">
        <v>0</v>
      </c>
      <c r="R240" s="9">
        <v>0</v>
      </c>
      <c r="S240" s="9">
        <v>34.16</v>
      </c>
      <c r="T240" s="9">
        <v>0</v>
      </c>
      <c r="U240" s="9">
        <v>0</v>
      </c>
      <c r="V240" s="9">
        <v>0</v>
      </c>
      <c r="W240" s="8">
        <v>1375405.32</v>
      </c>
      <c r="X240" s="8">
        <v>0</v>
      </c>
      <c r="Y240" s="8">
        <v>0</v>
      </c>
      <c r="Z240" s="8">
        <v>0</v>
      </c>
      <c r="AA240" s="8">
        <v>1375405.32</v>
      </c>
      <c r="AB240" s="8">
        <v>0</v>
      </c>
      <c r="AC240" s="8">
        <v>0</v>
      </c>
      <c r="AD240" s="8">
        <v>0</v>
      </c>
      <c r="AE240" s="9">
        <v>0</v>
      </c>
      <c r="AF240" s="9">
        <v>0</v>
      </c>
      <c r="AG240" s="9">
        <v>0</v>
      </c>
      <c r="AH240" s="9">
        <v>100</v>
      </c>
      <c r="AI240" s="9">
        <v>0</v>
      </c>
      <c r="AJ240" s="9">
        <v>0</v>
      </c>
      <c r="AK240" s="9">
        <v>0</v>
      </c>
    </row>
    <row r="241" spans="1:3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33546406.52</v>
      </c>
      <c r="I241" s="8">
        <v>8400000</v>
      </c>
      <c r="J241" s="8">
        <v>180000</v>
      </c>
      <c r="K241" s="8">
        <v>5250488.52</v>
      </c>
      <c r="L241" s="8">
        <v>11215918</v>
      </c>
      <c r="M241" s="8">
        <v>0</v>
      </c>
      <c r="N241" s="8">
        <v>8500000</v>
      </c>
      <c r="O241" s="8">
        <v>0</v>
      </c>
      <c r="P241" s="9">
        <v>25.03</v>
      </c>
      <c r="Q241" s="9">
        <v>0.53</v>
      </c>
      <c r="R241" s="9">
        <v>15.65</v>
      </c>
      <c r="S241" s="9">
        <v>33.43</v>
      </c>
      <c r="T241" s="9">
        <v>0</v>
      </c>
      <c r="U241" s="9">
        <v>25.33</v>
      </c>
      <c r="V241" s="9">
        <v>0</v>
      </c>
      <c r="W241" s="8">
        <v>27104682.72</v>
      </c>
      <c r="X241" s="8">
        <v>0</v>
      </c>
      <c r="Y241" s="8">
        <v>100000</v>
      </c>
      <c r="Z241" s="8">
        <v>7288764.72</v>
      </c>
      <c r="AA241" s="8">
        <v>11215918</v>
      </c>
      <c r="AB241" s="8">
        <v>0</v>
      </c>
      <c r="AC241" s="8">
        <v>8500000</v>
      </c>
      <c r="AD241" s="8">
        <v>0</v>
      </c>
      <c r="AE241" s="9">
        <v>0</v>
      </c>
      <c r="AF241" s="9">
        <v>0.36</v>
      </c>
      <c r="AG241" s="9">
        <v>26.89</v>
      </c>
      <c r="AH241" s="9">
        <v>41.38</v>
      </c>
      <c r="AI241" s="9">
        <v>0</v>
      </c>
      <c r="AJ241" s="9">
        <v>31.35</v>
      </c>
      <c r="AK241" s="9">
        <v>0</v>
      </c>
    </row>
    <row r="242" spans="1:3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84441957.96</v>
      </c>
      <c r="I242" s="8">
        <v>0</v>
      </c>
      <c r="J242" s="8">
        <v>0</v>
      </c>
      <c r="K242" s="8">
        <v>0</v>
      </c>
      <c r="L242" s="8">
        <v>36994587.82</v>
      </c>
      <c r="M242" s="8">
        <v>0</v>
      </c>
      <c r="N242" s="8">
        <v>47447370.14</v>
      </c>
      <c r="O242" s="8">
        <v>0</v>
      </c>
      <c r="P242" s="9">
        <v>0</v>
      </c>
      <c r="Q242" s="9">
        <v>0</v>
      </c>
      <c r="R242" s="9">
        <v>0</v>
      </c>
      <c r="S242" s="9">
        <v>43.81</v>
      </c>
      <c r="T242" s="9">
        <v>0</v>
      </c>
      <c r="U242" s="9">
        <v>56.18</v>
      </c>
      <c r="V242" s="9">
        <v>0</v>
      </c>
      <c r="W242" s="8">
        <v>258812574.67</v>
      </c>
      <c r="X242" s="8">
        <v>0</v>
      </c>
      <c r="Y242" s="8">
        <v>716143</v>
      </c>
      <c r="Z242" s="8">
        <v>0</v>
      </c>
      <c r="AA242" s="8">
        <v>41606356.49</v>
      </c>
      <c r="AB242" s="8">
        <v>0</v>
      </c>
      <c r="AC242" s="8">
        <v>216490075.18</v>
      </c>
      <c r="AD242" s="8">
        <v>0</v>
      </c>
      <c r="AE242" s="9">
        <v>0</v>
      </c>
      <c r="AF242" s="9">
        <v>0.27</v>
      </c>
      <c r="AG242" s="9">
        <v>0</v>
      </c>
      <c r="AH242" s="9">
        <v>16.07</v>
      </c>
      <c r="AI242" s="9">
        <v>0</v>
      </c>
      <c r="AJ242" s="9">
        <v>83.64</v>
      </c>
      <c r="AK242" s="9">
        <v>0</v>
      </c>
    </row>
    <row r="243" spans="1:37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266500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266500</v>
      </c>
      <c r="O243" s="8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100</v>
      </c>
      <c r="V243" s="9">
        <v>0</v>
      </c>
      <c r="W243" s="8">
        <v>328153.18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328153.18</v>
      </c>
      <c r="AD243" s="8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100</v>
      </c>
      <c r="AK243" s="9">
        <v>0</v>
      </c>
    </row>
    <row r="244" spans="1:37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1500000</v>
      </c>
      <c r="I244" s="8">
        <v>0</v>
      </c>
      <c r="J244" s="8">
        <v>0</v>
      </c>
      <c r="K244" s="8">
        <v>1500000</v>
      </c>
      <c r="L244" s="8">
        <v>0</v>
      </c>
      <c r="M244" s="8">
        <v>0</v>
      </c>
      <c r="N244" s="8">
        <v>0</v>
      </c>
      <c r="O244" s="8">
        <v>0</v>
      </c>
      <c r="P244" s="9">
        <v>0</v>
      </c>
      <c r="Q244" s="9">
        <v>0</v>
      </c>
      <c r="R244" s="9">
        <v>100</v>
      </c>
      <c r="S244" s="9">
        <v>0</v>
      </c>
      <c r="T244" s="9">
        <v>0</v>
      </c>
      <c r="U244" s="9">
        <v>0</v>
      </c>
      <c r="V244" s="9">
        <v>0</v>
      </c>
      <c r="W244" s="8">
        <v>5635088.58</v>
      </c>
      <c r="X244" s="8">
        <v>0</v>
      </c>
      <c r="Y244" s="8">
        <v>0</v>
      </c>
      <c r="Z244" s="8">
        <v>4026808.58</v>
      </c>
      <c r="AA244" s="8">
        <v>0</v>
      </c>
      <c r="AB244" s="8">
        <v>0</v>
      </c>
      <c r="AC244" s="8">
        <v>1608280</v>
      </c>
      <c r="AD244" s="8">
        <v>0</v>
      </c>
      <c r="AE244" s="9">
        <v>0</v>
      </c>
      <c r="AF244" s="9">
        <v>0</v>
      </c>
      <c r="AG244" s="9">
        <v>71.45</v>
      </c>
      <c r="AH244" s="9">
        <v>0</v>
      </c>
      <c r="AI244" s="9">
        <v>0</v>
      </c>
      <c r="AJ244" s="9">
        <v>28.54</v>
      </c>
      <c r="AK244" s="9">
        <v>0</v>
      </c>
    </row>
    <row r="245" spans="1:37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711243</v>
      </c>
      <c r="I245" s="8">
        <v>0</v>
      </c>
      <c r="J245" s="8">
        <v>0</v>
      </c>
      <c r="K245" s="8">
        <v>711243</v>
      </c>
      <c r="L245" s="8">
        <v>0</v>
      </c>
      <c r="M245" s="8">
        <v>0</v>
      </c>
      <c r="N245" s="8">
        <v>0</v>
      </c>
      <c r="O245" s="8">
        <v>0</v>
      </c>
      <c r="P245" s="9">
        <v>0</v>
      </c>
      <c r="Q245" s="9">
        <v>0</v>
      </c>
      <c r="R245" s="9">
        <v>100</v>
      </c>
      <c r="S245" s="9">
        <v>0</v>
      </c>
      <c r="T245" s="9">
        <v>0</v>
      </c>
      <c r="U245" s="9">
        <v>0</v>
      </c>
      <c r="V245" s="9">
        <v>0</v>
      </c>
      <c r="W245" s="8">
        <v>711243.53</v>
      </c>
      <c r="X245" s="8">
        <v>0</v>
      </c>
      <c r="Y245" s="8">
        <v>0</v>
      </c>
      <c r="Z245" s="8">
        <v>711243.53</v>
      </c>
      <c r="AA245" s="8">
        <v>0</v>
      </c>
      <c r="AB245" s="8">
        <v>0</v>
      </c>
      <c r="AC245" s="8">
        <v>0</v>
      </c>
      <c r="AD245" s="8">
        <v>0</v>
      </c>
      <c r="AE245" s="9">
        <v>0</v>
      </c>
      <c r="AF245" s="9">
        <v>0</v>
      </c>
      <c r="AG245" s="9">
        <v>100</v>
      </c>
      <c r="AH245" s="9">
        <v>0</v>
      </c>
      <c r="AI245" s="9">
        <v>0</v>
      </c>
      <c r="AJ245" s="9">
        <v>0</v>
      </c>
      <c r="AK245" s="9">
        <v>0</v>
      </c>
    </row>
    <row r="246" spans="1:37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4965.74</v>
      </c>
      <c r="I246" s="8">
        <v>0</v>
      </c>
      <c r="J246" s="8">
        <v>0</v>
      </c>
      <c r="K246" s="8">
        <v>4965.74</v>
      </c>
      <c r="L246" s="8">
        <v>0</v>
      </c>
      <c r="M246" s="8">
        <v>0</v>
      </c>
      <c r="N246" s="8">
        <v>0</v>
      </c>
      <c r="O246" s="8">
        <v>0</v>
      </c>
      <c r="P246" s="9">
        <v>0</v>
      </c>
      <c r="Q246" s="9">
        <v>0</v>
      </c>
      <c r="R246" s="9">
        <v>100</v>
      </c>
      <c r="S246" s="9">
        <v>0</v>
      </c>
      <c r="T246" s="9">
        <v>0</v>
      </c>
      <c r="U246" s="9">
        <v>0</v>
      </c>
      <c r="V246" s="9">
        <v>0</v>
      </c>
      <c r="W246" s="8">
        <v>4965.74</v>
      </c>
      <c r="X246" s="8">
        <v>0</v>
      </c>
      <c r="Y246" s="8">
        <v>0</v>
      </c>
      <c r="Z246" s="8">
        <v>4965.74</v>
      </c>
      <c r="AA246" s="8">
        <v>0</v>
      </c>
      <c r="AB246" s="8">
        <v>0</v>
      </c>
      <c r="AC246" s="8">
        <v>0</v>
      </c>
      <c r="AD246" s="8">
        <v>0</v>
      </c>
      <c r="AE246" s="9">
        <v>0</v>
      </c>
      <c r="AF246" s="9">
        <v>0</v>
      </c>
      <c r="AG246" s="9">
        <v>100</v>
      </c>
      <c r="AH246" s="9">
        <v>0</v>
      </c>
      <c r="AI246" s="9">
        <v>0</v>
      </c>
      <c r="AJ246" s="9">
        <v>0</v>
      </c>
      <c r="AK246" s="9">
        <v>0</v>
      </c>
    </row>
    <row r="247" spans="1:37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9"/>
      <c r="Q247" s="9"/>
      <c r="R247" s="9"/>
      <c r="S247" s="9"/>
      <c r="T247" s="9"/>
      <c r="U247" s="9"/>
      <c r="V247" s="9"/>
      <c r="W247" s="8">
        <v>65377.55</v>
      </c>
      <c r="X247" s="8">
        <v>0</v>
      </c>
      <c r="Y247" s="8">
        <v>0</v>
      </c>
      <c r="Z247" s="8">
        <v>65377.55</v>
      </c>
      <c r="AA247" s="8">
        <v>0</v>
      </c>
      <c r="AB247" s="8">
        <v>0</v>
      </c>
      <c r="AC247" s="8">
        <v>0</v>
      </c>
      <c r="AD247" s="8">
        <v>0</v>
      </c>
      <c r="AE247" s="9">
        <v>0</v>
      </c>
      <c r="AF247" s="9">
        <v>0</v>
      </c>
      <c r="AG247" s="9">
        <v>100</v>
      </c>
      <c r="AH247" s="9">
        <v>0</v>
      </c>
      <c r="AI247" s="9">
        <v>0</v>
      </c>
      <c r="AJ247" s="9">
        <v>0</v>
      </c>
      <c r="AK247" s="9">
        <v>0</v>
      </c>
    </row>
    <row r="248" spans="1:37" ht="24">
      <c r="A248" s="34">
        <v>6</v>
      </c>
      <c r="B248" s="34">
        <v>4</v>
      </c>
      <c r="C248" s="34">
        <v>3</v>
      </c>
      <c r="D248" s="35" t="s">
        <v>490</v>
      </c>
      <c r="E248" s="36">
        <v>218</v>
      </c>
      <c r="F248" s="7" t="s">
        <v>490</v>
      </c>
      <c r="G248" s="53" t="s">
        <v>495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9"/>
      <c r="Q248" s="9"/>
      <c r="R248" s="9"/>
      <c r="S248" s="9"/>
      <c r="T248" s="9"/>
      <c r="U248" s="9"/>
      <c r="V248" s="9"/>
      <c r="W248" s="8">
        <v>0</v>
      </c>
      <c r="X248" s="8">
        <v>0</v>
      </c>
      <c r="Y248" s="8">
        <v>0</v>
      </c>
      <c r="Z248" s="8">
        <v>0</v>
      </c>
      <c r="AA248" s="8">
        <v>0</v>
      </c>
      <c r="AB248" s="8">
        <v>0</v>
      </c>
      <c r="AC248" s="8">
        <v>0</v>
      </c>
      <c r="AD248" s="8">
        <v>0</v>
      </c>
      <c r="AE248" s="9"/>
      <c r="AF248" s="9"/>
      <c r="AG248" s="9"/>
      <c r="AH248" s="9"/>
      <c r="AI248" s="9"/>
      <c r="AJ248" s="9"/>
      <c r="AK248" s="9"/>
    </row>
    <row r="249" spans="1:37" ht="24">
      <c r="A249" s="34">
        <v>6</v>
      </c>
      <c r="B249" s="34">
        <v>15</v>
      </c>
      <c r="C249" s="34">
        <v>0</v>
      </c>
      <c r="D249" s="35" t="s">
        <v>490</v>
      </c>
      <c r="E249" s="36">
        <v>220</v>
      </c>
      <c r="F249" s="7" t="s">
        <v>490</v>
      </c>
      <c r="G249" s="181" t="s">
        <v>498</v>
      </c>
      <c r="H249" s="8">
        <v>230457</v>
      </c>
      <c r="I249" s="8">
        <v>0</v>
      </c>
      <c r="J249" s="8">
        <v>0</v>
      </c>
      <c r="K249" s="8">
        <v>230457</v>
      </c>
      <c r="L249" s="8">
        <v>0</v>
      </c>
      <c r="M249" s="8">
        <v>0</v>
      </c>
      <c r="N249" s="8">
        <v>0</v>
      </c>
      <c r="O249" s="8">
        <v>0</v>
      </c>
      <c r="P249" s="9">
        <v>0</v>
      </c>
      <c r="Q249" s="9">
        <v>0</v>
      </c>
      <c r="R249" s="9">
        <v>100</v>
      </c>
      <c r="S249" s="9">
        <v>0</v>
      </c>
      <c r="T249" s="9">
        <v>0</v>
      </c>
      <c r="U249" s="9">
        <v>0</v>
      </c>
      <c r="V249" s="9">
        <v>0</v>
      </c>
      <c r="W249" s="8">
        <v>230457</v>
      </c>
      <c r="X249" s="8">
        <v>0</v>
      </c>
      <c r="Y249" s="8">
        <v>0</v>
      </c>
      <c r="Z249" s="8">
        <v>230457</v>
      </c>
      <c r="AA249" s="8">
        <v>0</v>
      </c>
      <c r="AB249" s="8">
        <v>0</v>
      </c>
      <c r="AC249" s="8">
        <v>0</v>
      </c>
      <c r="AD249" s="8">
        <v>0</v>
      </c>
      <c r="AE249" s="9">
        <v>0</v>
      </c>
      <c r="AF249" s="9">
        <v>0</v>
      </c>
      <c r="AG249" s="9">
        <v>100</v>
      </c>
      <c r="AH249" s="9">
        <v>0</v>
      </c>
      <c r="AI249" s="9">
        <v>0</v>
      </c>
      <c r="AJ249" s="9">
        <v>0</v>
      </c>
      <c r="AK249" s="9">
        <v>0</v>
      </c>
    </row>
    <row r="250" spans="1:37" ht="12.75">
      <c r="A250" s="34">
        <v>6</v>
      </c>
      <c r="B250" s="34">
        <v>9</v>
      </c>
      <c r="C250" s="34">
        <v>1</v>
      </c>
      <c r="D250" s="35" t="s">
        <v>490</v>
      </c>
      <c r="E250" s="36">
        <v>140</v>
      </c>
      <c r="F250" s="7" t="s">
        <v>490</v>
      </c>
      <c r="G250" s="53" t="s">
        <v>496</v>
      </c>
      <c r="H250" s="8">
        <v>19665.56</v>
      </c>
      <c r="I250" s="8">
        <v>0</v>
      </c>
      <c r="J250" s="8">
        <v>0</v>
      </c>
      <c r="K250" s="8">
        <v>19665.56</v>
      </c>
      <c r="L250" s="8">
        <v>0</v>
      </c>
      <c r="M250" s="8">
        <v>0</v>
      </c>
      <c r="N250" s="8">
        <v>0</v>
      </c>
      <c r="O250" s="8">
        <v>0</v>
      </c>
      <c r="P250" s="9">
        <v>0</v>
      </c>
      <c r="Q250" s="9">
        <v>0</v>
      </c>
      <c r="R250" s="9">
        <v>100</v>
      </c>
      <c r="S250" s="9">
        <v>0</v>
      </c>
      <c r="T250" s="9">
        <v>0</v>
      </c>
      <c r="U250" s="9">
        <v>0</v>
      </c>
      <c r="V250" s="9">
        <v>0</v>
      </c>
      <c r="W250" s="8">
        <v>19665.56</v>
      </c>
      <c r="X250" s="8">
        <v>0</v>
      </c>
      <c r="Y250" s="8">
        <v>0</v>
      </c>
      <c r="Z250" s="8">
        <v>19665.56</v>
      </c>
      <c r="AA250" s="8">
        <v>0</v>
      </c>
      <c r="AB250" s="8">
        <v>0</v>
      </c>
      <c r="AC250" s="8">
        <v>0</v>
      </c>
      <c r="AD250" s="8">
        <v>0</v>
      </c>
      <c r="AE250" s="9">
        <v>0</v>
      </c>
      <c r="AF250" s="9">
        <v>0</v>
      </c>
      <c r="AG250" s="9">
        <v>100</v>
      </c>
      <c r="AH250" s="9">
        <v>0</v>
      </c>
      <c r="AI250" s="9">
        <v>0</v>
      </c>
      <c r="AJ250" s="9">
        <v>0</v>
      </c>
      <c r="AK250" s="9">
        <v>0</v>
      </c>
    </row>
    <row r="251" spans="1:37" ht="12.75">
      <c r="A251" s="34">
        <v>6</v>
      </c>
      <c r="B251" s="34">
        <v>8</v>
      </c>
      <c r="C251" s="34">
        <v>1</v>
      </c>
      <c r="D251" s="35" t="s">
        <v>490</v>
      </c>
      <c r="E251" s="36">
        <v>265</v>
      </c>
      <c r="F251" s="7" t="s">
        <v>490</v>
      </c>
      <c r="G251" s="53" t="s">
        <v>497</v>
      </c>
      <c r="H251" s="8">
        <v>6549244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6549244</v>
      </c>
      <c r="O251" s="8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100</v>
      </c>
      <c r="V251" s="9">
        <v>0</v>
      </c>
      <c r="W251" s="8">
        <v>7508960.86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7508960.86</v>
      </c>
      <c r="AD251" s="8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100</v>
      </c>
      <c r="AK251" s="9">
        <v>0</v>
      </c>
    </row>
  </sheetData>
  <sheetProtection/>
  <mergeCells count="19">
    <mergeCell ref="H4:O4"/>
    <mergeCell ref="P4:V5"/>
    <mergeCell ref="F4:G6"/>
    <mergeCell ref="W5:W6"/>
    <mergeCell ref="X5:AD5"/>
    <mergeCell ref="F8:G8"/>
    <mergeCell ref="H7:O7"/>
    <mergeCell ref="P7:V7"/>
    <mergeCell ref="W7:AD7"/>
    <mergeCell ref="A4:A6"/>
    <mergeCell ref="B4:B6"/>
    <mergeCell ref="C4:C6"/>
    <mergeCell ref="D4:D6"/>
    <mergeCell ref="E4:E6"/>
    <mergeCell ref="AE7:AK7"/>
    <mergeCell ref="W4:AD4"/>
    <mergeCell ref="AE4:AK5"/>
    <mergeCell ref="H5:H6"/>
    <mergeCell ref="I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Y251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249" sqref="G249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1" width="14.7109375" style="0" customWidth="1"/>
    <col min="12" max="14" width="8.140625" style="0" customWidth="1"/>
    <col min="15" max="18" width="14.7109375" style="0" customWidth="1"/>
    <col min="19" max="21" width="8.140625" style="0" customWidth="1"/>
  </cols>
  <sheetData>
    <row r="1" spans="1:25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8">
      <c r="A2" s="18" t="str">
        <f>'Spis tabel'!B6</f>
        <v>Tabela 4. Rozchody budżetów jst wg stanu na koniec  2 kwartału 2022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15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1" ht="15">
      <c r="A4" s="150" t="s">
        <v>0</v>
      </c>
      <c r="B4" s="150" t="s">
        <v>1</v>
      </c>
      <c r="C4" s="150" t="s">
        <v>2</v>
      </c>
      <c r="D4" s="150" t="s">
        <v>3</v>
      </c>
      <c r="E4" s="150" t="s">
        <v>53</v>
      </c>
      <c r="F4" s="150" t="s">
        <v>56</v>
      </c>
      <c r="G4" s="150"/>
      <c r="H4" s="151" t="s">
        <v>174</v>
      </c>
      <c r="I4" s="151"/>
      <c r="J4" s="151"/>
      <c r="K4" s="151"/>
      <c r="L4" s="151" t="s">
        <v>175</v>
      </c>
      <c r="M4" s="151"/>
      <c r="N4" s="151"/>
      <c r="O4" s="151" t="s">
        <v>176</v>
      </c>
      <c r="P4" s="151"/>
      <c r="Q4" s="151"/>
      <c r="R4" s="151"/>
      <c r="S4" s="151" t="s">
        <v>23</v>
      </c>
      <c r="T4" s="151"/>
      <c r="U4" s="151"/>
    </row>
    <row r="5" spans="1:21" ht="12.75">
      <c r="A5" s="150"/>
      <c r="B5" s="150"/>
      <c r="C5" s="150"/>
      <c r="D5" s="150"/>
      <c r="E5" s="150"/>
      <c r="F5" s="150"/>
      <c r="G5" s="150"/>
      <c r="H5" s="154" t="s">
        <v>24</v>
      </c>
      <c r="I5" s="152" t="s">
        <v>15</v>
      </c>
      <c r="J5" s="152"/>
      <c r="K5" s="152"/>
      <c r="L5" s="151"/>
      <c r="M5" s="151"/>
      <c r="N5" s="151"/>
      <c r="O5" s="154" t="s">
        <v>24</v>
      </c>
      <c r="P5" s="152" t="s">
        <v>15</v>
      </c>
      <c r="Q5" s="152"/>
      <c r="R5" s="152"/>
      <c r="S5" s="151"/>
      <c r="T5" s="151"/>
      <c r="U5" s="151"/>
    </row>
    <row r="6" spans="1:21" ht="91.5" customHeight="1">
      <c r="A6" s="150"/>
      <c r="B6" s="150"/>
      <c r="C6" s="150"/>
      <c r="D6" s="150"/>
      <c r="E6" s="150"/>
      <c r="F6" s="150"/>
      <c r="G6" s="150"/>
      <c r="H6" s="154"/>
      <c r="I6" s="40" t="s">
        <v>205</v>
      </c>
      <c r="J6" s="40" t="s">
        <v>177</v>
      </c>
      <c r="K6" s="95" t="s">
        <v>178</v>
      </c>
      <c r="L6" s="57" t="s">
        <v>206</v>
      </c>
      <c r="M6" s="57" t="s">
        <v>207</v>
      </c>
      <c r="N6" s="97" t="s">
        <v>178</v>
      </c>
      <c r="O6" s="154"/>
      <c r="P6" s="40" t="s">
        <v>205</v>
      </c>
      <c r="Q6" s="40" t="s">
        <v>177</v>
      </c>
      <c r="R6" s="95" t="s">
        <v>178</v>
      </c>
      <c r="S6" s="57" t="s">
        <v>206</v>
      </c>
      <c r="T6" s="57" t="s">
        <v>207</v>
      </c>
      <c r="U6" s="97" t="s">
        <v>178</v>
      </c>
    </row>
    <row r="7" spans="1:21" ht="15.75">
      <c r="A7" s="150"/>
      <c r="B7" s="150"/>
      <c r="C7" s="150"/>
      <c r="D7" s="150"/>
      <c r="E7" s="150"/>
      <c r="F7" s="150"/>
      <c r="G7" s="150"/>
      <c r="H7" s="155" t="s">
        <v>10</v>
      </c>
      <c r="I7" s="155"/>
      <c r="J7" s="155"/>
      <c r="K7" s="155"/>
      <c r="L7" s="156" t="s">
        <v>11</v>
      </c>
      <c r="M7" s="156"/>
      <c r="N7" s="156"/>
      <c r="O7" s="155" t="s">
        <v>10</v>
      </c>
      <c r="P7" s="155"/>
      <c r="Q7" s="155"/>
      <c r="R7" s="155"/>
      <c r="S7" s="153" t="s">
        <v>11</v>
      </c>
      <c r="T7" s="153"/>
      <c r="U7" s="153"/>
    </row>
    <row r="8" spans="1:21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1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</row>
    <row r="9" spans="1:21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2940274</v>
      </c>
      <c r="I9" s="8">
        <v>2940274</v>
      </c>
      <c r="J9" s="8">
        <v>0</v>
      </c>
      <c r="K9" s="8">
        <v>0</v>
      </c>
      <c r="L9" s="9">
        <v>100</v>
      </c>
      <c r="M9" s="9">
        <v>0</v>
      </c>
      <c r="N9" s="9">
        <v>0</v>
      </c>
      <c r="O9" s="8">
        <v>1290274</v>
      </c>
      <c r="P9" s="8">
        <v>1290274</v>
      </c>
      <c r="Q9" s="8">
        <v>0</v>
      </c>
      <c r="R9" s="8">
        <v>0</v>
      </c>
      <c r="S9" s="9">
        <v>100</v>
      </c>
      <c r="T9" s="9">
        <v>0</v>
      </c>
      <c r="U9" s="9">
        <v>0</v>
      </c>
    </row>
    <row r="10" spans="1:21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15030000</v>
      </c>
      <c r="I10" s="8">
        <v>1900000</v>
      </c>
      <c r="J10" s="8">
        <v>130000</v>
      </c>
      <c r="K10" s="8">
        <v>13000000</v>
      </c>
      <c r="L10" s="9">
        <v>12.64</v>
      </c>
      <c r="M10" s="9">
        <v>0.86</v>
      </c>
      <c r="N10" s="9">
        <v>86.49</v>
      </c>
      <c r="O10" s="8">
        <v>9840000</v>
      </c>
      <c r="P10" s="8">
        <v>340000</v>
      </c>
      <c r="Q10" s="8">
        <v>0</v>
      </c>
      <c r="R10" s="8">
        <v>9500000</v>
      </c>
      <c r="S10" s="9">
        <v>3.45</v>
      </c>
      <c r="T10" s="9">
        <v>0</v>
      </c>
      <c r="U10" s="9">
        <v>96.54</v>
      </c>
    </row>
    <row r="11" spans="1:21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3820037.76</v>
      </c>
      <c r="I11" s="8">
        <v>1000000</v>
      </c>
      <c r="J11" s="8">
        <v>0</v>
      </c>
      <c r="K11" s="8">
        <v>2820037.76</v>
      </c>
      <c r="L11" s="9">
        <v>26.17</v>
      </c>
      <c r="M11" s="9">
        <v>0</v>
      </c>
      <c r="N11" s="9">
        <v>73.82</v>
      </c>
      <c r="O11" s="8">
        <v>500000</v>
      </c>
      <c r="P11" s="8">
        <v>500000</v>
      </c>
      <c r="Q11" s="8">
        <v>0</v>
      </c>
      <c r="R11" s="8">
        <v>0</v>
      </c>
      <c r="S11" s="9">
        <v>100</v>
      </c>
      <c r="T11" s="9">
        <v>0</v>
      </c>
      <c r="U11" s="9">
        <v>0</v>
      </c>
    </row>
    <row r="12" spans="1:21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2575776</v>
      </c>
      <c r="I12" s="8">
        <v>2575776</v>
      </c>
      <c r="J12" s="8">
        <v>0</v>
      </c>
      <c r="K12" s="8">
        <v>0</v>
      </c>
      <c r="L12" s="9">
        <v>100</v>
      </c>
      <c r="M12" s="9">
        <v>0</v>
      </c>
      <c r="N12" s="9">
        <v>0</v>
      </c>
      <c r="O12" s="8">
        <v>987888</v>
      </c>
      <c r="P12" s="8">
        <v>987888</v>
      </c>
      <c r="Q12" s="8">
        <v>0</v>
      </c>
      <c r="R12" s="8">
        <v>0</v>
      </c>
      <c r="S12" s="9">
        <v>100</v>
      </c>
      <c r="T12" s="9">
        <v>0</v>
      </c>
      <c r="U12" s="9">
        <v>0</v>
      </c>
    </row>
    <row r="13" spans="1:21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8714032</v>
      </c>
      <c r="I13" s="8">
        <v>8714032</v>
      </c>
      <c r="J13" s="8">
        <v>0</v>
      </c>
      <c r="K13" s="8">
        <v>0</v>
      </c>
      <c r="L13" s="9">
        <v>100</v>
      </c>
      <c r="M13" s="9">
        <v>0</v>
      </c>
      <c r="N13" s="9">
        <v>0</v>
      </c>
      <c r="O13" s="8">
        <v>2005682.66</v>
      </c>
      <c r="P13" s="8">
        <v>2005682.66</v>
      </c>
      <c r="Q13" s="8">
        <v>0</v>
      </c>
      <c r="R13" s="8">
        <v>0</v>
      </c>
      <c r="S13" s="9">
        <v>100</v>
      </c>
      <c r="T13" s="9">
        <v>0</v>
      </c>
      <c r="U13" s="9">
        <v>0</v>
      </c>
    </row>
    <row r="14" spans="1:21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4799200</v>
      </c>
      <c r="I14" s="8">
        <v>4799200</v>
      </c>
      <c r="J14" s="8">
        <v>0</v>
      </c>
      <c r="K14" s="8">
        <v>0</v>
      </c>
      <c r="L14" s="9">
        <v>100</v>
      </c>
      <c r="M14" s="9">
        <v>0</v>
      </c>
      <c r="N14" s="9">
        <v>0</v>
      </c>
      <c r="O14" s="8">
        <v>3231602</v>
      </c>
      <c r="P14" s="8">
        <v>3231602</v>
      </c>
      <c r="Q14" s="8">
        <v>0</v>
      </c>
      <c r="R14" s="8">
        <v>0</v>
      </c>
      <c r="S14" s="9">
        <v>100</v>
      </c>
      <c r="T14" s="9">
        <v>0</v>
      </c>
      <c r="U14" s="9">
        <v>0</v>
      </c>
    </row>
    <row r="15" spans="1:21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3526452</v>
      </c>
      <c r="I15" s="8">
        <v>3526452</v>
      </c>
      <c r="J15" s="8">
        <v>0</v>
      </c>
      <c r="K15" s="8">
        <v>0</v>
      </c>
      <c r="L15" s="9">
        <v>100</v>
      </c>
      <c r="M15" s="9">
        <v>0</v>
      </c>
      <c r="N15" s="9">
        <v>0</v>
      </c>
      <c r="O15" s="8">
        <v>1763226</v>
      </c>
      <c r="P15" s="8">
        <v>1763226</v>
      </c>
      <c r="Q15" s="8">
        <v>0</v>
      </c>
      <c r="R15" s="8">
        <v>0</v>
      </c>
      <c r="S15" s="9">
        <v>100</v>
      </c>
      <c r="T15" s="9">
        <v>0</v>
      </c>
      <c r="U15" s="9">
        <v>0</v>
      </c>
    </row>
    <row r="16" spans="1:21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1920000</v>
      </c>
      <c r="I16" s="8">
        <v>1920000</v>
      </c>
      <c r="J16" s="8">
        <v>0</v>
      </c>
      <c r="K16" s="8">
        <v>0</v>
      </c>
      <c r="L16" s="9">
        <v>100</v>
      </c>
      <c r="M16" s="9">
        <v>0</v>
      </c>
      <c r="N16" s="9">
        <v>0</v>
      </c>
      <c r="O16" s="8">
        <v>990000</v>
      </c>
      <c r="P16" s="8">
        <v>990000</v>
      </c>
      <c r="Q16" s="8">
        <v>0</v>
      </c>
      <c r="R16" s="8">
        <v>0</v>
      </c>
      <c r="S16" s="9">
        <v>100</v>
      </c>
      <c r="T16" s="9">
        <v>0</v>
      </c>
      <c r="U16" s="9">
        <v>0</v>
      </c>
    </row>
    <row r="17" spans="1:21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6000000</v>
      </c>
      <c r="I17" s="8">
        <v>6000000</v>
      </c>
      <c r="J17" s="8">
        <v>0</v>
      </c>
      <c r="K17" s="8">
        <v>0</v>
      </c>
      <c r="L17" s="9">
        <v>100</v>
      </c>
      <c r="M17" s="9">
        <v>0</v>
      </c>
      <c r="N17" s="9">
        <v>0</v>
      </c>
      <c r="O17" s="8">
        <v>0</v>
      </c>
      <c r="P17" s="8">
        <v>0</v>
      </c>
      <c r="Q17" s="8">
        <v>0</v>
      </c>
      <c r="R17" s="8">
        <v>0</v>
      </c>
      <c r="S17" s="9"/>
      <c r="T17" s="9"/>
      <c r="U17" s="9"/>
    </row>
    <row r="18" spans="1:21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2016000</v>
      </c>
      <c r="I18" s="8">
        <v>2016000</v>
      </c>
      <c r="J18" s="8">
        <v>0</v>
      </c>
      <c r="K18" s="8">
        <v>0</v>
      </c>
      <c r="L18" s="9">
        <v>100</v>
      </c>
      <c r="M18" s="9">
        <v>0</v>
      </c>
      <c r="N18" s="9">
        <v>0</v>
      </c>
      <c r="O18" s="8">
        <v>966000</v>
      </c>
      <c r="P18" s="8">
        <v>966000</v>
      </c>
      <c r="Q18" s="8">
        <v>0</v>
      </c>
      <c r="R18" s="8">
        <v>0</v>
      </c>
      <c r="S18" s="9">
        <v>100</v>
      </c>
      <c r="T18" s="9">
        <v>0</v>
      </c>
      <c r="U18" s="9">
        <v>0</v>
      </c>
    </row>
    <row r="19" spans="1:21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750000</v>
      </c>
      <c r="I19" s="8">
        <v>750000</v>
      </c>
      <c r="J19" s="8">
        <v>0</v>
      </c>
      <c r="K19" s="8">
        <v>0</v>
      </c>
      <c r="L19" s="9">
        <v>100</v>
      </c>
      <c r="M19" s="9">
        <v>0</v>
      </c>
      <c r="N19" s="9">
        <v>0</v>
      </c>
      <c r="O19" s="8">
        <v>115000</v>
      </c>
      <c r="P19" s="8">
        <v>115000</v>
      </c>
      <c r="Q19" s="8">
        <v>0</v>
      </c>
      <c r="R19" s="8">
        <v>0</v>
      </c>
      <c r="S19" s="9">
        <v>100</v>
      </c>
      <c r="T19" s="9">
        <v>0</v>
      </c>
      <c r="U19" s="9">
        <v>0</v>
      </c>
    </row>
    <row r="20" spans="1:21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320000</v>
      </c>
      <c r="I20" s="8">
        <v>320000</v>
      </c>
      <c r="J20" s="8">
        <v>0</v>
      </c>
      <c r="K20" s="8">
        <v>0</v>
      </c>
      <c r="L20" s="9">
        <v>100</v>
      </c>
      <c r="M20" s="9">
        <v>0</v>
      </c>
      <c r="N20" s="9">
        <v>0</v>
      </c>
      <c r="O20" s="8">
        <v>170000</v>
      </c>
      <c r="P20" s="8">
        <v>170000</v>
      </c>
      <c r="Q20" s="8">
        <v>0</v>
      </c>
      <c r="R20" s="8">
        <v>0</v>
      </c>
      <c r="S20" s="9">
        <v>100</v>
      </c>
      <c r="T20" s="9">
        <v>0</v>
      </c>
      <c r="U20" s="9">
        <v>0</v>
      </c>
    </row>
    <row r="21" spans="1:21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3884028.36</v>
      </c>
      <c r="I21" s="8">
        <v>3200000</v>
      </c>
      <c r="J21" s="8">
        <v>0</v>
      </c>
      <c r="K21" s="8">
        <v>684028.36</v>
      </c>
      <c r="L21" s="9">
        <v>82.38</v>
      </c>
      <c r="M21" s="9">
        <v>0</v>
      </c>
      <c r="N21" s="9">
        <v>17.61</v>
      </c>
      <c r="O21" s="8">
        <v>3200000</v>
      </c>
      <c r="P21" s="8">
        <v>3200000</v>
      </c>
      <c r="Q21" s="8">
        <v>0</v>
      </c>
      <c r="R21" s="8">
        <v>0</v>
      </c>
      <c r="S21" s="9">
        <v>100</v>
      </c>
      <c r="T21" s="9">
        <v>0</v>
      </c>
      <c r="U21" s="9">
        <v>0</v>
      </c>
    </row>
    <row r="22" spans="1:21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496000</v>
      </c>
      <c r="I22" s="8">
        <v>496000</v>
      </c>
      <c r="J22" s="8">
        <v>0</v>
      </c>
      <c r="K22" s="8">
        <v>0</v>
      </c>
      <c r="L22" s="9">
        <v>100</v>
      </c>
      <c r="M22" s="9">
        <v>0</v>
      </c>
      <c r="N22" s="9">
        <v>0</v>
      </c>
      <c r="O22" s="8">
        <v>248000</v>
      </c>
      <c r="P22" s="8">
        <v>248000</v>
      </c>
      <c r="Q22" s="8">
        <v>0</v>
      </c>
      <c r="R22" s="8">
        <v>0</v>
      </c>
      <c r="S22" s="9">
        <v>100</v>
      </c>
      <c r="T22" s="9">
        <v>0</v>
      </c>
      <c r="U22" s="9">
        <v>0</v>
      </c>
    </row>
    <row r="23" spans="1:21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1319370</v>
      </c>
      <c r="I23" s="8">
        <v>1319370</v>
      </c>
      <c r="J23" s="8">
        <v>0</v>
      </c>
      <c r="K23" s="8">
        <v>0</v>
      </c>
      <c r="L23" s="9">
        <v>100</v>
      </c>
      <c r="M23" s="9">
        <v>0</v>
      </c>
      <c r="N23" s="9">
        <v>0</v>
      </c>
      <c r="O23" s="8">
        <v>415301.52</v>
      </c>
      <c r="P23" s="8">
        <v>415301.52</v>
      </c>
      <c r="Q23" s="8">
        <v>0</v>
      </c>
      <c r="R23" s="8">
        <v>0</v>
      </c>
      <c r="S23" s="9">
        <v>100</v>
      </c>
      <c r="T23" s="9">
        <v>0</v>
      </c>
      <c r="U23" s="9">
        <v>0</v>
      </c>
    </row>
    <row r="24" spans="1:21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1899925.7</v>
      </c>
      <c r="I24" s="8">
        <v>1899925.7</v>
      </c>
      <c r="J24" s="8">
        <v>0</v>
      </c>
      <c r="K24" s="8">
        <v>0</v>
      </c>
      <c r="L24" s="9">
        <v>100</v>
      </c>
      <c r="M24" s="9">
        <v>0</v>
      </c>
      <c r="N24" s="9">
        <v>0</v>
      </c>
      <c r="O24" s="8">
        <v>795000</v>
      </c>
      <c r="P24" s="8">
        <v>795000</v>
      </c>
      <c r="Q24" s="8">
        <v>0</v>
      </c>
      <c r="R24" s="8">
        <v>0</v>
      </c>
      <c r="S24" s="9">
        <v>100</v>
      </c>
      <c r="T24" s="9">
        <v>0</v>
      </c>
      <c r="U24" s="9">
        <v>0</v>
      </c>
    </row>
    <row r="25" spans="1:21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1500000</v>
      </c>
      <c r="I25" s="8">
        <v>1500000</v>
      </c>
      <c r="J25" s="8">
        <v>0</v>
      </c>
      <c r="K25" s="8">
        <v>0</v>
      </c>
      <c r="L25" s="9">
        <v>100</v>
      </c>
      <c r="M25" s="9">
        <v>0</v>
      </c>
      <c r="N25" s="9">
        <v>0</v>
      </c>
      <c r="O25" s="8">
        <v>1000000</v>
      </c>
      <c r="P25" s="8">
        <v>1000000</v>
      </c>
      <c r="Q25" s="8">
        <v>0</v>
      </c>
      <c r="R25" s="8">
        <v>0</v>
      </c>
      <c r="S25" s="9">
        <v>100</v>
      </c>
      <c r="T25" s="9">
        <v>0</v>
      </c>
      <c r="U25" s="9">
        <v>0</v>
      </c>
    </row>
    <row r="26" spans="1:21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1300000</v>
      </c>
      <c r="I26" s="8">
        <v>1300000</v>
      </c>
      <c r="J26" s="8">
        <v>0</v>
      </c>
      <c r="K26" s="8">
        <v>0</v>
      </c>
      <c r="L26" s="9">
        <v>100</v>
      </c>
      <c r="M26" s="9">
        <v>0</v>
      </c>
      <c r="N26" s="9">
        <v>0</v>
      </c>
      <c r="O26" s="8">
        <v>600000</v>
      </c>
      <c r="P26" s="8">
        <v>600000</v>
      </c>
      <c r="Q26" s="8">
        <v>0</v>
      </c>
      <c r="R26" s="8">
        <v>0</v>
      </c>
      <c r="S26" s="9">
        <v>100</v>
      </c>
      <c r="T26" s="9">
        <v>0</v>
      </c>
      <c r="U26" s="9">
        <v>0</v>
      </c>
    </row>
    <row r="27" spans="1:21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955999</v>
      </c>
      <c r="I27" s="8">
        <v>840000</v>
      </c>
      <c r="J27" s="8">
        <v>115999</v>
      </c>
      <c r="K27" s="8">
        <v>0</v>
      </c>
      <c r="L27" s="9">
        <v>87.86</v>
      </c>
      <c r="M27" s="9">
        <v>12.13</v>
      </c>
      <c r="N27" s="9">
        <v>0</v>
      </c>
      <c r="O27" s="8">
        <v>528677.21</v>
      </c>
      <c r="P27" s="8">
        <v>420000</v>
      </c>
      <c r="Q27" s="8">
        <v>108677.21</v>
      </c>
      <c r="R27" s="8">
        <v>0</v>
      </c>
      <c r="S27" s="9">
        <v>79.44</v>
      </c>
      <c r="T27" s="9">
        <v>20.55</v>
      </c>
      <c r="U27" s="9">
        <v>0</v>
      </c>
    </row>
    <row r="28" spans="1:21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0</v>
      </c>
      <c r="I28" s="8">
        <v>0</v>
      </c>
      <c r="J28" s="8">
        <v>0</v>
      </c>
      <c r="K28" s="8">
        <v>0</v>
      </c>
      <c r="L28" s="9"/>
      <c r="M28" s="9"/>
      <c r="N28" s="9"/>
      <c r="O28" s="8">
        <v>0</v>
      </c>
      <c r="P28" s="8">
        <v>0</v>
      </c>
      <c r="Q28" s="8">
        <v>0</v>
      </c>
      <c r="R28" s="8">
        <v>0</v>
      </c>
      <c r="S28" s="9"/>
      <c r="T28" s="9"/>
      <c r="U28" s="9"/>
    </row>
    <row r="29" spans="1:21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52000</v>
      </c>
      <c r="I29" s="8">
        <v>52000</v>
      </c>
      <c r="J29" s="8">
        <v>0</v>
      </c>
      <c r="K29" s="8">
        <v>0</v>
      </c>
      <c r="L29" s="9">
        <v>100</v>
      </c>
      <c r="M29" s="9">
        <v>0</v>
      </c>
      <c r="N29" s="9">
        <v>0</v>
      </c>
      <c r="O29" s="8">
        <v>26000</v>
      </c>
      <c r="P29" s="8">
        <v>26000</v>
      </c>
      <c r="Q29" s="8">
        <v>0</v>
      </c>
      <c r="R29" s="8">
        <v>0</v>
      </c>
      <c r="S29" s="9">
        <v>100</v>
      </c>
      <c r="T29" s="9">
        <v>0</v>
      </c>
      <c r="U29" s="9">
        <v>0</v>
      </c>
    </row>
    <row r="30" spans="1:21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2438993</v>
      </c>
      <c r="I30" s="8">
        <v>328000</v>
      </c>
      <c r="J30" s="8">
        <v>125000</v>
      </c>
      <c r="K30" s="8">
        <v>1985993</v>
      </c>
      <c r="L30" s="9">
        <v>13.44</v>
      </c>
      <c r="M30" s="9">
        <v>5.12</v>
      </c>
      <c r="N30" s="9">
        <v>81.42</v>
      </c>
      <c r="O30" s="8">
        <v>2193993</v>
      </c>
      <c r="P30" s="8">
        <v>208000</v>
      </c>
      <c r="Q30" s="8">
        <v>0</v>
      </c>
      <c r="R30" s="8">
        <v>1985993</v>
      </c>
      <c r="S30" s="9">
        <v>9.48</v>
      </c>
      <c r="T30" s="9">
        <v>0</v>
      </c>
      <c r="U30" s="9">
        <v>90.51</v>
      </c>
    </row>
    <row r="31" spans="1:21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1132497.98</v>
      </c>
      <c r="I31" s="8">
        <v>1132497.98</v>
      </c>
      <c r="J31" s="8">
        <v>0</v>
      </c>
      <c r="K31" s="8">
        <v>0</v>
      </c>
      <c r="L31" s="9">
        <v>100</v>
      </c>
      <c r="M31" s="9">
        <v>0</v>
      </c>
      <c r="N31" s="9">
        <v>0</v>
      </c>
      <c r="O31" s="8">
        <v>247497.98</v>
      </c>
      <c r="P31" s="8">
        <v>247497.98</v>
      </c>
      <c r="Q31" s="8">
        <v>0</v>
      </c>
      <c r="R31" s="8">
        <v>0</v>
      </c>
      <c r="S31" s="9">
        <v>100</v>
      </c>
      <c r="T31" s="9">
        <v>0</v>
      </c>
      <c r="U31" s="9">
        <v>0</v>
      </c>
    </row>
    <row r="32" spans="1:21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441500.1</v>
      </c>
      <c r="I32" s="8">
        <v>441500.1</v>
      </c>
      <c r="J32" s="8">
        <v>0</v>
      </c>
      <c r="K32" s="8">
        <v>0</v>
      </c>
      <c r="L32" s="9">
        <v>100</v>
      </c>
      <c r="M32" s="9">
        <v>0</v>
      </c>
      <c r="N32" s="9">
        <v>0</v>
      </c>
      <c r="O32" s="8">
        <v>305750.05</v>
      </c>
      <c r="P32" s="8">
        <v>305750.05</v>
      </c>
      <c r="Q32" s="8">
        <v>0</v>
      </c>
      <c r="R32" s="8">
        <v>0</v>
      </c>
      <c r="S32" s="9">
        <v>100</v>
      </c>
      <c r="T32" s="9">
        <v>0</v>
      </c>
      <c r="U32" s="9">
        <v>0</v>
      </c>
    </row>
    <row r="33" spans="1:21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491600</v>
      </c>
      <c r="I33" s="8">
        <v>291600</v>
      </c>
      <c r="J33" s="8">
        <v>200000</v>
      </c>
      <c r="K33" s="8">
        <v>0</v>
      </c>
      <c r="L33" s="9">
        <v>59.31</v>
      </c>
      <c r="M33" s="9">
        <v>40.68</v>
      </c>
      <c r="N33" s="9">
        <v>0</v>
      </c>
      <c r="O33" s="8">
        <v>231009</v>
      </c>
      <c r="P33" s="8">
        <v>145800</v>
      </c>
      <c r="Q33" s="8">
        <v>85209</v>
      </c>
      <c r="R33" s="8">
        <v>0</v>
      </c>
      <c r="S33" s="9">
        <v>63.11</v>
      </c>
      <c r="T33" s="9">
        <v>36.88</v>
      </c>
      <c r="U33" s="9">
        <v>0</v>
      </c>
    </row>
    <row r="34" spans="1:21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800000</v>
      </c>
      <c r="I34" s="8">
        <v>800000</v>
      </c>
      <c r="J34" s="8">
        <v>0</v>
      </c>
      <c r="K34" s="8">
        <v>0</v>
      </c>
      <c r="L34" s="9">
        <v>100</v>
      </c>
      <c r="M34" s="9">
        <v>0</v>
      </c>
      <c r="N34" s="9">
        <v>0</v>
      </c>
      <c r="O34" s="8">
        <v>200000</v>
      </c>
      <c r="P34" s="8">
        <v>200000</v>
      </c>
      <c r="Q34" s="8">
        <v>0</v>
      </c>
      <c r="R34" s="8">
        <v>0</v>
      </c>
      <c r="S34" s="9">
        <v>100</v>
      </c>
      <c r="T34" s="9">
        <v>0</v>
      </c>
      <c r="U34" s="9">
        <v>0</v>
      </c>
    </row>
    <row r="35" spans="1:21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1457398.42</v>
      </c>
      <c r="I35" s="8">
        <v>1457398.42</v>
      </c>
      <c r="J35" s="8">
        <v>0</v>
      </c>
      <c r="K35" s="8">
        <v>0</v>
      </c>
      <c r="L35" s="9">
        <v>100</v>
      </c>
      <c r="M35" s="9">
        <v>0</v>
      </c>
      <c r="N35" s="9">
        <v>0</v>
      </c>
      <c r="O35" s="8">
        <v>812398.42</v>
      </c>
      <c r="P35" s="8">
        <v>812398.42</v>
      </c>
      <c r="Q35" s="8">
        <v>0</v>
      </c>
      <c r="R35" s="8">
        <v>0</v>
      </c>
      <c r="S35" s="9">
        <v>100</v>
      </c>
      <c r="T35" s="9">
        <v>0</v>
      </c>
      <c r="U35" s="9">
        <v>0</v>
      </c>
    </row>
    <row r="36" spans="1:21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1407300</v>
      </c>
      <c r="I36" s="8">
        <v>907300</v>
      </c>
      <c r="J36" s="8">
        <v>500000</v>
      </c>
      <c r="K36" s="8">
        <v>0</v>
      </c>
      <c r="L36" s="9">
        <v>64.47</v>
      </c>
      <c r="M36" s="9">
        <v>35.52</v>
      </c>
      <c r="N36" s="9">
        <v>0</v>
      </c>
      <c r="O36" s="8">
        <v>453650</v>
      </c>
      <c r="P36" s="8">
        <v>453650</v>
      </c>
      <c r="Q36" s="8">
        <v>0</v>
      </c>
      <c r="R36" s="8">
        <v>0</v>
      </c>
      <c r="S36" s="9">
        <v>100</v>
      </c>
      <c r="T36" s="9">
        <v>0</v>
      </c>
      <c r="U36" s="9">
        <v>0</v>
      </c>
    </row>
    <row r="37" spans="1:21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545800</v>
      </c>
      <c r="I37" s="8">
        <v>545800</v>
      </c>
      <c r="J37" s="8">
        <v>0</v>
      </c>
      <c r="K37" s="8">
        <v>0</v>
      </c>
      <c r="L37" s="9">
        <v>100</v>
      </c>
      <c r="M37" s="9">
        <v>0</v>
      </c>
      <c r="N37" s="9">
        <v>0</v>
      </c>
      <c r="O37" s="8">
        <v>233250</v>
      </c>
      <c r="P37" s="8">
        <v>233250</v>
      </c>
      <c r="Q37" s="8">
        <v>0</v>
      </c>
      <c r="R37" s="8">
        <v>0</v>
      </c>
      <c r="S37" s="9">
        <v>100</v>
      </c>
      <c r="T37" s="9">
        <v>0</v>
      </c>
      <c r="U37" s="9">
        <v>0</v>
      </c>
    </row>
    <row r="38" spans="1:21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123529.41</v>
      </c>
      <c r="I38" s="8">
        <v>123529.41</v>
      </c>
      <c r="J38" s="8">
        <v>0</v>
      </c>
      <c r="K38" s="8">
        <v>0</v>
      </c>
      <c r="L38" s="9">
        <v>100</v>
      </c>
      <c r="M38" s="9">
        <v>0</v>
      </c>
      <c r="N38" s="9">
        <v>0</v>
      </c>
      <c r="O38" s="8">
        <v>82352.94</v>
      </c>
      <c r="P38" s="8">
        <v>82352.94</v>
      </c>
      <c r="Q38" s="8">
        <v>0</v>
      </c>
      <c r="R38" s="8">
        <v>0</v>
      </c>
      <c r="S38" s="9">
        <v>100</v>
      </c>
      <c r="T38" s="9">
        <v>0</v>
      </c>
      <c r="U38" s="9">
        <v>0</v>
      </c>
    </row>
    <row r="39" spans="1:21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630000</v>
      </c>
      <c r="I39" s="8">
        <v>630000</v>
      </c>
      <c r="J39" s="8">
        <v>0</v>
      </c>
      <c r="K39" s="8">
        <v>0</v>
      </c>
      <c r="L39" s="9">
        <v>100</v>
      </c>
      <c r="M39" s="9">
        <v>0</v>
      </c>
      <c r="N39" s="9">
        <v>0</v>
      </c>
      <c r="O39" s="8">
        <v>315000</v>
      </c>
      <c r="P39" s="8">
        <v>315000</v>
      </c>
      <c r="Q39" s="8">
        <v>0</v>
      </c>
      <c r="R39" s="8">
        <v>0</v>
      </c>
      <c r="S39" s="9">
        <v>100</v>
      </c>
      <c r="T39" s="9">
        <v>0</v>
      </c>
      <c r="U39" s="9">
        <v>0</v>
      </c>
    </row>
    <row r="40" spans="1:21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556100</v>
      </c>
      <c r="I40" s="8">
        <v>556100</v>
      </c>
      <c r="J40" s="8">
        <v>0</v>
      </c>
      <c r="K40" s="8">
        <v>0</v>
      </c>
      <c r="L40" s="9">
        <v>100</v>
      </c>
      <c r="M40" s="9">
        <v>0</v>
      </c>
      <c r="N40" s="9">
        <v>0</v>
      </c>
      <c r="O40" s="8">
        <v>179025</v>
      </c>
      <c r="P40" s="8">
        <v>179025</v>
      </c>
      <c r="Q40" s="8">
        <v>0</v>
      </c>
      <c r="R40" s="8">
        <v>0</v>
      </c>
      <c r="S40" s="9">
        <v>100</v>
      </c>
      <c r="T40" s="9">
        <v>0</v>
      </c>
      <c r="U40" s="9">
        <v>0</v>
      </c>
    </row>
    <row r="41" spans="1:21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1278028</v>
      </c>
      <c r="I41" s="8">
        <v>1278028</v>
      </c>
      <c r="J41" s="8">
        <v>0</v>
      </c>
      <c r="K41" s="8">
        <v>0</v>
      </c>
      <c r="L41" s="9">
        <v>100</v>
      </c>
      <c r="M41" s="9">
        <v>0</v>
      </c>
      <c r="N41" s="9">
        <v>0</v>
      </c>
      <c r="O41" s="8">
        <v>1278028</v>
      </c>
      <c r="P41" s="8">
        <v>1278028</v>
      </c>
      <c r="Q41" s="8">
        <v>0</v>
      </c>
      <c r="R41" s="8">
        <v>0</v>
      </c>
      <c r="S41" s="9">
        <v>100</v>
      </c>
      <c r="T41" s="9">
        <v>0</v>
      </c>
      <c r="U41" s="9">
        <v>0</v>
      </c>
    </row>
    <row r="42" spans="1:21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850000</v>
      </c>
      <c r="I42" s="8">
        <v>850000</v>
      </c>
      <c r="J42" s="8">
        <v>0</v>
      </c>
      <c r="K42" s="8">
        <v>0</v>
      </c>
      <c r="L42" s="9">
        <v>100</v>
      </c>
      <c r="M42" s="9">
        <v>0</v>
      </c>
      <c r="N42" s="9">
        <v>0</v>
      </c>
      <c r="O42" s="8">
        <v>850000</v>
      </c>
      <c r="P42" s="8">
        <v>850000</v>
      </c>
      <c r="Q42" s="8">
        <v>0</v>
      </c>
      <c r="R42" s="8">
        <v>0</v>
      </c>
      <c r="S42" s="9">
        <v>100</v>
      </c>
      <c r="T42" s="9">
        <v>0</v>
      </c>
      <c r="U42" s="9">
        <v>0</v>
      </c>
    </row>
    <row r="43" spans="1:21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778908</v>
      </c>
      <c r="I43" s="8">
        <v>778908</v>
      </c>
      <c r="J43" s="8">
        <v>0</v>
      </c>
      <c r="K43" s="8">
        <v>0</v>
      </c>
      <c r="L43" s="9">
        <v>100</v>
      </c>
      <c r="M43" s="9">
        <v>0</v>
      </c>
      <c r="N43" s="9">
        <v>0</v>
      </c>
      <c r="O43" s="8">
        <v>389454</v>
      </c>
      <c r="P43" s="8">
        <v>389454</v>
      </c>
      <c r="Q43" s="8">
        <v>0</v>
      </c>
      <c r="R43" s="8">
        <v>0</v>
      </c>
      <c r="S43" s="9">
        <v>100</v>
      </c>
      <c r="T43" s="9">
        <v>0</v>
      </c>
      <c r="U43" s="9">
        <v>0</v>
      </c>
    </row>
    <row r="44" spans="1:21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757512.8</v>
      </c>
      <c r="I44" s="8">
        <v>757512.8</v>
      </c>
      <c r="J44" s="8">
        <v>0</v>
      </c>
      <c r="K44" s="8">
        <v>0</v>
      </c>
      <c r="L44" s="9">
        <v>100</v>
      </c>
      <c r="M44" s="9">
        <v>0</v>
      </c>
      <c r="N44" s="9">
        <v>0</v>
      </c>
      <c r="O44" s="8">
        <v>382276.4</v>
      </c>
      <c r="P44" s="8">
        <v>382276.4</v>
      </c>
      <c r="Q44" s="8">
        <v>0</v>
      </c>
      <c r="R44" s="8">
        <v>0</v>
      </c>
      <c r="S44" s="9">
        <v>100</v>
      </c>
      <c r="T44" s="9">
        <v>0</v>
      </c>
      <c r="U44" s="9">
        <v>0</v>
      </c>
    </row>
    <row r="45" spans="1:21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1300000</v>
      </c>
      <c r="I45" s="8">
        <v>1300000</v>
      </c>
      <c r="J45" s="8">
        <v>0</v>
      </c>
      <c r="K45" s="8">
        <v>0</v>
      </c>
      <c r="L45" s="9">
        <v>100</v>
      </c>
      <c r="M45" s="9">
        <v>0</v>
      </c>
      <c r="N45" s="9">
        <v>0</v>
      </c>
      <c r="O45" s="8">
        <v>1300000</v>
      </c>
      <c r="P45" s="8">
        <v>1300000</v>
      </c>
      <c r="Q45" s="8">
        <v>0</v>
      </c>
      <c r="R45" s="8">
        <v>0</v>
      </c>
      <c r="S45" s="9">
        <v>100</v>
      </c>
      <c r="T45" s="9">
        <v>0</v>
      </c>
      <c r="U45" s="9">
        <v>0</v>
      </c>
    </row>
    <row r="46" spans="1:21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840000</v>
      </c>
      <c r="I46" s="8">
        <v>840000</v>
      </c>
      <c r="J46" s="8">
        <v>0</v>
      </c>
      <c r="K46" s="8">
        <v>0</v>
      </c>
      <c r="L46" s="9">
        <v>100</v>
      </c>
      <c r="M46" s="9">
        <v>0</v>
      </c>
      <c r="N46" s="9">
        <v>0</v>
      </c>
      <c r="O46" s="8">
        <v>420000</v>
      </c>
      <c r="P46" s="8">
        <v>420000</v>
      </c>
      <c r="Q46" s="8">
        <v>0</v>
      </c>
      <c r="R46" s="8">
        <v>0</v>
      </c>
      <c r="S46" s="9">
        <v>100</v>
      </c>
      <c r="T46" s="9">
        <v>0</v>
      </c>
      <c r="U46" s="9">
        <v>0</v>
      </c>
    </row>
    <row r="47" spans="1:21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422160</v>
      </c>
      <c r="I47" s="8">
        <v>302160</v>
      </c>
      <c r="J47" s="8">
        <v>120000</v>
      </c>
      <c r="K47" s="8">
        <v>0</v>
      </c>
      <c r="L47" s="9">
        <v>71.57</v>
      </c>
      <c r="M47" s="9">
        <v>28.42</v>
      </c>
      <c r="N47" s="9">
        <v>0</v>
      </c>
      <c r="O47" s="8">
        <v>191080</v>
      </c>
      <c r="P47" s="8">
        <v>151080</v>
      </c>
      <c r="Q47" s="8">
        <v>40000</v>
      </c>
      <c r="R47" s="8">
        <v>0</v>
      </c>
      <c r="S47" s="9">
        <v>79.06</v>
      </c>
      <c r="T47" s="9">
        <v>20.93</v>
      </c>
      <c r="U47" s="9">
        <v>0</v>
      </c>
    </row>
    <row r="48" spans="1:21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598000</v>
      </c>
      <c r="I48" s="8">
        <v>398000</v>
      </c>
      <c r="J48" s="8">
        <v>200000</v>
      </c>
      <c r="K48" s="8">
        <v>0</v>
      </c>
      <c r="L48" s="9">
        <v>66.55</v>
      </c>
      <c r="M48" s="9">
        <v>33.44</v>
      </c>
      <c r="N48" s="9">
        <v>0</v>
      </c>
      <c r="O48" s="8">
        <v>401000</v>
      </c>
      <c r="P48" s="8">
        <v>201000</v>
      </c>
      <c r="Q48" s="8">
        <v>200000</v>
      </c>
      <c r="R48" s="8">
        <v>0</v>
      </c>
      <c r="S48" s="9">
        <v>50.12</v>
      </c>
      <c r="T48" s="9">
        <v>49.87</v>
      </c>
      <c r="U48" s="9">
        <v>0</v>
      </c>
    </row>
    <row r="49" spans="1:21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620529</v>
      </c>
      <c r="I49" s="8">
        <v>620529</v>
      </c>
      <c r="J49" s="8">
        <v>0</v>
      </c>
      <c r="K49" s="8">
        <v>0</v>
      </c>
      <c r="L49" s="9">
        <v>100</v>
      </c>
      <c r="M49" s="9">
        <v>0</v>
      </c>
      <c r="N49" s="9">
        <v>0</v>
      </c>
      <c r="O49" s="8">
        <v>310264.5</v>
      </c>
      <c r="P49" s="8">
        <v>310264.5</v>
      </c>
      <c r="Q49" s="8">
        <v>0</v>
      </c>
      <c r="R49" s="8">
        <v>0</v>
      </c>
      <c r="S49" s="9">
        <v>100</v>
      </c>
      <c r="T49" s="9">
        <v>0</v>
      </c>
      <c r="U49" s="9">
        <v>0</v>
      </c>
    </row>
    <row r="50" spans="1:21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488436</v>
      </c>
      <c r="I50" s="8">
        <v>488436</v>
      </c>
      <c r="J50" s="8">
        <v>0</v>
      </c>
      <c r="K50" s="8">
        <v>0</v>
      </c>
      <c r="L50" s="9">
        <v>100</v>
      </c>
      <c r="M50" s="9">
        <v>0</v>
      </c>
      <c r="N50" s="9">
        <v>0</v>
      </c>
      <c r="O50" s="8">
        <v>383027</v>
      </c>
      <c r="P50" s="8">
        <v>383027</v>
      </c>
      <c r="Q50" s="8">
        <v>0</v>
      </c>
      <c r="R50" s="8">
        <v>0</v>
      </c>
      <c r="S50" s="9">
        <v>100</v>
      </c>
      <c r="T50" s="9">
        <v>0</v>
      </c>
      <c r="U50" s="9">
        <v>0</v>
      </c>
    </row>
    <row r="51" spans="1:21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1300000</v>
      </c>
      <c r="I51" s="8">
        <v>1300000</v>
      </c>
      <c r="J51" s="8">
        <v>0</v>
      </c>
      <c r="K51" s="8">
        <v>0</v>
      </c>
      <c r="L51" s="9">
        <v>100</v>
      </c>
      <c r="M51" s="9">
        <v>0</v>
      </c>
      <c r="N51" s="9">
        <v>0</v>
      </c>
      <c r="O51" s="8">
        <v>645000</v>
      </c>
      <c r="P51" s="8">
        <v>645000</v>
      </c>
      <c r="Q51" s="8">
        <v>0</v>
      </c>
      <c r="R51" s="8">
        <v>0</v>
      </c>
      <c r="S51" s="9">
        <v>100</v>
      </c>
      <c r="T51" s="9">
        <v>0</v>
      </c>
      <c r="U51" s="9">
        <v>0</v>
      </c>
    </row>
    <row r="52" spans="1:21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0</v>
      </c>
      <c r="I52" s="8">
        <v>0</v>
      </c>
      <c r="J52" s="8">
        <v>0</v>
      </c>
      <c r="K52" s="8">
        <v>0</v>
      </c>
      <c r="L52" s="9"/>
      <c r="M52" s="9"/>
      <c r="N52" s="9"/>
      <c r="O52" s="8">
        <v>0</v>
      </c>
      <c r="P52" s="8">
        <v>0</v>
      </c>
      <c r="Q52" s="8">
        <v>0</v>
      </c>
      <c r="R52" s="8">
        <v>0</v>
      </c>
      <c r="S52" s="9"/>
      <c r="T52" s="9"/>
      <c r="U52" s="9"/>
    </row>
    <row r="53" spans="1:21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6411639</v>
      </c>
      <c r="I53" s="8">
        <v>3018000</v>
      </c>
      <c r="J53" s="8">
        <v>456000</v>
      </c>
      <c r="K53" s="8">
        <v>2937639</v>
      </c>
      <c r="L53" s="9">
        <v>47.07</v>
      </c>
      <c r="M53" s="9">
        <v>7.11</v>
      </c>
      <c r="N53" s="9">
        <v>45.81</v>
      </c>
      <c r="O53" s="8">
        <v>4446639</v>
      </c>
      <c r="P53" s="8">
        <v>1509000</v>
      </c>
      <c r="Q53" s="8">
        <v>0</v>
      </c>
      <c r="R53" s="8">
        <v>2937639</v>
      </c>
      <c r="S53" s="9">
        <v>33.93</v>
      </c>
      <c r="T53" s="9">
        <v>0</v>
      </c>
      <c r="U53" s="9">
        <v>66.06</v>
      </c>
    </row>
    <row r="54" spans="1:21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9896638.67</v>
      </c>
      <c r="I54" s="8">
        <v>1402832.38</v>
      </c>
      <c r="J54" s="8">
        <v>0</v>
      </c>
      <c r="K54" s="8">
        <v>8493806.29</v>
      </c>
      <c r="L54" s="9">
        <v>14.17</v>
      </c>
      <c r="M54" s="9">
        <v>0</v>
      </c>
      <c r="N54" s="9">
        <v>85.82</v>
      </c>
      <c r="O54" s="8">
        <v>9569799.71</v>
      </c>
      <c r="P54" s="8">
        <v>1075993.42</v>
      </c>
      <c r="Q54" s="8">
        <v>0</v>
      </c>
      <c r="R54" s="8">
        <v>8493806.29</v>
      </c>
      <c r="S54" s="9">
        <v>11.24</v>
      </c>
      <c r="T54" s="9">
        <v>0</v>
      </c>
      <c r="U54" s="9">
        <v>88.75</v>
      </c>
    </row>
    <row r="55" spans="1:21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267</v>
      </c>
      <c r="G55" s="53" t="s">
        <v>312</v>
      </c>
      <c r="H55" s="8">
        <v>393296</v>
      </c>
      <c r="I55" s="8">
        <v>393296</v>
      </c>
      <c r="J55" s="8">
        <v>0</v>
      </c>
      <c r="K55" s="8">
        <v>0</v>
      </c>
      <c r="L55" s="9">
        <v>100</v>
      </c>
      <c r="M55" s="9">
        <v>0</v>
      </c>
      <c r="N55" s="9">
        <v>0</v>
      </c>
      <c r="O55" s="8">
        <v>196648</v>
      </c>
      <c r="P55" s="8">
        <v>196648</v>
      </c>
      <c r="Q55" s="8">
        <v>0</v>
      </c>
      <c r="R55" s="8">
        <v>0</v>
      </c>
      <c r="S55" s="9">
        <v>100</v>
      </c>
      <c r="T55" s="9">
        <v>0</v>
      </c>
      <c r="U55" s="9">
        <v>0</v>
      </c>
    </row>
    <row r="56" spans="1:21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267</v>
      </c>
      <c r="G56" s="53" t="s">
        <v>313</v>
      </c>
      <c r="H56" s="8">
        <v>250000</v>
      </c>
      <c r="I56" s="8">
        <v>250000</v>
      </c>
      <c r="J56" s="8">
        <v>0</v>
      </c>
      <c r="K56" s="8">
        <v>0</v>
      </c>
      <c r="L56" s="9">
        <v>100</v>
      </c>
      <c r="M56" s="9">
        <v>0</v>
      </c>
      <c r="N56" s="9">
        <v>0</v>
      </c>
      <c r="O56" s="8">
        <v>124977.72</v>
      </c>
      <c r="P56" s="8">
        <v>124977.72</v>
      </c>
      <c r="Q56" s="8">
        <v>0</v>
      </c>
      <c r="R56" s="8">
        <v>0</v>
      </c>
      <c r="S56" s="9">
        <v>100</v>
      </c>
      <c r="T56" s="9">
        <v>0</v>
      </c>
      <c r="U56" s="9">
        <v>0</v>
      </c>
    </row>
    <row r="57" spans="1:21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267</v>
      </c>
      <c r="G57" s="53" t="s">
        <v>314</v>
      </c>
      <c r="H57" s="8">
        <v>464000</v>
      </c>
      <c r="I57" s="8">
        <v>464000</v>
      </c>
      <c r="J57" s="8">
        <v>0</v>
      </c>
      <c r="K57" s="8">
        <v>0</v>
      </c>
      <c r="L57" s="9">
        <v>100</v>
      </c>
      <c r="M57" s="9">
        <v>0</v>
      </c>
      <c r="N57" s="9">
        <v>0</v>
      </c>
      <c r="O57" s="8">
        <v>232000</v>
      </c>
      <c r="P57" s="8">
        <v>232000</v>
      </c>
      <c r="Q57" s="8">
        <v>0</v>
      </c>
      <c r="R57" s="8">
        <v>0</v>
      </c>
      <c r="S57" s="9">
        <v>100</v>
      </c>
      <c r="T57" s="9">
        <v>0</v>
      </c>
      <c r="U57" s="9">
        <v>0</v>
      </c>
    </row>
    <row r="58" spans="1:21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488193</v>
      </c>
      <c r="I58" s="8">
        <v>433193</v>
      </c>
      <c r="J58" s="8">
        <v>55000</v>
      </c>
      <c r="K58" s="8">
        <v>0</v>
      </c>
      <c r="L58" s="9">
        <v>88.73</v>
      </c>
      <c r="M58" s="9">
        <v>11.26</v>
      </c>
      <c r="N58" s="9">
        <v>0</v>
      </c>
      <c r="O58" s="8">
        <v>239020</v>
      </c>
      <c r="P58" s="8">
        <v>239020</v>
      </c>
      <c r="Q58" s="8">
        <v>0</v>
      </c>
      <c r="R58" s="8">
        <v>0</v>
      </c>
      <c r="S58" s="9">
        <v>100</v>
      </c>
      <c r="T58" s="9">
        <v>0</v>
      </c>
      <c r="U58" s="9">
        <v>0</v>
      </c>
    </row>
    <row r="59" spans="1:21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267</v>
      </c>
      <c r="G59" s="53" t="s">
        <v>316</v>
      </c>
      <c r="H59" s="8">
        <v>428195.55</v>
      </c>
      <c r="I59" s="8">
        <v>375000</v>
      </c>
      <c r="J59" s="8">
        <v>53195.55</v>
      </c>
      <c r="K59" s="8">
        <v>0</v>
      </c>
      <c r="L59" s="9">
        <v>87.57</v>
      </c>
      <c r="M59" s="9">
        <v>12.42</v>
      </c>
      <c r="N59" s="9">
        <v>0</v>
      </c>
      <c r="O59" s="8">
        <v>187500</v>
      </c>
      <c r="P59" s="8">
        <v>187500</v>
      </c>
      <c r="Q59" s="8">
        <v>0</v>
      </c>
      <c r="R59" s="8">
        <v>0</v>
      </c>
      <c r="S59" s="9">
        <v>100</v>
      </c>
      <c r="T59" s="9">
        <v>0</v>
      </c>
      <c r="U59" s="9">
        <v>0</v>
      </c>
    </row>
    <row r="60" spans="1:21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692000</v>
      </c>
      <c r="I60" s="8">
        <v>692000</v>
      </c>
      <c r="J60" s="8">
        <v>0</v>
      </c>
      <c r="K60" s="8">
        <v>0</v>
      </c>
      <c r="L60" s="9">
        <v>100</v>
      </c>
      <c r="M60" s="9">
        <v>0</v>
      </c>
      <c r="N60" s="9">
        <v>0</v>
      </c>
      <c r="O60" s="8">
        <v>346000</v>
      </c>
      <c r="P60" s="8">
        <v>346000</v>
      </c>
      <c r="Q60" s="8">
        <v>0</v>
      </c>
      <c r="R60" s="8">
        <v>0</v>
      </c>
      <c r="S60" s="9">
        <v>100</v>
      </c>
      <c r="T60" s="9">
        <v>0</v>
      </c>
      <c r="U60" s="9">
        <v>0</v>
      </c>
    </row>
    <row r="61" spans="1:21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267</v>
      </c>
      <c r="G61" s="53" t="s">
        <v>270</v>
      </c>
      <c r="H61" s="8">
        <v>1259900</v>
      </c>
      <c r="I61" s="8">
        <v>1259900</v>
      </c>
      <c r="J61" s="8">
        <v>0</v>
      </c>
      <c r="K61" s="8">
        <v>0</v>
      </c>
      <c r="L61" s="9">
        <v>100</v>
      </c>
      <c r="M61" s="9">
        <v>0</v>
      </c>
      <c r="N61" s="9">
        <v>0</v>
      </c>
      <c r="O61" s="8">
        <v>629950</v>
      </c>
      <c r="P61" s="8">
        <v>629950</v>
      </c>
      <c r="Q61" s="8">
        <v>0</v>
      </c>
      <c r="R61" s="8">
        <v>0</v>
      </c>
      <c r="S61" s="9">
        <v>100</v>
      </c>
      <c r="T61" s="9">
        <v>0</v>
      </c>
      <c r="U61" s="9">
        <v>0</v>
      </c>
    </row>
    <row r="62" spans="1:21" ht="12.75">
      <c r="A62" s="34">
        <v>6</v>
      </c>
      <c r="B62" s="34">
        <v>9</v>
      </c>
      <c r="C62" s="34">
        <v>6</v>
      </c>
      <c r="D62" s="35">
        <v>2</v>
      </c>
      <c r="E62" s="36"/>
      <c r="F62" s="7" t="s">
        <v>267</v>
      </c>
      <c r="G62" s="53" t="s">
        <v>318</v>
      </c>
      <c r="H62" s="8">
        <v>1008261.32</v>
      </c>
      <c r="I62" s="8">
        <v>1008261.32</v>
      </c>
      <c r="J62" s="8">
        <v>0</v>
      </c>
      <c r="K62" s="8">
        <v>0</v>
      </c>
      <c r="L62" s="9">
        <v>100</v>
      </c>
      <c r="M62" s="9">
        <v>0</v>
      </c>
      <c r="N62" s="9">
        <v>0</v>
      </c>
      <c r="O62" s="8">
        <v>504130.66</v>
      </c>
      <c r="P62" s="8">
        <v>504130.66</v>
      </c>
      <c r="Q62" s="8">
        <v>0</v>
      </c>
      <c r="R62" s="8">
        <v>0</v>
      </c>
      <c r="S62" s="9">
        <v>100</v>
      </c>
      <c r="T62" s="9">
        <v>0</v>
      </c>
      <c r="U62" s="9">
        <v>0</v>
      </c>
    </row>
    <row r="63" spans="1:21" ht="12.75">
      <c r="A63" s="34">
        <v>6</v>
      </c>
      <c r="B63" s="34">
        <v>13</v>
      </c>
      <c r="C63" s="34">
        <v>2</v>
      </c>
      <c r="D63" s="35">
        <v>2</v>
      </c>
      <c r="E63" s="36"/>
      <c r="F63" s="7" t="s">
        <v>267</v>
      </c>
      <c r="G63" s="53" t="s">
        <v>319</v>
      </c>
      <c r="H63" s="8">
        <v>1525740</v>
      </c>
      <c r="I63" s="8">
        <v>1493920</v>
      </c>
      <c r="J63" s="8">
        <v>31820</v>
      </c>
      <c r="K63" s="8">
        <v>0</v>
      </c>
      <c r="L63" s="9">
        <v>97.91</v>
      </c>
      <c r="M63" s="9">
        <v>2.08</v>
      </c>
      <c r="N63" s="9">
        <v>0</v>
      </c>
      <c r="O63" s="8">
        <v>203780</v>
      </c>
      <c r="P63" s="8">
        <v>171960</v>
      </c>
      <c r="Q63" s="8">
        <v>31820</v>
      </c>
      <c r="R63" s="8">
        <v>0</v>
      </c>
      <c r="S63" s="9">
        <v>84.38</v>
      </c>
      <c r="T63" s="9">
        <v>15.61</v>
      </c>
      <c r="U63" s="9">
        <v>0</v>
      </c>
    </row>
    <row r="64" spans="1:21" ht="12.75">
      <c r="A64" s="34">
        <v>6</v>
      </c>
      <c r="B64" s="34">
        <v>14</v>
      </c>
      <c r="C64" s="34">
        <v>3</v>
      </c>
      <c r="D64" s="35">
        <v>2</v>
      </c>
      <c r="E64" s="36"/>
      <c r="F64" s="7" t="s">
        <v>267</v>
      </c>
      <c r="G64" s="53" t="s">
        <v>320</v>
      </c>
      <c r="H64" s="8">
        <v>12850767</v>
      </c>
      <c r="I64" s="8">
        <v>663340</v>
      </c>
      <c r="J64" s="8">
        <v>0</v>
      </c>
      <c r="K64" s="8">
        <v>12187427</v>
      </c>
      <c r="L64" s="9">
        <v>5.16</v>
      </c>
      <c r="M64" s="9">
        <v>0</v>
      </c>
      <c r="N64" s="9">
        <v>94.83</v>
      </c>
      <c r="O64" s="8">
        <v>231670</v>
      </c>
      <c r="P64" s="8">
        <v>231670</v>
      </c>
      <c r="Q64" s="8">
        <v>0</v>
      </c>
      <c r="R64" s="8">
        <v>0</v>
      </c>
      <c r="S64" s="9">
        <v>100</v>
      </c>
      <c r="T64" s="9">
        <v>0</v>
      </c>
      <c r="U64" s="9">
        <v>0</v>
      </c>
    </row>
    <row r="65" spans="1:21" ht="12.75">
      <c r="A65" s="34">
        <v>6</v>
      </c>
      <c r="B65" s="34">
        <v>1</v>
      </c>
      <c r="C65" s="34">
        <v>5</v>
      </c>
      <c r="D65" s="35">
        <v>2</v>
      </c>
      <c r="E65" s="36"/>
      <c r="F65" s="7" t="s">
        <v>267</v>
      </c>
      <c r="G65" s="53" t="s">
        <v>321</v>
      </c>
      <c r="H65" s="8">
        <v>0</v>
      </c>
      <c r="I65" s="8">
        <v>0</v>
      </c>
      <c r="J65" s="8">
        <v>0</v>
      </c>
      <c r="K65" s="8">
        <v>0</v>
      </c>
      <c r="L65" s="9"/>
      <c r="M65" s="9"/>
      <c r="N65" s="9"/>
      <c r="O65" s="8">
        <v>0</v>
      </c>
      <c r="P65" s="8">
        <v>0</v>
      </c>
      <c r="Q65" s="8">
        <v>0</v>
      </c>
      <c r="R65" s="8">
        <v>0</v>
      </c>
      <c r="S65" s="9"/>
      <c r="T65" s="9"/>
      <c r="U65" s="9"/>
    </row>
    <row r="66" spans="1:21" ht="12.75">
      <c r="A66" s="34">
        <v>6</v>
      </c>
      <c r="B66" s="34">
        <v>18</v>
      </c>
      <c r="C66" s="34">
        <v>3</v>
      </c>
      <c r="D66" s="35">
        <v>2</v>
      </c>
      <c r="E66" s="36"/>
      <c r="F66" s="7" t="s">
        <v>267</v>
      </c>
      <c r="G66" s="53" t="s">
        <v>322</v>
      </c>
      <c r="H66" s="8">
        <v>661000</v>
      </c>
      <c r="I66" s="8">
        <v>661000</v>
      </c>
      <c r="J66" s="8">
        <v>0</v>
      </c>
      <c r="K66" s="8">
        <v>0</v>
      </c>
      <c r="L66" s="9">
        <v>100</v>
      </c>
      <c r="M66" s="9">
        <v>0</v>
      </c>
      <c r="N66" s="9">
        <v>0</v>
      </c>
      <c r="O66" s="8">
        <v>370500</v>
      </c>
      <c r="P66" s="8">
        <v>370500</v>
      </c>
      <c r="Q66" s="8">
        <v>0</v>
      </c>
      <c r="R66" s="8">
        <v>0</v>
      </c>
      <c r="S66" s="9">
        <v>100</v>
      </c>
      <c r="T66" s="9">
        <v>0</v>
      </c>
      <c r="U66" s="9">
        <v>0</v>
      </c>
    </row>
    <row r="67" spans="1:21" ht="12.75">
      <c r="A67" s="34">
        <v>6</v>
      </c>
      <c r="B67" s="34">
        <v>9</v>
      </c>
      <c r="C67" s="34">
        <v>7</v>
      </c>
      <c r="D67" s="35">
        <v>2</v>
      </c>
      <c r="E67" s="36"/>
      <c r="F67" s="7" t="s">
        <v>267</v>
      </c>
      <c r="G67" s="53" t="s">
        <v>323</v>
      </c>
      <c r="H67" s="8">
        <v>3480000</v>
      </c>
      <c r="I67" s="8">
        <v>3350000</v>
      </c>
      <c r="J67" s="8">
        <v>130000</v>
      </c>
      <c r="K67" s="8">
        <v>0</v>
      </c>
      <c r="L67" s="9">
        <v>96.26</v>
      </c>
      <c r="M67" s="9">
        <v>3.73</v>
      </c>
      <c r="N67" s="9">
        <v>0</v>
      </c>
      <c r="O67" s="8">
        <v>1658957.06</v>
      </c>
      <c r="P67" s="8">
        <v>1658957.06</v>
      </c>
      <c r="Q67" s="8">
        <v>0</v>
      </c>
      <c r="R67" s="8">
        <v>0</v>
      </c>
      <c r="S67" s="9">
        <v>100</v>
      </c>
      <c r="T67" s="9">
        <v>0</v>
      </c>
      <c r="U67" s="9">
        <v>0</v>
      </c>
    </row>
    <row r="68" spans="1:21" ht="12.75">
      <c r="A68" s="34">
        <v>6</v>
      </c>
      <c r="B68" s="34">
        <v>8</v>
      </c>
      <c r="C68" s="34">
        <v>4</v>
      </c>
      <c r="D68" s="35">
        <v>2</v>
      </c>
      <c r="E68" s="36"/>
      <c r="F68" s="7" t="s">
        <v>267</v>
      </c>
      <c r="G68" s="53" t="s">
        <v>324</v>
      </c>
      <c r="H68" s="8">
        <v>200000</v>
      </c>
      <c r="I68" s="8">
        <v>200000</v>
      </c>
      <c r="J68" s="8">
        <v>0</v>
      </c>
      <c r="K68" s="8">
        <v>0</v>
      </c>
      <c r="L68" s="9">
        <v>100</v>
      </c>
      <c r="M68" s="9">
        <v>0</v>
      </c>
      <c r="N68" s="9">
        <v>0</v>
      </c>
      <c r="O68" s="8">
        <v>100000</v>
      </c>
      <c r="P68" s="8">
        <v>100000</v>
      </c>
      <c r="Q68" s="8">
        <v>0</v>
      </c>
      <c r="R68" s="8">
        <v>0</v>
      </c>
      <c r="S68" s="9">
        <v>100</v>
      </c>
      <c r="T68" s="9">
        <v>0</v>
      </c>
      <c r="U68" s="9">
        <v>0</v>
      </c>
    </row>
    <row r="69" spans="1:21" ht="12.75">
      <c r="A69" s="34">
        <v>6</v>
      </c>
      <c r="B69" s="34">
        <v>3</v>
      </c>
      <c r="C69" s="34">
        <v>6</v>
      </c>
      <c r="D69" s="35">
        <v>2</v>
      </c>
      <c r="E69" s="36"/>
      <c r="F69" s="7" t="s">
        <v>267</v>
      </c>
      <c r="G69" s="53" t="s">
        <v>325</v>
      </c>
      <c r="H69" s="8">
        <v>650000</v>
      </c>
      <c r="I69" s="8">
        <v>650000</v>
      </c>
      <c r="J69" s="8">
        <v>0</v>
      </c>
      <c r="K69" s="8">
        <v>0</v>
      </c>
      <c r="L69" s="9">
        <v>100</v>
      </c>
      <c r="M69" s="9">
        <v>0</v>
      </c>
      <c r="N69" s="9">
        <v>0</v>
      </c>
      <c r="O69" s="8">
        <v>350000</v>
      </c>
      <c r="P69" s="8">
        <v>350000</v>
      </c>
      <c r="Q69" s="8">
        <v>0</v>
      </c>
      <c r="R69" s="8">
        <v>0</v>
      </c>
      <c r="S69" s="9">
        <v>100</v>
      </c>
      <c r="T69" s="9">
        <v>0</v>
      </c>
      <c r="U69" s="9">
        <v>0</v>
      </c>
    </row>
    <row r="70" spans="1:21" ht="12.75">
      <c r="A70" s="34">
        <v>6</v>
      </c>
      <c r="B70" s="34">
        <v>12</v>
      </c>
      <c r="C70" s="34">
        <v>3</v>
      </c>
      <c r="D70" s="35">
        <v>2</v>
      </c>
      <c r="E70" s="36"/>
      <c r="F70" s="7" t="s">
        <v>267</v>
      </c>
      <c r="G70" s="53" t="s">
        <v>326</v>
      </c>
      <c r="H70" s="8">
        <v>2667569</v>
      </c>
      <c r="I70" s="8">
        <v>835000</v>
      </c>
      <c r="J70" s="8">
        <v>0</v>
      </c>
      <c r="K70" s="8">
        <v>1832569</v>
      </c>
      <c r="L70" s="9">
        <v>31.3</v>
      </c>
      <c r="M70" s="9">
        <v>0</v>
      </c>
      <c r="N70" s="9">
        <v>68.69</v>
      </c>
      <c r="O70" s="8">
        <v>2272569</v>
      </c>
      <c r="P70" s="8">
        <v>440000</v>
      </c>
      <c r="Q70" s="8">
        <v>0</v>
      </c>
      <c r="R70" s="8">
        <v>1832569</v>
      </c>
      <c r="S70" s="9">
        <v>19.36</v>
      </c>
      <c r="T70" s="9">
        <v>0</v>
      </c>
      <c r="U70" s="9">
        <v>80.63</v>
      </c>
    </row>
    <row r="71" spans="1:21" ht="12.75">
      <c r="A71" s="34">
        <v>6</v>
      </c>
      <c r="B71" s="34">
        <v>15</v>
      </c>
      <c r="C71" s="34">
        <v>4</v>
      </c>
      <c r="D71" s="35">
        <v>2</v>
      </c>
      <c r="E71" s="36"/>
      <c r="F71" s="7" t="s">
        <v>267</v>
      </c>
      <c r="G71" s="53" t="s">
        <v>327</v>
      </c>
      <c r="H71" s="8">
        <v>1322421.8</v>
      </c>
      <c r="I71" s="8">
        <v>1322421.8</v>
      </c>
      <c r="J71" s="8">
        <v>0</v>
      </c>
      <c r="K71" s="8">
        <v>0</v>
      </c>
      <c r="L71" s="9">
        <v>100</v>
      </c>
      <c r="M71" s="9">
        <v>0</v>
      </c>
      <c r="N71" s="9">
        <v>0</v>
      </c>
      <c r="O71" s="8">
        <v>661210.9</v>
      </c>
      <c r="P71" s="8">
        <v>661210.9</v>
      </c>
      <c r="Q71" s="8">
        <v>0</v>
      </c>
      <c r="R71" s="8">
        <v>0</v>
      </c>
      <c r="S71" s="9">
        <v>100</v>
      </c>
      <c r="T71" s="9">
        <v>0</v>
      </c>
      <c r="U71" s="9">
        <v>0</v>
      </c>
    </row>
    <row r="72" spans="1:21" ht="12.75">
      <c r="A72" s="34">
        <v>6</v>
      </c>
      <c r="B72" s="34">
        <v>16</v>
      </c>
      <c r="C72" s="34">
        <v>2</v>
      </c>
      <c r="D72" s="35">
        <v>2</v>
      </c>
      <c r="E72" s="36"/>
      <c r="F72" s="7" t="s">
        <v>267</v>
      </c>
      <c r="G72" s="53" t="s">
        <v>328</v>
      </c>
      <c r="H72" s="8">
        <v>400000</v>
      </c>
      <c r="I72" s="8">
        <v>400000</v>
      </c>
      <c r="J72" s="8">
        <v>0</v>
      </c>
      <c r="K72" s="8">
        <v>0</v>
      </c>
      <c r="L72" s="9">
        <v>100</v>
      </c>
      <c r="M72" s="9">
        <v>0</v>
      </c>
      <c r="N72" s="9">
        <v>0</v>
      </c>
      <c r="O72" s="8">
        <v>200000</v>
      </c>
      <c r="P72" s="8">
        <v>200000</v>
      </c>
      <c r="Q72" s="8">
        <v>0</v>
      </c>
      <c r="R72" s="8">
        <v>0</v>
      </c>
      <c r="S72" s="9">
        <v>100</v>
      </c>
      <c r="T72" s="9">
        <v>0</v>
      </c>
      <c r="U72" s="9">
        <v>0</v>
      </c>
    </row>
    <row r="73" spans="1:21" ht="12.75">
      <c r="A73" s="34">
        <v>6</v>
      </c>
      <c r="B73" s="34">
        <v>1</v>
      </c>
      <c r="C73" s="34">
        <v>6</v>
      </c>
      <c r="D73" s="35">
        <v>2</v>
      </c>
      <c r="E73" s="36"/>
      <c r="F73" s="7" t="s">
        <v>267</v>
      </c>
      <c r="G73" s="53" t="s">
        <v>329</v>
      </c>
      <c r="H73" s="8">
        <v>543000</v>
      </c>
      <c r="I73" s="8">
        <v>543000</v>
      </c>
      <c r="J73" s="8">
        <v>0</v>
      </c>
      <c r="K73" s="8">
        <v>0</v>
      </c>
      <c r="L73" s="9">
        <v>100</v>
      </c>
      <c r="M73" s="9">
        <v>0</v>
      </c>
      <c r="N73" s="9">
        <v>0</v>
      </c>
      <c r="O73" s="8">
        <v>271500</v>
      </c>
      <c r="P73" s="8">
        <v>271500</v>
      </c>
      <c r="Q73" s="8">
        <v>0</v>
      </c>
      <c r="R73" s="8">
        <v>0</v>
      </c>
      <c r="S73" s="9">
        <v>100</v>
      </c>
      <c r="T73" s="9">
        <v>0</v>
      </c>
      <c r="U73" s="9">
        <v>0</v>
      </c>
    </row>
    <row r="74" spans="1:21" ht="12.75">
      <c r="A74" s="34">
        <v>6</v>
      </c>
      <c r="B74" s="34">
        <v>15</v>
      </c>
      <c r="C74" s="34">
        <v>5</v>
      </c>
      <c r="D74" s="35">
        <v>2</v>
      </c>
      <c r="E74" s="36"/>
      <c r="F74" s="7" t="s">
        <v>267</v>
      </c>
      <c r="G74" s="53" t="s">
        <v>330</v>
      </c>
      <c r="H74" s="8">
        <v>684572</v>
      </c>
      <c r="I74" s="8">
        <v>684572</v>
      </c>
      <c r="J74" s="8">
        <v>0</v>
      </c>
      <c r="K74" s="8">
        <v>0</v>
      </c>
      <c r="L74" s="9">
        <v>100</v>
      </c>
      <c r="M74" s="9">
        <v>0</v>
      </c>
      <c r="N74" s="9">
        <v>0</v>
      </c>
      <c r="O74" s="8">
        <v>342288</v>
      </c>
      <c r="P74" s="8">
        <v>342288</v>
      </c>
      <c r="Q74" s="8">
        <v>0</v>
      </c>
      <c r="R74" s="8">
        <v>0</v>
      </c>
      <c r="S74" s="9">
        <v>100</v>
      </c>
      <c r="T74" s="9">
        <v>0</v>
      </c>
      <c r="U74" s="9">
        <v>0</v>
      </c>
    </row>
    <row r="75" spans="1:21" ht="12.75">
      <c r="A75" s="34">
        <v>6</v>
      </c>
      <c r="B75" s="34">
        <v>20</v>
      </c>
      <c r="C75" s="34">
        <v>3</v>
      </c>
      <c r="D75" s="35">
        <v>2</v>
      </c>
      <c r="E75" s="36"/>
      <c r="F75" s="7" t="s">
        <v>267</v>
      </c>
      <c r="G75" s="53" t="s">
        <v>331</v>
      </c>
      <c r="H75" s="8">
        <v>945000</v>
      </c>
      <c r="I75" s="8">
        <v>945000</v>
      </c>
      <c r="J75" s="8">
        <v>0</v>
      </c>
      <c r="K75" s="8">
        <v>0</v>
      </c>
      <c r="L75" s="9">
        <v>100</v>
      </c>
      <c r="M75" s="9">
        <v>0</v>
      </c>
      <c r="N75" s="9">
        <v>0</v>
      </c>
      <c r="O75" s="8">
        <v>483800</v>
      </c>
      <c r="P75" s="8">
        <v>483800</v>
      </c>
      <c r="Q75" s="8">
        <v>0</v>
      </c>
      <c r="R75" s="8">
        <v>0</v>
      </c>
      <c r="S75" s="9">
        <v>100</v>
      </c>
      <c r="T75" s="9">
        <v>0</v>
      </c>
      <c r="U75" s="9">
        <v>0</v>
      </c>
    </row>
    <row r="76" spans="1:21" ht="12.75">
      <c r="A76" s="34">
        <v>6</v>
      </c>
      <c r="B76" s="34">
        <v>9</v>
      </c>
      <c r="C76" s="34">
        <v>8</v>
      </c>
      <c r="D76" s="35">
        <v>2</v>
      </c>
      <c r="E76" s="36"/>
      <c r="F76" s="7" t="s">
        <v>267</v>
      </c>
      <c r="G76" s="53" t="s">
        <v>332</v>
      </c>
      <c r="H76" s="8">
        <v>2496440</v>
      </c>
      <c r="I76" s="8">
        <v>2296440</v>
      </c>
      <c r="J76" s="8">
        <v>200000</v>
      </c>
      <c r="K76" s="8">
        <v>0</v>
      </c>
      <c r="L76" s="9">
        <v>91.98</v>
      </c>
      <c r="M76" s="9">
        <v>8.01</v>
      </c>
      <c r="N76" s="9">
        <v>0</v>
      </c>
      <c r="O76" s="8">
        <v>1318960</v>
      </c>
      <c r="P76" s="8">
        <v>1161520</v>
      </c>
      <c r="Q76" s="8">
        <v>157440</v>
      </c>
      <c r="R76" s="8">
        <v>0</v>
      </c>
      <c r="S76" s="9">
        <v>88.06</v>
      </c>
      <c r="T76" s="9">
        <v>11.93</v>
      </c>
      <c r="U76" s="9">
        <v>0</v>
      </c>
    </row>
    <row r="77" spans="1:21" ht="12.75">
      <c r="A77" s="34">
        <v>6</v>
      </c>
      <c r="B77" s="34">
        <v>1</v>
      </c>
      <c r="C77" s="34">
        <v>7</v>
      </c>
      <c r="D77" s="35">
        <v>2</v>
      </c>
      <c r="E77" s="36"/>
      <c r="F77" s="7" t="s">
        <v>267</v>
      </c>
      <c r="G77" s="53" t="s">
        <v>333</v>
      </c>
      <c r="H77" s="8">
        <v>358648</v>
      </c>
      <c r="I77" s="8">
        <v>358648</v>
      </c>
      <c r="J77" s="8">
        <v>0</v>
      </c>
      <c r="K77" s="8">
        <v>0</v>
      </c>
      <c r="L77" s="9">
        <v>100</v>
      </c>
      <c r="M77" s="9">
        <v>0</v>
      </c>
      <c r="N77" s="9">
        <v>0</v>
      </c>
      <c r="O77" s="8">
        <v>358648</v>
      </c>
      <c r="P77" s="8">
        <v>358648</v>
      </c>
      <c r="Q77" s="8">
        <v>0</v>
      </c>
      <c r="R77" s="8">
        <v>0</v>
      </c>
      <c r="S77" s="9">
        <v>100</v>
      </c>
      <c r="T77" s="9">
        <v>0</v>
      </c>
      <c r="U77" s="9">
        <v>0</v>
      </c>
    </row>
    <row r="78" spans="1:21" ht="12.75">
      <c r="A78" s="34">
        <v>6</v>
      </c>
      <c r="B78" s="34">
        <v>14</v>
      </c>
      <c r="C78" s="34">
        <v>5</v>
      </c>
      <c r="D78" s="35">
        <v>2</v>
      </c>
      <c r="E78" s="36"/>
      <c r="F78" s="7" t="s">
        <v>267</v>
      </c>
      <c r="G78" s="53" t="s">
        <v>334</v>
      </c>
      <c r="H78" s="8">
        <v>1212541.68</v>
      </c>
      <c r="I78" s="8">
        <v>1192541.68</v>
      </c>
      <c r="J78" s="8">
        <v>20000</v>
      </c>
      <c r="K78" s="8">
        <v>0</v>
      </c>
      <c r="L78" s="9">
        <v>98.35</v>
      </c>
      <c r="M78" s="9">
        <v>1.64</v>
      </c>
      <c r="N78" s="9">
        <v>0</v>
      </c>
      <c r="O78" s="8">
        <v>98135.42</v>
      </c>
      <c r="P78" s="8">
        <v>98135.42</v>
      </c>
      <c r="Q78" s="8">
        <v>0</v>
      </c>
      <c r="R78" s="8">
        <v>0</v>
      </c>
      <c r="S78" s="9">
        <v>100</v>
      </c>
      <c r="T78" s="9">
        <v>0</v>
      </c>
      <c r="U78" s="9">
        <v>0</v>
      </c>
    </row>
    <row r="79" spans="1:21" ht="12.75">
      <c r="A79" s="34">
        <v>6</v>
      </c>
      <c r="B79" s="34">
        <v>6</v>
      </c>
      <c r="C79" s="34">
        <v>5</v>
      </c>
      <c r="D79" s="35">
        <v>2</v>
      </c>
      <c r="E79" s="36"/>
      <c r="F79" s="7" t="s">
        <v>267</v>
      </c>
      <c r="G79" s="53" t="s">
        <v>271</v>
      </c>
      <c r="H79" s="8">
        <v>1538616</v>
      </c>
      <c r="I79" s="8">
        <v>1538616</v>
      </c>
      <c r="J79" s="8">
        <v>0</v>
      </c>
      <c r="K79" s="8">
        <v>0</v>
      </c>
      <c r="L79" s="9">
        <v>100</v>
      </c>
      <c r="M79" s="9">
        <v>0</v>
      </c>
      <c r="N79" s="9">
        <v>0</v>
      </c>
      <c r="O79" s="8">
        <v>809308</v>
      </c>
      <c r="P79" s="8">
        <v>809308</v>
      </c>
      <c r="Q79" s="8">
        <v>0</v>
      </c>
      <c r="R79" s="8">
        <v>0</v>
      </c>
      <c r="S79" s="9">
        <v>100</v>
      </c>
      <c r="T79" s="9">
        <v>0</v>
      </c>
      <c r="U79" s="9">
        <v>0</v>
      </c>
    </row>
    <row r="80" spans="1:21" ht="12.75">
      <c r="A80" s="34">
        <v>6</v>
      </c>
      <c r="B80" s="34">
        <v>6</v>
      </c>
      <c r="C80" s="34">
        <v>6</v>
      </c>
      <c r="D80" s="35">
        <v>2</v>
      </c>
      <c r="E80" s="36"/>
      <c r="F80" s="7" t="s">
        <v>267</v>
      </c>
      <c r="G80" s="53" t="s">
        <v>335</v>
      </c>
      <c r="H80" s="8">
        <v>450000</v>
      </c>
      <c r="I80" s="8">
        <v>450000</v>
      </c>
      <c r="J80" s="8">
        <v>0</v>
      </c>
      <c r="K80" s="8">
        <v>0</v>
      </c>
      <c r="L80" s="9">
        <v>100</v>
      </c>
      <c r="M80" s="9">
        <v>0</v>
      </c>
      <c r="N80" s="9">
        <v>0</v>
      </c>
      <c r="O80" s="8">
        <v>225000</v>
      </c>
      <c r="P80" s="8">
        <v>225000</v>
      </c>
      <c r="Q80" s="8">
        <v>0</v>
      </c>
      <c r="R80" s="8">
        <v>0</v>
      </c>
      <c r="S80" s="9">
        <v>100</v>
      </c>
      <c r="T80" s="9">
        <v>0</v>
      </c>
      <c r="U80" s="9">
        <v>0</v>
      </c>
    </row>
    <row r="81" spans="1:21" ht="12.75">
      <c r="A81" s="34">
        <v>6</v>
      </c>
      <c r="B81" s="34">
        <v>7</v>
      </c>
      <c r="C81" s="34">
        <v>5</v>
      </c>
      <c r="D81" s="35">
        <v>2</v>
      </c>
      <c r="E81" s="36"/>
      <c r="F81" s="7" t="s">
        <v>267</v>
      </c>
      <c r="G81" s="53" t="s">
        <v>272</v>
      </c>
      <c r="H81" s="8">
        <v>786000</v>
      </c>
      <c r="I81" s="8">
        <v>786000</v>
      </c>
      <c r="J81" s="8">
        <v>0</v>
      </c>
      <c r="K81" s="8">
        <v>0</v>
      </c>
      <c r="L81" s="9">
        <v>100</v>
      </c>
      <c r="M81" s="9">
        <v>0</v>
      </c>
      <c r="N81" s="9">
        <v>0</v>
      </c>
      <c r="O81" s="8">
        <v>443000</v>
      </c>
      <c r="P81" s="8">
        <v>443000</v>
      </c>
      <c r="Q81" s="8">
        <v>0</v>
      </c>
      <c r="R81" s="8">
        <v>0</v>
      </c>
      <c r="S81" s="9">
        <v>100</v>
      </c>
      <c r="T81" s="9">
        <v>0</v>
      </c>
      <c r="U81" s="9">
        <v>0</v>
      </c>
    </row>
    <row r="82" spans="1:21" ht="12.75">
      <c r="A82" s="34">
        <v>6</v>
      </c>
      <c r="B82" s="34">
        <v>18</v>
      </c>
      <c r="C82" s="34">
        <v>4</v>
      </c>
      <c r="D82" s="35">
        <v>2</v>
      </c>
      <c r="E82" s="36"/>
      <c r="F82" s="7" t="s">
        <v>267</v>
      </c>
      <c r="G82" s="53" t="s">
        <v>336</v>
      </c>
      <c r="H82" s="8">
        <v>527675</v>
      </c>
      <c r="I82" s="8">
        <v>527675</v>
      </c>
      <c r="J82" s="8">
        <v>0</v>
      </c>
      <c r="K82" s="8">
        <v>0</v>
      </c>
      <c r="L82" s="9">
        <v>100</v>
      </c>
      <c r="M82" s="9">
        <v>0</v>
      </c>
      <c r="N82" s="9">
        <v>0</v>
      </c>
      <c r="O82" s="8">
        <v>286825</v>
      </c>
      <c r="P82" s="8">
        <v>286825</v>
      </c>
      <c r="Q82" s="8">
        <v>0</v>
      </c>
      <c r="R82" s="8">
        <v>0</v>
      </c>
      <c r="S82" s="9">
        <v>100</v>
      </c>
      <c r="T82" s="9">
        <v>0</v>
      </c>
      <c r="U82" s="9">
        <v>0</v>
      </c>
    </row>
    <row r="83" spans="1:21" ht="12.75">
      <c r="A83" s="34">
        <v>6</v>
      </c>
      <c r="B83" s="34">
        <v>9</v>
      </c>
      <c r="C83" s="34">
        <v>9</v>
      </c>
      <c r="D83" s="35">
        <v>2</v>
      </c>
      <c r="E83" s="36"/>
      <c r="F83" s="7" t="s">
        <v>267</v>
      </c>
      <c r="G83" s="53" t="s">
        <v>337</v>
      </c>
      <c r="H83" s="8">
        <v>99900</v>
      </c>
      <c r="I83" s="8">
        <v>0</v>
      </c>
      <c r="J83" s="8">
        <v>99900</v>
      </c>
      <c r="K83" s="8">
        <v>0</v>
      </c>
      <c r="L83" s="9">
        <v>0</v>
      </c>
      <c r="M83" s="9">
        <v>100</v>
      </c>
      <c r="N83" s="9">
        <v>0</v>
      </c>
      <c r="O83" s="8">
        <v>99900</v>
      </c>
      <c r="P83" s="8">
        <v>0</v>
      </c>
      <c r="Q83" s="8">
        <v>99900</v>
      </c>
      <c r="R83" s="8">
        <v>0</v>
      </c>
      <c r="S83" s="9">
        <v>0</v>
      </c>
      <c r="T83" s="9">
        <v>100</v>
      </c>
      <c r="U83" s="9">
        <v>0</v>
      </c>
    </row>
    <row r="84" spans="1:21" ht="12.75">
      <c r="A84" s="34">
        <v>6</v>
      </c>
      <c r="B84" s="34">
        <v>11</v>
      </c>
      <c r="C84" s="34">
        <v>4</v>
      </c>
      <c r="D84" s="35">
        <v>2</v>
      </c>
      <c r="E84" s="36"/>
      <c r="F84" s="7" t="s">
        <v>267</v>
      </c>
      <c r="G84" s="53" t="s">
        <v>338</v>
      </c>
      <c r="H84" s="8">
        <v>1356500</v>
      </c>
      <c r="I84" s="8">
        <v>1356500</v>
      </c>
      <c r="J84" s="8">
        <v>0</v>
      </c>
      <c r="K84" s="8">
        <v>0</v>
      </c>
      <c r="L84" s="9">
        <v>100</v>
      </c>
      <c r="M84" s="9">
        <v>0</v>
      </c>
      <c r="N84" s="9">
        <v>0</v>
      </c>
      <c r="O84" s="8">
        <v>678250</v>
      </c>
      <c r="P84" s="8">
        <v>678250</v>
      </c>
      <c r="Q84" s="8">
        <v>0</v>
      </c>
      <c r="R84" s="8">
        <v>0</v>
      </c>
      <c r="S84" s="9">
        <v>100</v>
      </c>
      <c r="T84" s="9">
        <v>0</v>
      </c>
      <c r="U84" s="9">
        <v>0</v>
      </c>
    </row>
    <row r="85" spans="1:21" ht="12.75">
      <c r="A85" s="34">
        <v>6</v>
      </c>
      <c r="B85" s="34">
        <v>2</v>
      </c>
      <c r="C85" s="34">
        <v>8</v>
      </c>
      <c r="D85" s="35">
        <v>2</v>
      </c>
      <c r="E85" s="36"/>
      <c r="F85" s="7" t="s">
        <v>267</v>
      </c>
      <c r="G85" s="53" t="s">
        <v>339</v>
      </c>
      <c r="H85" s="8">
        <v>0</v>
      </c>
      <c r="I85" s="8">
        <v>0</v>
      </c>
      <c r="J85" s="8">
        <v>0</v>
      </c>
      <c r="K85" s="8">
        <v>0</v>
      </c>
      <c r="L85" s="9"/>
      <c r="M85" s="9"/>
      <c r="N85" s="9"/>
      <c r="O85" s="8">
        <v>0</v>
      </c>
      <c r="P85" s="8">
        <v>0</v>
      </c>
      <c r="Q85" s="8">
        <v>0</v>
      </c>
      <c r="R85" s="8">
        <v>0</v>
      </c>
      <c r="S85" s="9"/>
      <c r="T85" s="9"/>
      <c r="U85" s="9"/>
    </row>
    <row r="86" spans="1:21" ht="12.75">
      <c r="A86" s="34">
        <v>6</v>
      </c>
      <c r="B86" s="34">
        <v>14</v>
      </c>
      <c r="C86" s="34">
        <v>6</v>
      </c>
      <c r="D86" s="35">
        <v>2</v>
      </c>
      <c r="E86" s="36"/>
      <c r="F86" s="7" t="s">
        <v>267</v>
      </c>
      <c r="G86" s="53" t="s">
        <v>340</v>
      </c>
      <c r="H86" s="8">
        <v>1300000</v>
      </c>
      <c r="I86" s="8">
        <v>1300000</v>
      </c>
      <c r="J86" s="8">
        <v>0</v>
      </c>
      <c r="K86" s="8">
        <v>0</v>
      </c>
      <c r="L86" s="9">
        <v>100</v>
      </c>
      <c r="M86" s="9">
        <v>0</v>
      </c>
      <c r="N86" s="9">
        <v>0</v>
      </c>
      <c r="O86" s="8">
        <v>650000</v>
      </c>
      <c r="P86" s="8">
        <v>650000</v>
      </c>
      <c r="Q86" s="8">
        <v>0</v>
      </c>
      <c r="R86" s="8">
        <v>0</v>
      </c>
      <c r="S86" s="9">
        <v>100</v>
      </c>
      <c r="T86" s="9">
        <v>0</v>
      </c>
      <c r="U86" s="9">
        <v>0</v>
      </c>
    </row>
    <row r="87" spans="1:21" ht="12.75">
      <c r="A87" s="34">
        <v>6</v>
      </c>
      <c r="B87" s="34">
        <v>1</v>
      </c>
      <c r="C87" s="34">
        <v>8</v>
      </c>
      <c r="D87" s="35">
        <v>2</v>
      </c>
      <c r="E87" s="36"/>
      <c r="F87" s="7" t="s">
        <v>267</v>
      </c>
      <c r="G87" s="53" t="s">
        <v>341</v>
      </c>
      <c r="H87" s="8">
        <v>600000</v>
      </c>
      <c r="I87" s="8">
        <v>600000</v>
      </c>
      <c r="J87" s="8">
        <v>0</v>
      </c>
      <c r="K87" s="8">
        <v>0</v>
      </c>
      <c r="L87" s="9">
        <v>100</v>
      </c>
      <c r="M87" s="9">
        <v>0</v>
      </c>
      <c r="N87" s="9">
        <v>0</v>
      </c>
      <c r="O87" s="8">
        <v>300000</v>
      </c>
      <c r="P87" s="8">
        <v>300000</v>
      </c>
      <c r="Q87" s="8">
        <v>0</v>
      </c>
      <c r="R87" s="8">
        <v>0</v>
      </c>
      <c r="S87" s="9">
        <v>100</v>
      </c>
      <c r="T87" s="9">
        <v>0</v>
      </c>
      <c r="U87" s="9">
        <v>0</v>
      </c>
    </row>
    <row r="88" spans="1:21" ht="12.75">
      <c r="A88" s="34">
        <v>6</v>
      </c>
      <c r="B88" s="34">
        <v>3</v>
      </c>
      <c r="C88" s="34">
        <v>7</v>
      </c>
      <c r="D88" s="35">
        <v>2</v>
      </c>
      <c r="E88" s="36"/>
      <c r="F88" s="7" t="s">
        <v>267</v>
      </c>
      <c r="G88" s="53" t="s">
        <v>342</v>
      </c>
      <c r="H88" s="8">
        <v>450000</v>
      </c>
      <c r="I88" s="8">
        <v>450000</v>
      </c>
      <c r="J88" s="8">
        <v>0</v>
      </c>
      <c r="K88" s="8">
        <v>0</v>
      </c>
      <c r="L88" s="9">
        <v>100</v>
      </c>
      <c r="M88" s="9">
        <v>0</v>
      </c>
      <c r="N88" s="9">
        <v>0</v>
      </c>
      <c r="O88" s="8">
        <v>260896</v>
      </c>
      <c r="P88" s="8">
        <v>260896</v>
      </c>
      <c r="Q88" s="8">
        <v>0</v>
      </c>
      <c r="R88" s="8">
        <v>0</v>
      </c>
      <c r="S88" s="9">
        <v>100</v>
      </c>
      <c r="T88" s="9">
        <v>0</v>
      </c>
      <c r="U88" s="9">
        <v>0</v>
      </c>
    </row>
    <row r="89" spans="1:21" ht="12.75">
      <c r="A89" s="34">
        <v>6</v>
      </c>
      <c r="B89" s="34">
        <v>8</v>
      </c>
      <c r="C89" s="34">
        <v>7</v>
      </c>
      <c r="D89" s="35">
        <v>2</v>
      </c>
      <c r="E89" s="36"/>
      <c r="F89" s="7" t="s">
        <v>267</v>
      </c>
      <c r="G89" s="53" t="s">
        <v>273</v>
      </c>
      <c r="H89" s="8">
        <v>2106194.44</v>
      </c>
      <c r="I89" s="8">
        <v>2106194.44</v>
      </c>
      <c r="J89" s="8">
        <v>0</v>
      </c>
      <c r="K89" s="8">
        <v>0</v>
      </c>
      <c r="L89" s="9">
        <v>100</v>
      </c>
      <c r="M89" s="9">
        <v>0</v>
      </c>
      <c r="N89" s="9">
        <v>0</v>
      </c>
      <c r="O89" s="8">
        <v>1946194.44</v>
      </c>
      <c r="P89" s="8">
        <v>1946194.44</v>
      </c>
      <c r="Q89" s="8">
        <v>0</v>
      </c>
      <c r="R89" s="8">
        <v>0</v>
      </c>
      <c r="S89" s="9">
        <v>100</v>
      </c>
      <c r="T89" s="9">
        <v>0</v>
      </c>
      <c r="U89" s="9">
        <v>0</v>
      </c>
    </row>
    <row r="90" spans="1:21" ht="12.75">
      <c r="A90" s="34">
        <v>6</v>
      </c>
      <c r="B90" s="34">
        <v>10</v>
      </c>
      <c r="C90" s="34">
        <v>2</v>
      </c>
      <c r="D90" s="35">
        <v>2</v>
      </c>
      <c r="E90" s="36"/>
      <c r="F90" s="7" t="s">
        <v>267</v>
      </c>
      <c r="G90" s="53" t="s">
        <v>343</v>
      </c>
      <c r="H90" s="8">
        <v>1836031</v>
      </c>
      <c r="I90" s="8">
        <v>1836031</v>
      </c>
      <c r="J90" s="8">
        <v>0</v>
      </c>
      <c r="K90" s="8">
        <v>0</v>
      </c>
      <c r="L90" s="9">
        <v>100</v>
      </c>
      <c r="M90" s="9">
        <v>0</v>
      </c>
      <c r="N90" s="9">
        <v>0</v>
      </c>
      <c r="O90" s="8">
        <v>868015.5</v>
      </c>
      <c r="P90" s="8">
        <v>868015.5</v>
      </c>
      <c r="Q90" s="8">
        <v>0</v>
      </c>
      <c r="R90" s="8">
        <v>0</v>
      </c>
      <c r="S90" s="9">
        <v>100</v>
      </c>
      <c r="T90" s="9">
        <v>0</v>
      </c>
      <c r="U90" s="9">
        <v>0</v>
      </c>
    </row>
    <row r="91" spans="1:21" ht="12.75">
      <c r="A91" s="34">
        <v>6</v>
      </c>
      <c r="B91" s="34">
        <v>20</v>
      </c>
      <c r="C91" s="34">
        <v>5</v>
      </c>
      <c r="D91" s="35">
        <v>2</v>
      </c>
      <c r="E91" s="36"/>
      <c r="F91" s="7" t="s">
        <v>267</v>
      </c>
      <c r="G91" s="53" t="s">
        <v>344</v>
      </c>
      <c r="H91" s="8">
        <v>767600</v>
      </c>
      <c r="I91" s="8">
        <v>767600</v>
      </c>
      <c r="J91" s="8">
        <v>0</v>
      </c>
      <c r="K91" s="8">
        <v>0</v>
      </c>
      <c r="L91" s="9">
        <v>100</v>
      </c>
      <c r="M91" s="9">
        <v>0</v>
      </c>
      <c r="N91" s="9">
        <v>0</v>
      </c>
      <c r="O91" s="8">
        <v>183800</v>
      </c>
      <c r="P91" s="8">
        <v>183800</v>
      </c>
      <c r="Q91" s="8">
        <v>0</v>
      </c>
      <c r="R91" s="8">
        <v>0</v>
      </c>
      <c r="S91" s="9">
        <v>100</v>
      </c>
      <c r="T91" s="9">
        <v>0</v>
      </c>
      <c r="U91" s="9">
        <v>0</v>
      </c>
    </row>
    <row r="92" spans="1:21" ht="12.75">
      <c r="A92" s="34">
        <v>6</v>
      </c>
      <c r="B92" s="34">
        <v>12</v>
      </c>
      <c r="C92" s="34">
        <v>4</v>
      </c>
      <c r="D92" s="35">
        <v>2</v>
      </c>
      <c r="E92" s="36"/>
      <c r="F92" s="7" t="s">
        <v>267</v>
      </c>
      <c r="G92" s="53" t="s">
        <v>345</v>
      </c>
      <c r="H92" s="8">
        <v>380000</v>
      </c>
      <c r="I92" s="8">
        <v>380000</v>
      </c>
      <c r="J92" s="8">
        <v>0</v>
      </c>
      <c r="K92" s="8">
        <v>0</v>
      </c>
      <c r="L92" s="9">
        <v>100</v>
      </c>
      <c r="M92" s="9">
        <v>0</v>
      </c>
      <c r="N92" s="9">
        <v>0</v>
      </c>
      <c r="O92" s="8">
        <v>190000</v>
      </c>
      <c r="P92" s="8">
        <v>190000</v>
      </c>
      <c r="Q92" s="8">
        <v>0</v>
      </c>
      <c r="R92" s="8">
        <v>0</v>
      </c>
      <c r="S92" s="9">
        <v>100</v>
      </c>
      <c r="T92" s="9">
        <v>0</v>
      </c>
      <c r="U92" s="9">
        <v>0</v>
      </c>
    </row>
    <row r="93" spans="1:21" ht="12.75">
      <c r="A93" s="34">
        <v>6</v>
      </c>
      <c r="B93" s="34">
        <v>1</v>
      </c>
      <c r="C93" s="34">
        <v>9</v>
      </c>
      <c r="D93" s="35">
        <v>2</v>
      </c>
      <c r="E93" s="36"/>
      <c r="F93" s="7" t="s">
        <v>267</v>
      </c>
      <c r="G93" s="53" t="s">
        <v>346</v>
      </c>
      <c r="H93" s="8">
        <v>838500</v>
      </c>
      <c r="I93" s="8">
        <v>838500</v>
      </c>
      <c r="J93" s="8">
        <v>0</v>
      </c>
      <c r="K93" s="8">
        <v>0</v>
      </c>
      <c r="L93" s="9">
        <v>100</v>
      </c>
      <c r="M93" s="9">
        <v>0</v>
      </c>
      <c r="N93" s="9">
        <v>0</v>
      </c>
      <c r="O93" s="8">
        <v>436250</v>
      </c>
      <c r="P93" s="8">
        <v>436250</v>
      </c>
      <c r="Q93" s="8">
        <v>0</v>
      </c>
      <c r="R93" s="8">
        <v>0</v>
      </c>
      <c r="S93" s="9">
        <v>100</v>
      </c>
      <c r="T93" s="9">
        <v>0</v>
      </c>
      <c r="U93" s="9">
        <v>0</v>
      </c>
    </row>
    <row r="94" spans="1:21" ht="12.75">
      <c r="A94" s="34">
        <v>6</v>
      </c>
      <c r="B94" s="34">
        <v>6</v>
      </c>
      <c r="C94" s="34">
        <v>7</v>
      </c>
      <c r="D94" s="35">
        <v>2</v>
      </c>
      <c r="E94" s="36"/>
      <c r="F94" s="7" t="s">
        <v>267</v>
      </c>
      <c r="G94" s="53" t="s">
        <v>347</v>
      </c>
      <c r="H94" s="8">
        <v>298533.72</v>
      </c>
      <c r="I94" s="8">
        <v>298533.72</v>
      </c>
      <c r="J94" s="8">
        <v>0</v>
      </c>
      <c r="K94" s="8">
        <v>0</v>
      </c>
      <c r="L94" s="9">
        <v>100</v>
      </c>
      <c r="M94" s="9">
        <v>0</v>
      </c>
      <c r="N94" s="9">
        <v>0</v>
      </c>
      <c r="O94" s="8">
        <v>149262.86</v>
      </c>
      <c r="P94" s="8">
        <v>149262.86</v>
      </c>
      <c r="Q94" s="8">
        <v>0</v>
      </c>
      <c r="R94" s="8">
        <v>0</v>
      </c>
      <c r="S94" s="9">
        <v>100</v>
      </c>
      <c r="T94" s="9">
        <v>0</v>
      </c>
      <c r="U94" s="9">
        <v>0</v>
      </c>
    </row>
    <row r="95" spans="1:21" ht="12.75">
      <c r="A95" s="34">
        <v>6</v>
      </c>
      <c r="B95" s="34">
        <v>2</v>
      </c>
      <c r="C95" s="34">
        <v>9</v>
      </c>
      <c r="D95" s="35">
        <v>2</v>
      </c>
      <c r="E95" s="36"/>
      <c r="F95" s="7" t="s">
        <v>267</v>
      </c>
      <c r="G95" s="53" t="s">
        <v>348</v>
      </c>
      <c r="H95" s="8">
        <v>640000</v>
      </c>
      <c r="I95" s="8">
        <v>640000</v>
      </c>
      <c r="J95" s="8">
        <v>0</v>
      </c>
      <c r="K95" s="8">
        <v>0</v>
      </c>
      <c r="L95" s="9">
        <v>100</v>
      </c>
      <c r="M95" s="9">
        <v>0</v>
      </c>
      <c r="N95" s="9">
        <v>0</v>
      </c>
      <c r="O95" s="8">
        <v>320000</v>
      </c>
      <c r="P95" s="8">
        <v>320000</v>
      </c>
      <c r="Q95" s="8">
        <v>0</v>
      </c>
      <c r="R95" s="8">
        <v>0</v>
      </c>
      <c r="S95" s="9">
        <v>100</v>
      </c>
      <c r="T95" s="9">
        <v>0</v>
      </c>
      <c r="U95" s="9">
        <v>0</v>
      </c>
    </row>
    <row r="96" spans="1:21" ht="12.75">
      <c r="A96" s="34">
        <v>6</v>
      </c>
      <c r="B96" s="34">
        <v>11</v>
      </c>
      <c r="C96" s="34">
        <v>5</v>
      </c>
      <c r="D96" s="35">
        <v>2</v>
      </c>
      <c r="E96" s="36"/>
      <c r="F96" s="7" t="s">
        <v>267</v>
      </c>
      <c r="G96" s="53" t="s">
        <v>274</v>
      </c>
      <c r="H96" s="8">
        <v>0</v>
      </c>
      <c r="I96" s="8">
        <v>0</v>
      </c>
      <c r="J96" s="8">
        <v>0</v>
      </c>
      <c r="K96" s="8">
        <v>0</v>
      </c>
      <c r="L96" s="9"/>
      <c r="M96" s="9"/>
      <c r="N96" s="9"/>
      <c r="O96" s="8">
        <v>0</v>
      </c>
      <c r="P96" s="8">
        <v>0</v>
      </c>
      <c r="Q96" s="8">
        <v>0</v>
      </c>
      <c r="R96" s="8">
        <v>0</v>
      </c>
      <c r="S96" s="9"/>
      <c r="T96" s="9"/>
      <c r="U96" s="9"/>
    </row>
    <row r="97" spans="1:21" ht="12.75">
      <c r="A97" s="34">
        <v>6</v>
      </c>
      <c r="B97" s="34">
        <v>14</v>
      </c>
      <c r="C97" s="34">
        <v>7</v>
      </c>
      <c r="D97" s="35">
        <v>2</v>
      </c>
      <c r="E97" s="36"/>
      <c r="F97" s="7" t="s">
        <v>267</v>
      </c>
      <c r="G97" s="53" t="s">
        <v>349</v>
      </c>
      <c r="H97" s="8">
        <v>654000</v>
      </c>
      <c r="I97" s="8">
        <v>654000</v>
      </c>
      <c r="J97" s="8">
        <v>0</v>
      </c>
      <c r="K97" s="8">
        <v>0</v>
      </c>
      <c r="L97" s="9">
        <v>100</v>
      </c>
      <c r="M97" s="9">
        <v>0</v>
      </c>
      <c r="N97" s="9">
        <v>0</v>
      </c>
      <c r="O97" s="8">
        <v>250000</v>
      </c>
      <c r="P97" s="8">
        <v>250000</v>
      </c>
      <c r="Q97" s="8">
        <v>0</v>
      </c>
      <c r="R97" s="8">
        <v>0</v>
      </c>
      <c r="S97" s="9">
        <v>100</v>
      </c>
      <c r="T97" s="9">
        <v>0</v>
      </c>
      <c r="U97" s="9">
        <v>0</v>
      </c>
    </row>
    <row r="98" spans="1:21" ht="12.75">
      <c r="A98" s="34">
        <v>6</v>
      </c>
      <c r="B98" s="34">
        <v>17</v>
      </c>
      <c r="C98" s="34">
        <v>2</v>
      </c>
      <c r="D98" s="35">
        <v>2</v>
      </c>
      <c r="E98" s="36"/>
      <c r="F98" s="7" t="s">
        <v>267</v>
      </c>
      <c r="G98" s="53" t="s">
        <v>350</v>
      </c>
      <c r="H98" s="8">
        <v>1586891.28</v>
      </c>
      <c r="I98" s="8">
        <v>1200000</v>
      </c>
      <c r="J98" s="8">
        <v>386891.28</v>
      </c>
      <c r="K98" s="8">
        <v>0</v>
      </c>
      <c r="L98" s="9">
        <v>75.61</v>
      </c>
      <c r="M98" s="9">
        <v>24.38</v>
      </c>
      <c r="N98" s="9">
        <v>0</v>
      </c>
      <c r="O98" s="8">
        <v>600000</v>
      </c>
      <c r="P98" s="8">
        <v>600000</v>
      </c>
      <c r="Q98" s="8">
        <v>0</v>
      </c>
      <c r="R98" s="8">
        <v>0</v>
      </c>
      <c r="S98" s="9">
        <v>100</v>
      </c>
      <c r="T98" s="9">
        <v>0</v>
      </c>
      <c r="U98" s="9">
        <v>0</v>
      </c>
    </row>
    <row r="99" spans="1:21" ht="12.75">
      <c r="A99" s="34">
        <v>6</v>
      </c>
      <c r="B99" s="34">
        <v>20</v>
      </c>
      <c r="C99" s="34">
        <v>6</v>
      </c>
      <c r="D99" s="35">
        <v>2</v>
      </c>
      <c r="E99" s="36"/>
      <c r="F99" s="7" t="s">
        <v>267</v>
      </c>
      <c r="G99" s="53" t="s">
        <v>351</v>
      </c>
      <c r="H99" s="8">
        <v>6615000</v>
      </c>
      <c r="I99" s="8">
        <v>615000</v>
      </c>
      <c r="J99" s="8">
        <v>0</v>
      </c>
      <c r="K99" s="8">
        <v>6000000</v>
      </c>
      <c r="L99" s="9">
        <v>9.29</v>
      </c>
      <c r="M99" s="9">
        <v>0</v>
      </c>
      <c r="N99" s="9">
        <v>90.7</v>
      </c>
      <c r="O99" s="8">
        <v>6307500</v>
      </c>
      <c r="P99" s="8">
        <v>307500</v>
      </c>
      <c r="Q99" s="8">
        <v>0</v>
      </c>
      <c r="R99" s="8">
        <v>6000000</v>
      </c>
      <c r="S99" s="9">
        <v>4.87</v>
      </c>
      <c r="T99" s="9">
        <v>0</v>
      </c>
      <c r="U99" s="9">
        <v>95.12</v>
      </c>
    </row>
    <row r="100" spans="1:21" ht="12.75">
      <c r="A100" s="34">
        <v>6</v>
      </c>
      <c r="B100" s="34">
        <v>8</v>
      </c>
      <c r="C100" s="34">
        <v>8</v>
      </c>
      <c r="D100" s="35">
        <v>2</v>
      </c>
      <c r="E100" s="36"/>
      <c r="F100" s="7" t="s">
        <v>267</v>
      </c>
      <c r="G100" s="53" t="s">
        <v>352</v>
      </c>
      <c r="H100" s="8">
        <v>3846580</v>
      </c>
      <c r="I100" s="8">
        <v>1850000</v>
      </c>
      <c r="J100" s="8">
        <v>0</v>
      </c>
      <c r="K100" s="8">
        <v>1996580</v>
      </c>
      <c r="L100" s="9">
        <v>48.09</v>
      </c>
      <c r="M100" s="9">
        <v>0</v>
      </c>
      <c r="N100" s="9">
        <v>51.9</v>
      </c>
      <c r="O100" s="8">
        <v>2321580</v>
      </c>
      <c r="P100" s="8">
        <v>325000</v>
      </c>
      <c r="Q100" s="8">
        <v>0</v>
      </c>
      <c r="R100" s="8">
        <v>1996580</v>
      </c>
      <c r="S100" s="9">
        <v>13.99</v>
      </c>
      <c r="T100" s="9">
        <v>0</v>
      </c>
      <c r="U100" s="9">
        <v>86</v>
      </c>
    </row>
    <row r="101" spans="1:21" ht="12.75">
      <c r="A101" s="34">
        <v>6</v>
      </c>
      <c r="B101" s="34">
        <v>1</v>
      </c>
      <c r="C101" s="34">
        <v>10</v>
      </c>
      <c r="D101" s="35">
        <v>2</v>
      </c>
      <c r="E101" s="36"/>
      <c r="F101" s="7" t="s">
        <v>267</v>
      </c>
      <c r="G101" s="53" t="s">
        <v>275</v>
      </c>
      <c r="H101" s="8">
        <v>2640000</v>
      </c>
      <c r="I101" s="8">
        <v>2640000</v>
      </c>
      <c r="J101" s="8">
        <v>0</v>
      </c>
      <c r="K101" s="8">
        <v>0</v>
      </c>
      <c r="L101" s="9">
        <v>100</v>
      </c>
      <c r="M101" s="9">
        <v>0</v>
      </c>
      <c r="N101" s="9">
        <v>0</v>
      </c>
      <c r="O101" s="8">
        <v>1112520</v>
      </c>
      <c r="P101" s="8">
        <v>1112520</v>
      </c>
      <c r="Q101" s="8">
        <v>0</v>
      </c>
      <c r="R101" s="8">
        <v>0</v>
      </c>
      <c r="S101" s="9">
        <v>100</v>
      </c>
      <c r="T101" s="9">
        <v>0</v>
      </c>
      <c r="U101" s="9">
        <v>0</v>
      </c>
    </row>
    <row r="102" spans="1:21" ht="12.75">
      <c r="A102" s="34">
        <v>6</v>
      </c>
      <c r="B102" s="34">
        <v>13</v>
      </c>
      <c r="C102" s="34">
        <v>3</v>
      </c>
      <c r="D102" s="35">
        <v>2</v>
      </c>
      <c r="E102" s="36"/>
      <c r="F102" s="7" t="s">
        <v>267</v>
      </c>
      <c r="G102" s="53" t="s">
        <v>353</v>
      </c>
      <c r="H102" s="8">
        <v>420000.12</v>
      </c>
      <c r="I102" s="8">
        <v>420000.12</v>
      </c>
      <c r="J102" s="8">
        <v>0</v>
      </c>
      <c r="K102" s="8">
        <v>0</v>
      </c>
      <c r="L102" s="9">
        <v>100</v>
      </c>
      <c r="M102" s="9">
        <v>0</v>
      </c>
      <c r="N102" s="9">
        <v>0</v>
      </c>
      <c r="O102" s="8">
        <v>210000.06</v>
      </c>
      <c r="P102" s="8">
        <v>210000.06</v>
      </c>
      <c r="Q102" s="8">
        <v>0</v>
      </c>
      <c r="R102" s="8">
        <v>0</v>
      </c>
      <c r="S102" s="9">
        <v>100</v>
      </c>
      <c r="T102" s="9">
        <v>0</v>
      </c>
      <c r="U102" s="9">
        <v>0</v>
      </c>
    </row>
    <row r="103" spans="1:21" ht="12.75">
      <c r="A103" s="34">
        <v>6</v>
      </c>
      <c r="B103" s="34">
        <v>10</v>
      </c>
      <c r="C103" s="34">
        <v>4</v>
      </c>
      <c r="D103" s="35">
        <v>2</v>
      </c>
      <c r="E103" s="36"/>
      <c r="F103" s="7" t="s">
        <v>267</v>
      </c>
      <c r="G103" s="53" t="s">
        <v>354</v>
      </c>
      <c r="H103" s="8">
        <v>4200000</v>
      </c>
      <c r="I103" s="8">
        <v>2700000</v>
      </c>
      <c r="J103" s="8">
        <v>1500000</v>
      </c>
      <c r="K103" s="8">
        <v>0</v>
      </c>
      <c r="L103" s="9">
        <v>64.28</v>
      </c>
      <c r="M103" s="9">
        <v>35.71</v>
      </c>
      <c r="N103" s="9">
        <v>0</v>
      </c>
      <c r="O103" s="8">
        <v>2002500</v>
      </c>
      <c r="P103" s="8">
        <v>1350000</v>
      </c>
      <c r="Q103" s="8">
        <v>652500</v>
      </c>
      <c r="R103" s="8">
        <v>0</v>
      </c>
      <c r="S103" s="9">
        <v>67.41</v>
      </c>
      <c r="T103" s="9">
        <v>32.58</v>
      </c>
      <c r="U103" s="9">
        <v>0</v>
      </c>
    </row>
    <row r="104" spans="1:21" ht="12.75">
      <c r="A104" s="34">
        <v>6</v>
      </c>
      <c r="B104" s="34">
        <v>4</v>
      </c>
      <c r="C104" s="34">
        <v>5</v>
      </c>
      <c r="D104" s="35">
        <v>2</v>
      </c>
      <c r="E104" s="36"/>
      <c r="F104" s="7" t="s">
        <v>267</v>
      </c>
      <c r="G104" s="53" t="s">
        <v>355</v>
      </c>
      <c r="H104" s="8">
        <v>2475684</v>
      </c>
      <c r="I104" s="8">
        <v>2475684</v>
      </c>
      <c r="J104" s="8">
        <v>0</v>
      </c>
      <c r="K104" s="8">
        <v>0</v>
      </c>
      <c r="L104" s="9">
        <v>100</v>
      </c>
      <c r="M104" s="9">
        <v>0</v>
      </c>
      <c r="N104" s="9">
        <v>0</v>
      </c>
      <c r="O104" s="8">
        <v>728000</v>
      </c>
      <c r="P104" s="8">
        <v>728000</v>
      </c>
      <c r="Q104" s="8">
        <v>0</v>
      </c>
      <c r="R104" s="8">
        <v>0</v>
      </c>
      <c r="S104" s="9">
        <v>100</v>
      </c>
      <c r="T104" s="9">
        <v>0</v>
      </c>
      <c r="U104" s="9">
        <v>0</v>
      </c>
    </row>
    <row r="105" spans="1:21" ht="12.75">
      <c r="A105" s="34">
        <v>6</v>
      </c>
      <c r="B105" s="34">
        <v>9</v>
      </c>
      <c r="C105" s="34">
        <v>10</v>
      </c>
      <c r="D105" s="35">
        <v>2</v>
      </c>
      <c r="E105" s="36"/>
      <c r="F105" s="7" t="s">
        <v>267</v>
      </c>
      <c r="G105" s="53" t="s">
        <v>356</v>
      </c>
      <c r="H105" s="8">
        <v>1466000</v>
      </c>
      <c r="I105" s="8">
        <v>1466000</v>
      </c>
      <c r="J105" s="8">
        <v>0</v>
      </c>
      <c r="K105" s="8">
        <v>0</v>
      </c>
      <c r="L105" s="9">
        <v>100</v>
      </c>
      <c r="M105" s="9">
        <v>0</v>
      </c>
      <c r="N105" s="9">
        <v>0</v>
      </c>
      <c r="O105" s="8">
        <v>733000</v>
      </c>
      <c r="P105" s="8">
        <v>733000</v>
      </c>
      <c r="Q105" s="8">
        <v>0</v>
      </c>
      <c r="R105" s="8">
        <v>0</v>
      </c>
      <c r="S105" s="9">
        <v>100</v>
      </c>
      <c r="T105" s="9">
        <v>0</v>
      </c>
      <c r="U105" s="9">
        <v>0</v>
      </c>
    </row>
    <row r="106" spans="1:21" ht="12.75">
      <c r="A106" s="34">
        <v>6</v>
      </c>
      <c r="B106" s="34">
        <v>8</v>
      </c>
      <c r="C106" s="34">
        <v>9</v>
      </c>
      <c r="D106" s="35">
        <v>2</v>
      </c>
      <c r="E106" s="36"/>
      <c r="F106" s="7" t="s">
        <v>267</v>
      </c>
      <c r="G106" s="53" t="s">
        <v>357</v>
      </c>
      <c r="H106" s="8">
        <v>530000</v>
      </c>
      <c r="I106" s="8">
        <v>530000</v>
      </c>
      <c r="J106" s="8">
        <v>0</v>
      </c>
      <c r="K106" s="8">
        <v>0</v>
      </c>
      <c r="L106" s="9">
        <v>100</v>
      </c>
      <c r="M106" s="9">
        <v>0</v>
      </c>
      <c r="N106" s="9">
        <v>0</v>
      </c>
      <c r="O106" s="8">
        <v>200000</v>
      </c>
      <c r="P106" s="8">
        <v>200000</v>
      </c>
      <c r="Q106" s="8">
        <v>0</v>
      </c>
      <c r="R106" s="8">
        <v>0</v>
      </c>
      <c r="S106" s="9">
        <v>100</v>
      </c>
      <c r="T106" s="9">
        <v>0</v>
      </c>
      <c r="U106" s="9">
        <v>0</v>
      </c>
    </row>
    <row r="107" spans="1:21" ht="12.75">
      <c r="A107" s="34">
        <v>6</v>
      </c>
      <c r="B107" s="34">
        <v>20</v>
      </c>
      <c r="C107" s="34">
        <v>7</v>
      </c>
      <c r="D107" s="35">
        <v>2</v>
      </c>
      <c r="E107" s="36"/>
      <c r="F107" s="7" t="s">
        <v>267</v>
      </c>
      <c r="G107" s="53" t="s">
        <v>358</v>
      </c>
      <c r="H107" s="8">
        <v>5415000</v>
      </c>
      <c r="I107" s="8">
        <v>5415000</v>
      </c>
      <c r="J107" s="8">
        <v>0</v>
      </c>
      <c r="K107" s="8">
        <v>0</v>
      </c>
      <c r="L107" s="9">
        <v>100</v>
      </c>
      <c r="M107" s="9">
        <v>0</v>
      </c>
      <c r="N107" s="9">
        <v>0</v>
      </c>
      <c r="O107" s="8">
        <v>2100000</v>
      </c>
      <c r="P107" s="8">
        <v>2100000</v>
      </c>
      <c r="Q107" s="8">
        <v>0</v>
      </c>
      <c r="R107" s="8">
        <v>0</v>
      </c>
      <c r="S107" s="9">
        <v>100</v>
      </c>
      <c r="T107" s="9">
        <v>0</v>
      </c>
      <c r="U107" s="9">
        <v>0</v>
      </c>
    </row>
    <row r="108" spans="1:21" ht="12.75">
      <c r="A108" s="34">
        <v>6</v>
      </c>
      <c r="B108" s="34">
        <v>9</v>
      </c>
      <c r="C108" s="34">
        <v>11</v>
      </c>
      <c r="D108" s="35">
        <v>2</v>
      </c>
      <c r="E108" s="36"/>
      <c r="F108" s="7" t="s">
        <v>267</v>
      </c>
      <c r="G108" s="53" t="s">
        <v>359</v>
      </c>
      <c r="H108" s="8">
        <v>3980590.4</v>
      </c>
      <c r="I108" s="8">
        <v>3980590.4</v>
      </c>
      <c r="J108" s="8">
        <v>0</v>
      </c>
      <c r="K108" s="8">
        <v>0</v>
      </c>
      <c r="L108" s="9">
        <v>100</v>
      </c>
      <c r="M108" s="9">
        <v>0</v>
      </c>
      <c r="N108" s="9">
        <v>0</v>
      </c>
      <c r="O108" s="8">
        <v>1990295.2</v>
      </c>
      <c r="P108" s="8">
        <v>1990295.2</v>
      </c>
      <c r="Q108" s="8">
        <v>0</v>
      </c>
      <c r="R108" s="8">
        <v>0</v>
      </c>
      <c r="S108" s="9">
        <v>100</v>
      </c>
      <c r="T108" s="9">
        <v>0</v>
      </c>
      <c r="U108" s="9">
        <v>0</v>
      </c>
    </row>
    <row r="109" spans="1:21" ht="12.75">
      <c r="A109" s="34">
        <v>6</v>
      </c>
      <c r="B109" s="34">
        <v>16</v>
      </c>
      <c r="C109" s="34">
        <v>3</v>
      </c>
      <c r="D109" s="35">
        <v>2</v>
      </c>
      <c r="E109" s="36"/>
      <c r="F109" s="7" t="s">
        <v>267</v>
      </c>
      <c r="G109" s="53" t="s">
        <v>360</v>
      </c>
      <c r="H109" s="8">
        <v>700000</v>
      </c>
      <c r="I109" s="8">
        <v>700000</v>
      </c>
      <c r="J109" s="8">
        <v>0</v>
      </c>
      <c r="K109" s="8">
        <v>0</v>
      </c>
      <c r="L109" s="9">
        <v>100</v>
      </c>
      <c r="M109" s="9">
        <v>0</v>
      </c>
      <c r="N109" s="9">
        <v>0</v>
      </c>
      <c r="O109" s="8">
        <v>0</v>
      </c>
      <c r="P109" s="8">
        <v>0</v>
      </c>
      <c r="Q109" s="8">
        <v>0</v>
      </c>
      <c r="R109" s="8">
        <v>0</v>
      </c>
      <c r="S109" s="9"/>
      <c r="T109" s="9"/>
      <c r="U109" s="9"/>
    </row>
    <row r="110" spans="1:21" ht="12.75">
      <c r="A110" s="34">
        <v>6</v>
      </c>
      <c r="B110" s="34">
        <v>2</v>
      </c>
      <c r="C110" s="34">
        <v>10</v>
      </c>
      <c r="D110" s="35">
        <v>2</v>
      </c>
      <c r="E110" s="36"/>
      <c r="F110" s="7" t="s">
        <v>267</v>
      </c>
      <c r="G110" s="53" t="s">
        <v>361</v>
      </c>
      <c r="H110" s="8">
        <v>1200000</v>
      </c>
      <c r="I110" s="8">
        <v>1200000</v>
      </c>
      <c r="J110" s="8">
        <v>0</v>
      </c>
      <c r="K110" s="8">
        <v>0</v>
      </c>
      <c r="L110" s="9">
        <v>100</v>
      </c>
      <c r="M110" s="9">
        <v>0</v>
      </c>
      <c r="N110" s="9">
        <v>0</v>
      </c>
      <c r="O110" s="8">
        <v>607000</v>
      </c>
      <c r="P110" s="8">
        <v>607000</v>
      </c>
      <c r="Q110" s="8">
        <v>0</v>
      </c>
      <c r="R110" s="8">
        <v>0</v>
      </c>
      <c r="S110" s="9">
        <v>100</v>
      </c>
      <c r="T110" s="9">
        <v>0</v>
      </c>
      <c r="U110" s="9">
        <v>0</v>
      </c>
    </row>
    <row r="111" spans="1:21" ht="12.75">
      <c r="A111" s="34">
        <v>6</v>
      </c>
      <c r="B111" s="34">
        <v>8</v>
      </c>
      <c r="C111" s="34">
        <v>11</v>
      </c>
      <c r="D111" s="35">
        <v>2</v>
      </c>
      <c r="E111" s="36"/>
      <c r="F111" s="7" t="s">
        <v>267</v>
      </c>
      <c r="G111" s="53" t="s">
        <v>362</v>
      </c>
      <c r="H111" s="8">
        <v>310000</v>
      </c>
      <c r="I111" s="8">
        <v>310000</v>
      </c>
      <c r="J111" s="8">
        <v>0</v>
      </c>
      <c r="K111" s="8">
        <v>0</v>
      </c>
      <c r="L111" s="9">
        <v>100</v>
      </c>
      <c r="M111" s="9">
        <v>0</v>
      </c>
      <c r="N111" s="9">
        <v>0</v>
      </c>
      <c r="O111" s="8">
        <v>160000</v>
      </c>
      <c r="P111" s="8">
        <v>160000</v>
      </c>
      <c r="Q111" s="8">
        <v>0</v>
      </c>
      <c r="R111" s="8">
        <v>0</v>
      </c>
      <c r="S111" s="9">
        <v>100</v>
      </c>
      <c r="T111" s="9">
        <v>0</v>
      </c>
      <c r="U111" s="9">
        <v>0</v>
      </c>
    </row>
    <row r="112" spans="1:21" ht="12.75">
      <c r="A112" s="34">
        <v>6</v>
      </c>
      <c r="B112" s="34">
        <v>1</v>
      </c>
      <c r="C112" s="34">
        <v>11</v>
      </c>
      <c r="D112" s="35">
        <v>2</v>
      </c>
      <c r="E112" s="36"/>
      <c r="F112" s="7" t="s">
        <v>267</v>
      </c>
      <c r="G112" s="53" t="s">
        <v>363</v>
      </c>
      <c r="H112" s="8">
        <v>1968652</v>
      </c>
      <c r="I112" s="8">
        <v>1968652</v>
      </c>
      <c r="J112" s="8">
        <v>0</v>
      </c>
      <c r="K112" s="8">
        <v>0</v>
      </c>
      <c r="L112" s="9">
        <v>100</v>
      </c>
      <c r="M112" s="9">
        <v>0</v>
      </c>
      <c r="N112" s="9">
        <v>0</v>
      </c>
      <c r="O112" s="8">
        <v>984326</v>
      </c>
      <c r="P112" s="8">
        <v>984326</v>
      </c>
      <c r="Q112" s="8">
        <v>0</v>
      </c>
      <c r="R112" s="8">
        <v>0</v>
      </c>
      <c r="S112" s="9">
        <v>100</v>
      </c>
      <c r="T112" s="9">
        <v>0</v>
      </c>
      <c r="U112" s="9">
        <v>0</v>
      </c>
    </row>
    <row r="113" spans="1:21" ht="12.75">
      <c r="A113" s="34">
        <v>6</v>
      </c>
      <c r="B113" s="34">
        <v>13</v>
      </c>
      <c r="C113" s="34">
        <v>5</v>
      </c>
      <c r="D113" s="35">
        <v>2</v>
      </c>
      <c r="E113" s="36"/>
      <c r="F113" s="7" t="s">
        <v>267</v>
      </c>
      <c r="G113" s="53" t="s">
        <v>364</v>
      </c>
      <c r="H113" s="8">
        <v>190418</v>
      </c>
      <c r="I113" s="8">
        <v>140418</v>
      </c>
      <c r="J113" s="8">
        <v>50000</v>
      </c>
      <c r="K113" s="8">
        <v>0</v>
      </c>
      <c r="L113" s="9">
        <v>73.74</v>
      </c>
      <c r="M113" s="9">
        <v>26.25</v>
      </c>
      <c r="N113" s="9">
        <v>0</v>
      </c>
      <c r="O113" s="8">
        <v>150418</v>
      </c>
      <c r="P113" s="8">
        <v>100418</v>
      </c>
      <c r="Q113" s="8">
        <v>50000</v>
      </c>
      <c r="R113" s="8">
        <v>0</v>
      </c>
      <c r="S113" s="9">
        <v>66.75</v>
      </c>
      <c r="T113" s="9">
        <v>33.24</v>
      </c>
      <c r="U113" s="9">
        <v>0</v>
      </c>
    </row>
    <row r="114" spans="1:21" ht="12.75">
      <c r="A114" s="34">
        <v>6</v>
      </c>
      <c r="B114" s="34">
        <v>2</v>
      </c>
      <c r="C114" s="34">
        <v>11</v>
      </c>
      <c r="D114" s="35">
        <v>2</v>
      </c>
      <c r="E114" s="36"/>
      <c r="F114" s="7" t="s">
        <v>267</v>
      </c>
      <c r="G114" s="53" t="s">
        <v>365</v>
      </c>
      <c r="H114" s="8">
        <v>0</v>
      </c>
      <c r="I114" s="8">
        <v>0</v>
      </c>
      <c r="J114" s="8">
        <v>0</v>
      </c>
      <c r="K114" s="8">
        <v>0</v>
      </c>
      <c r="L114" s="9"/>
      <c r="M114" s="9"/>
      <c r="N114" s="9"/>
      <c r="O114" s="8">
        <v>0</v>
      </c>
      <c r="P114" s="8">
        <v>0</v>
      </c>
      <c r="Q114" s="8">
        <v>0</v>
      </c>
      <c r="R114" s="8">
        <v>0</v>
      </c>
      <c r="S114" s="9"/>
      <c r="T114" s="9"/>
      <c r="U114" s="9"/>
    </row>
    <row r="115" spans="1:21" ht="12.75">
      <c r="A115" s="34">
        <v>6</v>
      </c>
      <c r="B115" s="34">
        <v>5</v>
      </c>
      <c r="C115" s="34">
        <v>7</v>
      </c>
      <c r="D115" s="35">
        <v>2</v>
      </c>
      <c r="E115" s="36"/>
      <c r="F115" s="7" t="s">
        <v>267</v>
      </c>
      <c r="G115" s="53" t="s">
        <v>366</v>
      </c>
      <c r="H115" s="8">
        <v>4871875</v>
      </c>
      <c r="I115" s="8">
        <v>1360375</v>
      </c>
      <c r="J115" s="8">
        <v>411500</v>
      </c>
      <c r="K115" s="8">
        <v>3100000</v>
      </c>
      <c r="L115" s="9">
        <v>27.92</v>
      </c>
      <c r="M115" s="9">
        <v>8.44</v>
      </c>
      <c r="N115" s="9">
        <v>63.63</v>
      </c>
      <c r="O115" s="8">
        <v>1092201</v>
      </c>
      <c r="P115" s="8">
        <v>1092201</v>
      </c>
      <c r="Q115" s="8">
        <v>0</v>
      </c>
      <c r="R115" s="8">
        <v>0</v>
      </c>
      <c r="S115" s="9">
        <v>100</v>
      </c>
      <c r="T115" s="9">
        <v>0</v>
      </c>
      <c r="U115" s="9">
        <v>0</v>
      </c>
    </row>
    <row r="116" spans="1:21" ht="12.75">
      <c r="A116" s="34">
        <v>6</v>
      </c>
      <c r="B116" s="34">
        <v>10</v>
      </c>
      <c r="C116" s="34">
        <v>5</v>
      </c>
      <c r="D116" s="35">
        <v>2</v>
      </c>
      <c r="E116" s="36"/>
      <c r="F116" s="7" t="s">
        <v>267</v>
      </c>
      <c r="G116" s="53" t="s">
        <v>367</v>
      </c>
      <c r="H116" s="8">
        <v>1900000</v>
      </c>
      <c r="I116" s="8">
        <v>1900000</v>
      </c>
      <c r="J116" s="8">
        <v>0</v>
      </c>
      <c r="K116" s="8">
        <v>0</v>
      </c>
      <c r="L116" s="9">
        <v>100</v>
      </c>
      <c r="M116" s="9">
        <v>0</v>
      </c>
      <c r="N116" s="9">
        <v>0</v>
      </c>
      <c r="O116" s="8">
        <v>860000</v>
      </c>
      <c r="P116" s="8">
        <v>860000</v>
      </c>
      <c r="Q116" s="8">
        <v>0</v>
      </c>
      <c r="R116" s="8">
        <v>0</v>
      </c>
      <c r="S116" s="9">
        <v>100</v>
      </c>
      <c r="T116" s="9">
        <v>0</v>
      </c>
      <c r="U116" s="9">
        <v>0</v>
      </c>
    </row>
    <row r="117" spans="1:21" ht="12.75">
      <c r="A117" s="34">
        <v>6</v>
      </c>
      <c r="B117" s="34">
        <v>14</v>
      </c>
      <c r="C117" s="34">
        <v>9</v>
      </c>
      <c r="D117" s="35">
        <v>2</v>
      </c>
      <c r="E117" s="36"/>
      <c r="F117" s="7" t="s">
        <v>267</v>
      </c>
      <c r="G117" s="53" t="s">
        <v>276</v>
      </c>
      <c r="H117" s="8">
        <v>0</v>
      </c>
      <c r="I117" s="8">
        <v>0</v>
      </c>
      <c r="J117" s="8">
        <v>0</v>
      </c>
      <c r="K117" s="8">
        <v>0</v>
      </c>
      <c r="L117" s="9"/>
      <c r="M117" s="9"/>
      <c r="N117" s="9"/>
      <c r="O117" s="8">
        <v>0</v>
      </c>
      <c r="P117" s="8">
        <v>0</v>
      </c>
      <c r="Q117" s="8">
        <v>0</v>
      </c>
      <c r="R117" s="8">
        <v>0</v>
      </c>
      <c r="S117" s="9"/>
      <c r="T117" s="9"/>
      <c r="U117" s="9"/>
    </row>
    <row r="118" spans="1:21" ht="12.75">
      <c r="A118" s="34">
        <v>6</v>
      </c>
      <c r="B118" s="34">
        <v>18</v>
      </c>
      <c r="C118" s="34">
        <v>7</v>
      </c>
      <c r="D118" s="35">
        <v>2</v>
      </c>
      <c r="E118" s="36"/>
      <c r="F118" s="7" t="s">
        <v>267</v>
      </c>
      <c r="G118" s="53" t="s">
        <v>368</v>
      </c>
      <c r="H118" s="8">
        <v>700000</v>
      </c>
      <c r="I118" s="8">
        <v>700000</v>
      </c>
      <c r="J118" s="8">
        <v>0</v>
      </c>
      <c r="K118" s="8">
        <v>0</v>
      </c>
      <c r="L118" s="9">
        <v>100</v>
      </c>
      <c r="M118" s="9">
        <v>0</v>
      </c>
      <c r="N118" s="9">
        <v>0</v>
      </c>
      <c r="O118" s="8">
        <v>400000</v>
      </c>
      <c r="P118" s="8">
        <v>400000</v>
      </c>
      <c r="Q118" s="8">
        <v>0</v>
      </c>
      <c r="R118" s="8">
        <v>0</v>
      </c>
      <c r="S118" s="9">
        <v>100</v>
      </c>
      <c r="T118" s="9">
        <v>0</v>
      </c>
      <c r="U118" s="9">
        <v>0</v>
      </c>
    </row>
    <row r="119" spans="1:21" ht="12.75">
      <c r="A119" s="34">
        <v>6</v>
      </c>
      <c r="B119" s="34">
        <v>20</v>
      </c>
      <c r="C119" s="34">
        <v>8</v>
      </c>
      <c r="D119" s="35">
        <v>2</v>
      </c>
      <c r="E119" s="36"/>
      <c r="F119" s="7" t="s">
        <v>267</v>
      </c>
      <c r="G119" s="53" t="s">
        <v>369</v>
      </c>
      <c r="H119" s="8">
        <v>400000</v>
      </c>
      <c r="I119" s="8">
        <v>400000</v>
      </c>
      <c r="J119" s="8">
        <v>0</v>
      </c>
      <c r="K119" s="8">
        <v>0</v>
      </c>
      <c r="L119" s="9">
        <v>100</v>
      </c>
      <c r="M119" s="9">
        <v>0</v>
      </c>
      <c r="N119" s="9">
        <v>0</v>
      </c>
      <c r="O119" s="8">
        <v>200000</v>
      </c>
      <c r="P119" s="8">
        <v>200000</v>
      </c>
      <c r="Q119" s="8">
        <v>0</v>
      </c>
      <c r="R119" s="8">
        <v>0</v>
      </c>
      <c r="S119" s="9">
        <v>100</v>
      </c>
      <c r="T119" s="9">
        <v>0</v>
      </c>
      <c r="U119" s="9">
        <v>0</v>
      </c>
    </row>
    <row r="120" spans="1:21" ht="12.75">
      <c r="A120" s="34">
        <v>6</v>
      </c>
      <c r="B120" s="34">
        <v>15</v>
      </c>
      <c r="C120" s="34">
        <v>6</v>
      </c>
      <c r="D120" s="35">
        <v>2</v>
      </c>
      <c r="E120" s="36"/>
      <c r="F120" s="7" t="s">
        <v>267</v>
      </c>
      <c r="G120" s="53" t="s">
        <v>277</v>
      </c>
      <c r="H120" s="8">
        <v>1350000</v>
      </c>
      <c r="I120" s="8">
        <v>1350000</v>
      </c>
      <c r="J120" s="8">
        <v>0</v>
      </c>
      <c r="K120" s="8">
        <v>0</v>
      </c>
      <c r="L120" s="9">
        <v>100</v>
      </c>
      <c r="M120" s="9">
        <v>0</v>
      </c>
      <c r="N120" s="9">
        <v>0</v>
      </c>
      <c r="O120" s="8">
        <v>1175000</v>
      </c>
      <c r="P120" s="8">
        <v>1175000</v>
      </c>
      <c r="Q120" s="8">
        <v>0</v>
      </c>
      <c r="R120" s="8">
        <v>0</v>
      </c>
      <c r="S120" s="9">
        <v>100</v>
      </c>
      <c r="T120" s="9">
        <v>0</v>
      </c>
      <c r="U120" s="9">
        <v>0</v>
      </c>
    </row>
    <row r="121" spans="1:21" ht="12.75">
      <c r="A121" s="34">
        <v>6</v>
      </c>
      <c r="B121" s="34">
        <v>3</v>
      </c>
      <c r="C121" s="34">
        <v>8</v>
      </c>
      <c r="D121" s="35">
        <v>2</v>
      </c>
      <c r="E121" s="36"/>
      <c r="F121" s="7" t="s">
        <v>267</v>
      </c>
      <c r="G121" s="53" t="s">
        <v>278</v>
      </c>
      <c r="H121" s="8">
        <v>2107659.27</v>
      </c>
      <c r="I121" s="8">
        <v>2107659.27</v>
      </c>
      <c r="J121" s="8">
        <v>0</v>
      </c>
      <c r="K121" s="8">
        <v>0</v>
      </c>
      <c r="L121" s="9">
        <v>100</v>
      </c>
      <c r="M121" s="9">
        <v>0</v>
      </c>
      <c r="N121" s="9">
        <v>0</v>
      </c>
      <c r="O121" s="8">
        <v>295120</v>
      </c>
      <c r="P121" s="8">
        <v>295120</v>
      </c>
      <c r="Q121" s="8">
        <v>0</v>
      </c>
      <c r="R121" s="8">
        <v>0</v>
      </c>
      <c r="S121" s="9">
        <v>100</v>
      </c>
      <c r="T121" s="9">
        <v>0</v>
      </c>
      <c r="U121" s="9">
        <v>0</v>
      </c>
    </row>
    <row r="122" spans="1:21" ht="12.75">
      <c r="A122" s="34">
        <v>6</v>
      </c>
      <c r="B122" s="34">
        <v>1</v>
      </c>
      <c r="C122" s="34">
        <v>12</v>
      </c>
      <c r="D122" s="35">
        <v>2</v>
      </c>
      <c r="E122" s="36"/>
      <c r="F122" s="7" t="s">
        <v>267</v>
      </c>
      <c r="G122" s="53" t="s">
        <v>370</v>
      </c>
      <c r="H122" s="8">
        <v>325000</v>
      </c>
      <c r="I122" s="8">
        <v>325000</v>
      </c>
      <c r="J122" s="8">
        <v>0</v>
      </c>
      <c r="K122" s="8">
        <v>0</v>
      </c>
      <c r="L122" s="9">
        <v>100</v>
      </c>
      <c r="M122" s="9">
        <v>0</v>
      </c>
      <c r="N122" s="9">
        <v>0</v>
      </c>
      <c r="O122" s="8">
        <v>162500</v>
      </c>
      <c r="P122" s="8">
        <v>162500</v>
      </c>
      <c r="Q122" s="8">
        <v>0</v>
      </c>
      <c r="R122" s="8">
        <v>0</v>
      </c>
      <c r="S122" s="9">
        <v>100</v>
      </c>
      <c r="T122" s="9">
        <v>0</v>
      </c>
      <c r="U122" s="9">
        <v>0</v>
      </c>
    </row>
    <row r="123" spans="1:21" ht="12.75">
      <c r="A123" s="34">
        <v>6</v>
      </c>
      <c r="B123" s="34">
        <v>1</v>
      </c>
      <c r="C123" s="34">
        <v>13</v>
      </c>
      <c r="D123" s="35">
        <v>2</v>
      </c>
      <c r="E123" s="36"/>
      <c r="F123" s="7" t="s">
        <v>267</v>
      </c>
      <c r="G123" s="53" t="s">
        <v>371</v>
      </c>
      <c r="H123" s="8">
        <v>0</v>
      </c>
      <c r="I123" s="8">
        <v>0</v>
      </c>
      <c r="J123" s="8">
        <v>0</v>
      </c>
      <c r="K123" s="8">
        <v>0</v>
      </c>
      <c r="L123" s="9"/>
      <c r="M123" s="9"/>
      <c r="N123" s="9"/>
      <c r="O123" s="8">
        <v>0</v>
      </c>
      <c r="P123" s="8">
        <v>0</v>
      </c>
      <c r="Q123" s="8">
        <v>0</v>
      </c>
      <c r="R123" s="8">
        <v>0</v>
      </c>
      <c r="S123" s="9"/>
      <c r="T123" s="9"/>
      <c r="U123" s="9"/>
    </row>
    <row r="124" spans="1:21" ht="12.75">
      <c r="A124" s="34">
        <v>6</v>
      </c>
      <c r="B124" s="34">
        <v>3</v>
      </c>
      <c r="C124" s="34">
        <v>9</v>
      </c>
      <c r="D124" s="35">
        <v>2</v>
      </c>
      <c r="E124" s="36"/>
      <c r="F124" s="7" t="s">
        <v>267</v>
      </c>
      <c r="G124" s="53" t="s">
        <v>372</v>
      </c>
      <c r="H124" s="8">
        <v>920000</v>
      </c>
      <c r="I124" s="8">
        <v>920000</v>
      </c>
      <c r="J124" s="8">
        <v>0</v>
      </c>
      <c r="K124" s="8">
        <v>0</v>
      </c>
      <c r="L124" s="9">
        <v>100</v>
      </c>
      <c r="M124" s="9">
        <v>0</v>
      </c>
      <c r="N124" s="9">
        <v>0</v>
      </c>
      <c r="O124" s="8">
        <v>670000</v>
      </c>
      <c r="P124" s="8">
        <v>670000</v>
      </c>
      <c r="Q124" s="8">
        <v>0</v>
      </c>
      <c r="R124" s="8">
        <v>0</v>
      </c>
      <c r="S124" s="9">
        <v>100</v>
      </c>
      <c r="T124" s="9">
        <v>0</v>
      </c>
      <c r="U124" s="9">
        <v>0</v>
      </c>
    </row>
    <row r="125" spans="1:21" ht="12.75">
      <c r="A125" s="34">
        <v>6</v>
      </c>
      <c r="B125" s="34">
        <v>6</v>
      </c>
      <c r="C125" s="34">
        <v>9</v>
      </c>
      <c r="D125" s="35">
        <v>2</v>
      </c>
      <c r="E125" s="36"/>
      <c r="F125" s="7" t="s">
        <v>267</v>
      </c>
      <c r="G125" s="53" t="s">
        <v>373</v>
      </c>
      <c r="H125" s="8">
        <v>698000</v>
      </c>
      <c r="I125" s="8">
        <v>698000</v>
      </c>
      <c r="J125" s="8">
        <v>0</v>
      </c>
      <c r="K125" s="8">
        <v>0</v>
      </c>
      <c r="L125" s="9">
        <v>100</v>
      </c>
      <c r="M125" s="9">
        <v>0</v>
      </c>
      <c r="N125" s="9">
        <v>0</v>
      </c>
      <c r="O125" s="8">
        <v>369000</v>
      </c>
      <c r="P125" s="8">
        <v>369000</v>
      </c>
      <c r="Q125" s="8">
        <v>0</v>
      </c>
      <c r="R125" s="8">
        <v>0</v>
      </c>
      <c r="S125" s="9">
        <v>100</v>
      </c>
      <c r="T125" s="9">
        <v>0</v>
      </c>
      <c r="U125" s="9">
        <v>0</v>
      </c>
    </row>
    <row r="126" spans="1:21" ht="12.75">
      <c r="A126" s="34">
        <v>6</v>
      </c>
      <c r="B126" s="34">
        <v>17</v>
      </c>
      <c r="C126" s="34">
        <v>4</v>
      </c>
      <c r="D126" s="35">
        <v>2</v>
      </c>
      <c r="E126" s="36"/>
      <c r="F126" s="7" t="s">
        <v>267</v>
      </c>
      <c r="G126" s="53" t="s">
        <v>374</v>
      </c>
      <c r="H126" s="8">
        <v>63810</v>
      </c>
      <c r="I126" s="8">
        <v>0</v>
      </c>
      <c r="J126" s="8">
        <v>63810</v>
      </c>
      <c r="K126" s="8">
        <v>0</v>
      </c>
      <c r="L126" s="9">
        <v>0</v>
      </c>
      <c r="M126" s="9">
        <v>100</v>
      </c>
      <c r="N126" s="9">
        <v>0</v>
      </c>
      <c r="O126" s="8">
        <v>63810</v>
      </c>
      <c r="P126" s="8">
        <v>0</v>
      </c>
      <c r="Q126" s="8">
        <v>63810</v>
      </c>
      <c r="R126" s="8">
        <v>0</v>
      </c>
      <c r="S126" s="9">
        <v>0</v>
      </c>
      <c r="T126" s="9">
        <v>100</v>
      </c>
      <c r="U126" s="9">
        <v>0</v>
      </c>
    </row>
    <row r="127" spans="1:21" ht="12.75">
      <c r="A127" s="34">
        <v>6</v>
      </c>
      <c r="B127" s="34">
        <v>3</v>
      </c>
      <c r="C127" s="34">
        <v>10</v>
      </c>
      <c r="D127" s="35">
        <v>2</v>
      </c>
      <c r="E127" s="36"/>
      <c r="F127" s="7" t="s">
        <v>267</v>
      </c>
      <c r="G127" s="53" t="s">
        <v>375</v>
      </c>
      <c r="H127" s="8">
        <v>686106.6</v>
      </c>
      <c r="I127" s="8">
        <v>686106.6</v>
      </c>
      <c r="J127" s="8">
        <v>0</v>
      </c>
      <c r="K127" s="8">
        <v>0</v>
      </c>
      <c r="L127" s="9">
        <v>100</v>
      </c>
      <c r="M127" s="9">
        <v>0</v>
      </c>
      <c r="N127" s="9">
        <v>0</v>
      </c>
      <c r="O127" s="8">
        <v>542753.3</v>
      </c>
      <c r="P127" s="8">
        <v>542753.3</v>
      </c>
      <c r="Q127" s="8">
        <v>0</v>
      </c>
      <c r="R127" s="8">
        <v>0</v>
      </c>
      <c r="S127" s="9">
        <v>100</v>
      </c>
      <c r="T127" s="9">
        <v>0</v>
      </c>
      <c r="U127" s="9">
        <v>0</v>
      </c>
    </row>
    <row r="128" spans="1:21" ht="12.75">
      <c r="A128" s="34">
        <v>6</v>
      </c>
      <c r="B128" s="34">
        <v>8</v>
      </c>
      <c r="C128" s="34">
        <v>12</v>
      </c>
      <c r="D128" s="35">
        <v>2</v>
      </c>
      <c r="E128" s="36"/>
      <c r="F128" s="7" t="s">
        <v>267</v>
      </c>
      <c r="G128" s="53" t="s">
        <v>376</v>
      </c>
      <c r="H128" s="8">
        <v>0</v>
      </c>
      <c r="I128" s="8">
        <v>0</v>
      </c>
      <c r="J128" s="8">
        <v>0</v>
      </c>
      <c r="K128" s="8">
        <v>0</v>
      </c>
      <c r="L128" s="9"/>
      <c r="M128" s="9"/>
      <c r="N128" s="9"/>
      <c r="O128" s="8">
        <v>0</v>
      </c>
      <c r="P128" s="8">
        <v>0</v>
      </c>
      <c r="Q128" s="8">
        <v>0</v>
      </c>
      <c r="R128" s="8">
        <v>0</v>
      </c>
      <c r="S128" s="9"/>
      <c r="T128" s="9"/>
      <c r="U128" s="9"/>
    </row>
    <row r="129" spans="1:21" ht="12.75">
      <c r="A129" s="34">
        <v>6</v>
      </c>
      <c r="B129" s="34">
        <v>11</v>
      </c>
      <c r="C129" s="34">
        <v>6</v>
      </c>
      <c r="D129" s="35">
        <v>2</v>
      </c>
      <c r="E129" s="36"/>
      <c r="F129" s="7" t="s">
        <v>267</v>
      </c>
      <c r="G129" s="53" t="s">
        <v>377</v>
      </c>
      <c r="H129" s="8">
        <v>685000</v>
      </c>
      <c r="I129" s="8">
        <v>685000</v>
      </c>
      <c r="J129" s="8">
        <v>0</v>
      </c>
      <c r="K129" s="8">
        <v>0</v>
      </c>
      <c r="L129" s="9">
        <v>100</v>
      </c>
      <c r="M129" s="9">
        <v>0</v>
      </c>
      <c r="N129" s="9">
        <v>0</v>
      </c>
      <c r="O129" s="8">
        <v>0</v>
      </c>
      <c r="P129" s="8">
        <v>0</v>
      </c>
      <c r="Q129" s="8">
        <v>0</v>
      </c>
      <c r="R129" s="8">
        <v>0</v>
      </c>
      <c r="S129" s="9"/>
      <c r="T129" s="9"/>
      <c r="U129" s="9"/>
    </row>
    <row r="130" spans="1:21" ht="12.75">
      <c r="A130" s="34">
        <v>6</v>
      </c>
      <c r="B130" s="34">
        <v>13</v>
      </c>
      <c r="C130" s="34">
        <v>6</v>
      </c>
      <c r="D130" s="35">
        <v>2</v>
      </c>
      <c r="E130" s="36"/>
      <c r="F130" s="7" t="s">
        <v>267</v>
      </c>
      <c r="G130" s="53" t="s">
        <v>378</v>
      </c>
      <c r="H130" s="8">
        <v>50170</v>
      </c>
      <c r="I130" s="8">
        <v>0</v>
      </c>
      <c r="J130" s="8">
        <v>50170</v>
      </c>
      <c r="K130" s="8">
        <v>0</v>
      </c>
      <c r="L130" s="9">
        <v>0</v>
      </c>
      <c r="M130" s="9">
        <v>100</v>
      </c>
      <c r="N130" s="9">
        <v>0</v>
      </c>
      <c r="O130" s="8">
        <v>0</v>
      </c>
      <c r="P130" s="8">
        <v>0</v>
      </c>
      <c r="Q130" s="8">
        <v>0</v>
      </c>
      <c r="R130" s="8">
        <v>0</v>
      </c>
      <c r="S130" s="9"/>
      <c r="T130" s="9"/>
      <c r="U130" s="9"/>
    </row>
    <row r="131" spans="1:21" ht="12.75">
      <c r="A131" s="34">
        <v>6</v>
      </c>
      <c r="B131" s="34">
        <v>6</v>
      </c>
      <c r="C131" s="34">
        <v>10</v>
      </c>
      <c r="D131" s="35">
        <v>2</v>
      </c>
      <c r="E131" s="36"/>
      <c r="F131" s="7" t="s">
        <v>267</v>
      </c>
      <c r="G131" s="53" t="s">
        <v>379</v>
      </c>
      <c r="H131" s="8">
        <v>1340000</v>
      </c>
      <c r="I131" s="8">
        <v>1180000</v>
      </c>
      <c r="J131" s="8">
        <v>160000</v>
      </c>
      <c r="K131" s="8">
        <v>0</v>
      </c>
      <c r="L131" s="9">
        <v>88.05</v>
      </c>
      <c r="M131" s="9">
        <v>11.94</v>
      </c>
      <c r="N131" s="9">
        <v>0</v>
      </c>
      <c r="O131" s="8">
        <v>1048714</v>
      </c>
      <c r="P131" s="8">
        <v>890000</v>
      </c>
      <c r="Q131" s="8">
        <v>158714</v>
      </c>
      <c r="R131" s="8">
        <v>0</v>
      </c>
      <c r="S131" s="9">
        <v>84.86</v>
      </c>
      <c r="T131" s="9">
        <v>15.13</v>
      </c>
      <c r="U131" s="9">
        <v>0</v>
      </c>
    </row>
    <row r="132" spans="1:21" ht="12.75">
      <c r="A132" s="34">
        <v>6</v>
      </c>
      <c r="B132" s="34">
        <v>20</v>
      </c>
      <c r="C132" s="34">
        <v>9</v>
      </c>
      <c r="D132" s="35">
        <v>2</v>
      </c>
      <c r="E132" s="36"/>
      <c r="F132" s="7" t="s">
        <v>267</v>
      </c>
      <c r="G132" s="53" t="s">
        <v>380</v>
      </c>
      <c r="H132" s="8">
        <v>950000</v>
      </c>
      <c r="I132" s="8">
        <v>950000</v>
      </c>
      <c r="J132" s="8">
        <v>0</v>
      </c>
      <c r="K132" s="8">
        <v>0</v>
      </c>
      <c r="L132" s="9">
        <v>100</v>
      </c>
      <c r="M132" s="9">
        <v>0</v>
      </c>
      <c r="N132" s="9">
        <v>0</v>
      </c>
      <c r="O132" s="8">
        <v>465000</v>
      </c>
      <c r="P132" s="8">
        <v>465000</v>
      </c>
      <c r="Q132" s="8">
        <v>0</v>
      </c>
      <c r="R132" s="8">
        <v>0</v>
      </c>
      <c r="S132" s="9">
        <v>100</v>
      </c>
      <c r="T132" s="9">
        <v>0</v>
      </c>
      <c r="U132" s="9">
        <v>0</v>
      </c>
    </row>
    <row r="133" spans="1:21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7" t="s">
        <v>267</v>
      </c>
      <c r="G133" s="53" t="s">
        <v>381</v>
      </c>
      <c r="H133" s="8">
        <v>400000</v>
      </c>
      <c r="I133" s="8">
        <v>400000</v>
      </c>
      <c r="J133" s="8">
        <v>0</v>
      </c>
      <c r="K133" s="8">
        <v>0</v>
      </c>
      <c r="L133" s="9">
        <v>100</v>
      </c>
      <c r="M133" s="9">
        <v>0</v>
      </c>
      <c r="N133" s="9">
        <v>0</v>
      </c>
      <c r="O133" s="8">
        <v>400000</v>
      </c>
      <c r="P133" s="8">
        <v>400000</v>
      </c>
      <c r="Q133" s="8">
        <v>0</v>
      </c>
      <c r="R133" s="8">
        <v>0</v>
      </c>
      <c r="S133" s="9">
        <v>100</v>
      </c>
      <c r="T133" s="9">
        <v>0</v>
      </c>
      <c r="U133" s="9">
        <v>0</v>
      </c>
    </row>
    <row r="134" spans="1:21" ht="12.75">
      <c r="A134" s="34">
        <v>6</v>
      </c>
      <c r="B134" s="34">
        <v>1</v>
      </c>
      <c r="C134" s="34">
        <v>14</v>
      </c>
      <c r="D134" s="35">
        <v>2</v>
      </c>
      <c r="E134" s="36"/>
      <c r="F134" s="7" t="s">
        <v>267</v>
      </c>
      <c r="G134" s="53" t="s">
        <v>382</v>
      </c>
      <c r="H134" s="8">
        <v>0</v>
      </c>
      <c r="I134" s="8">
        <v>0</v>
      </c>
      <c r="J134" s="8">
        <v>0</v>
      </c>
      <c r="K134" s="8">
        <v>0</v>
      </c>
      <c r="L134" s="9"/>
      <c r="M134" s="9"/>
      <c r="N134" s="9"/>
      <c r="O134" s="8">
        <v>0</v>
      </c>
      <c r="P134" s="8">
        <v>0</v>
      </c>
      <c r="Q134" s="8">
        <v>0</v>
      </c>
      <c r="R134" s="8">
        <v>0</v>
      </c>
      <c r="S134" s="9"/>
      <c r="T134" s="9"/>
      <c r="U134" s="9"/>
    </row>
    <row r="135" spans="1:21" ht="12.75">
      <c r="A135" s="34">
        <v>6</v>
      </c>
      <c r="B135" s="34">
        <v>13</v>
      </c>
      <c r="C135" s="34">
        <v>7</v>
      </c>
      <c r="D135" s="35">
        <v>2</v>
      </c>
      <c r="E135" s="36"/>
      <c r="F135" s="7" t="s">
        <v>267</v>
      </c>
      <c r="G135" s="53" t="s">
        <v>383</v>
      </c>
      <c r="H135" s="8">
        <v>1649010.41</v>
      </c>
      <c r="I135" s="8">
        <v>1649010.41</v>
      </c>
      <c r="J135" s="8">
        <v>0</v>
      </c>
      <c r="K135" s="8">
        <v>0</v>
      </c>
      <c r="L135" s="9">
        <v>100</v>
      </c>
      <c r="M135" s="9">
        <v>0</v>
      </c>
      <c r="N135" s="9">
        <v>0</v>
      </c>
      <c r="O135" s="8">
        <v>1302339.8</v>
      </c>
      <c r="P135" s="8">
        <v>1302339.8</v>
      </c>
      <c r="Q135" s="8">
        <v>0</v>
      </c>
      <c r="R135" s="8">
        <v>0</v>
      </c>
      <c r="S135" s="9">
        <v>100</v>
      </c>
      <c r="T135" s="9">
        <v>0</v>
      </c>
      <c r="U135" s="9">
        <v>0</v>
      </c>
    </row>
    <row r="136" spans="1:21" ht="12.75">
      <c r="A136" s="34">
        <v>6</v>
      </c>
      <c r="B136" s="34">
        <v>1</v>
      </c>
      <c r="C136" s="34">
        <v>15</v>
      </c>
      <c r="D136" s="35">
        <v>2</v>
      </c>
      <c r="E136" s="36"/>
      <c r="F136" s="7" t="s">
        <v>267</v>
      </c>
      <c r="G136" s="53" t="s">
        <v>384</v>
      </c>
      <c r="H136" s="8">
        <v>0</v>
      </c>
      <c r="I136" s="8">
        <v>0</v>
      </c>
      <c r="J136" s="8">
        <v>0</v>
      </c>
      <c r="K136" s="8">
        <v>0</v>
      </c>
      <c r="L136" s="9"/>
      <c r="M136" s="9"/>
      <c r="N136" s="9"/>
      <c r="O136" s="8">
        <v>0</v>
      </c>
      <c r="P136" s="8">
        <v>0</v>
      </c>
      <c r="Q136" s="8">
        <v>0</v>
      </c>
      <c r="R136" s="8">
        <v>0</v>
      </c>
      <c r="S136" s="9"/>
      <c r="T136" s="9"/>
      <c r="U136" s="9"/>
    </row>
    <row r="137" spans="1:21" ht="12.75">
      <c r="A137" s="34">
        <v>6</v>
      </c>
      <c r="B137" s="34">
        <v>10</v>
      </c>
      <c r="C137" s="34">
        <v>6</v>
      </c>
      <c r="D137" s="35">
        <v>2</v>
      </c>
      <c r="E137" s="36"/>
      <c r="F137" s="7" t="s">
        <v>267</v>
      </c>
      <c r="G137" s="53" t="s">
        <v>385</v>
      </c>
      <c r="H137" s="8">
        <v>625000</v>
      </c>
      <c r="I137" s="8">
        <v>625000</v>
      </c>
      <c r="J137" s="8">
        <v>0</v>
      </c>
      <c r="K137" s="8">
        <v>0</v>
      </c>
      <c r="L137" s="9">
        <v>100</v>
      </c>
      <c r="M137" s="9">
        <v>0</v>
      </c>
      <c r="N137" s="9">
        <v>0</v>
      </c>
      <c r="O137" s="8">
        <v>312500</v>
      </c>
      <c r="P137" s="8">
        <v>312500</v>
      </c>
      <c r="Q137" s="8">
        <v>0</v>
      </c>
      <c r="R137" s="8">
        <v>0</v>
      </c>
      <c r="S137" s="9">
        <v>100</v>
      </c>
      <c r="T137" s="9">
        <v>0</v>
      </c>
      <c r="U137" s="9">
        <v>0</v>
      </c>
    </row>
    <row r="138" spans="1:21" ht="12.75">
      <c r="A138" s="34">
        <v>6</v>
      </c>
      <c r="B138" s="34">
        <v>11</v>
      </c>
      <c r="C138" s="34">
        <v>7</v>
      </c>
      <c r="D138" s="35">
        <v>2</v>
      </c>
      <c r="E138" s="36"/>
      <c r="F138" s="7" t="s">
        <v>267</v>
      </c>
      <c r="G138" s="53" t="s">
        <v>386</v>
      </c>
      <c r="H138" s="8">
        <v>1376250</v>
      </c>
      <c r="I138" s="8">
        <v>1376250</v>
      </c>
      <c r="J138" s="8">
        <v>0</v>
      </c>
      <c r="K138" s="8">
        <v>0</v>
      </c>
      <c r="L138" s="9">
        <v>100</v>
      </c>
      <c r="M138" s="9">
        <v>0</v>
      </c>
      <c r="N138" s="9">
        <v>0</v>
      </c>
      <c r="O138" s="8">
        <v>56250</v>
      </c>
      <c r="P138" s="8">
        <v>56250</v>
      </c>
      <c r="Q138" s="8">
        <v>0</v>
      </c>
      <c r="R138" s="8">
        <v>0</v>
      </c>
      <c r="S138" s="9">
        <v>100</v>
      </c>
      <c r="T138" s="9">
        <v>0</v>
      </c>
      <c r="U138" s="9">
        <v>0</v>
      </c>
    </row>
    <row r="139" spans="1:21" ht="12.75">
      <c r="A139" s="34">
        <v>6</v>
      </c>
      <c r="B139" s="34">
        <v>19</v>
      </c>
      <c r="C139" s="34">
        <v>4</v>
      </c>
      <c r="D139" s="35">
        <v>2</v>
      </c>
      <c r="E139" s="36"/>
      <c r="F139" s="7" t="s">
        <v>267</v>
      </c>
      <c r="G139" s="53" t="s">
        <v>387</v>
      </c>
      <c r="H139" s="8">
        <v>0</v>
      </c>
      <c r="I139" s="8">
        <v>0</v>
      </c>
      <c r="J139" s="8">
        <v>0</v>
      </c>
      <c r="K139" s="8">
        <v>0</v>
      </c>
      <c r="L139" s="9"/>
      <c r="M139" s="9"/>
      <c r="N139" s="9"/>
      <c r="O139" s="8">
        <v>0</v>
      </c>
      <c r="P139" s="8">
        <v>0</v>
      </c>
      <c r="Q139" s="8">
        <v>0</v>
      </c>
      <c r="R139" s="8">
        <v>0</v>
      </c>
      <c r="S139" s="9"/>
      <c r="T139" s="9"/>
      <c r="U139" s="9"/>
    </row>
    <row r="140" spans="1:21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7" t="s">
        <v>267</v>
      </c>
      <c r="G140" s="53" t="s">
        <v>388</v>
      </c>
      <c r="H140" s="8">
        <v>1684226</v>
      </c>
      <c r="I140" s="8">
        <v>1684226</v>
      </c>
      <c r="J140" s="8">
        <v>0</v>
      </c>
      <c r="K140" s="8">
        <v>0</v>
      </c>
      <c r="L140" s="9">
        <v>100</v>
      </c>
      <c r="M140" s="9">
        <v>0</v>
      </c>
      <c r="N140" s="9">
        <v>0</v>
      </c>
      <c r="O140" s="8">
        <v>1672636</v>
      </c>
      <c r="P140" s="8">
        <v>1672636</v>
      </c>
      <c r="Q140" s="8">
        <v>0</v>
      </c>
      <c r="R140" s="8">
        <v>0</v>
      </c>
      <c r="S140" s="9">
        <v>100</v>
      </c>
      <c r="T140" s="9">
        <v>0</v>
      </c>
      <c r="U140" s="9">
        <v>0</v>
      </c>
    </row>
    <row r="141" spans="1:21" ht="12.75">
      <c r="A141" s="34">
        <v>6</v>
      </c>
      <c r="B141" s="34">
        <v>16</v>
      </c>
      <c r="C141" s="34">
        <v>5</v>
      </c>
      <c r="D141" s="35">
        <v>2</v>
      </c>
      <c r="E141" s="36"/>
      <c r="F141" s="7" t="s">
        <v>267</v>
      </c>
      <c r="G141" s="53" t="s">
        <v>389</v>
      </c>
      <c r="H141" s="8">
        <v>1352548</v>
      </c>
      <c r="I141" s="8">
        <v>1203901</v>
      </c>
      <c r="J141" s="8">
        <v>148647</v>
      </c>
      <c r="K141" s="8">
        <v>0</v>
      </c>
      <c r="L141" s="9">
        <v>89</v>
      </c>
      <c r="M141" s="9">
        <v>10.99</v>
      </c>
      <c r="N141" s="9">
        <v>0</v>
      </c>
      <c r="O141" s="8">
        <v>750597.5</v>
      </c>
      <c r="P141" s="8">
        <v>601950.5</v>
      </c>
      <c r="Q141" s="8">
        <v>148647</v>
      </c>
      <c r="R141" s="8">
        <v>0</v>
      </c>
      <c r="S141" s="9">
        <v>80.19</v>
      </c>
      <c r="T141" s="9">
        <v>19.8</v>
      </c>
      <c r="U141" s="9">
        <v>0</v>
      </c>
    </row>
    <row r="142" spans="1:21" ht="12.75">
      <c r="A142" s="34">
        <v>6</v>
      </c>
      <c r="B142" s="34">
        <v>11</v>
      </c>
      <c r="C142" s="34">
        <v>8</v>
      </c>
      <c r="D142" s="35">
        <v>2</v>
      </c>
      <c r="E142" s="36"/>
      <c r="F142" s="7" t="s">
        <v>267</v>
      </c>
      <c r="G142" s="53" t="s">
        <v>279</v>
      </c>
      <c r="H142" s="8">
        <v>825008</v>
      </c>
      <c r="I142" s="8">
        <v>825008</v>
      </c>
      <c r="J142" s="8">
        <v>0</v>
      </c>
      <c r="K142" s="8">
        <v>0</v>
      </c>
      <c r="L142" s="9">
        <v>100</v>
      </c>
      <c r="M142" s="9">
        <v>0</v>
      </c>
      <c r="N142" s="9">
        <v>0</v>
      </c>
      <c r="O142" s="8">
        <v>412579</v>
      </c>
      <c r="P142" s="8">
        <v>412579</v>
      </c>
      <c r="Q142" s="8">
        <v>0</v>
      </c>
      <c r="R142" s="8">
        <v>0</v>
      </c>
      <c r="S142" s="9">
        <v>100</v>
      </c>
      <c r="T142" s="9">
        <v>0</v>
      </c>
      <c r="U142" s="9">
        <v>0</v>
      </c>
    </row>
    <row r="143" spans="1:21" ht="12.75">
      <c r="A143" s="34">
        <v>6</v>
      </c>
      <c r="B143" s="34">
        <v>9</v>
      </c>
      <c r="C143" s="34">
        <v>12</v>
      </c>
      <c r="D143" s="35">
        <v>2</v>
      </c>
      <c r="E143" s="36"/>
      <c r="F143" s="7" t="s">
        <v>267</v>
      </c>
      <c r="G143" s="53" t="s">
        <v>390</v>
      </c>
      <c r="H143" s="8">
        <v>1050000</v>
      </c>
      <c r="I143" s="8">
        <v>1050000</v>
      </c>
      <c r="J143" s="8">
        <v>0</v>
      </c>
      <c r="K143" s="8">
        <v>0</v>
      </c>
      <c r="L143" s="9">
        <v>100</v>
      </c>
      <c r="M143" s="9">
        <v>0</v>
      </c>
      <c r="N143" s="9">
        <v>0</v>
      </c>
      <c r="O143" s="8">
        <v>525000</v>
      </c>
      <c r="P143" s="8">
        <v>525000</v>
      </c>
      <c r="Q143" s="8">
        <v>0</v>
      </c>
      <c r="R143" s="8">
        <v>0</v>
      </c>
      <c r="S143" s="9">
        <v>100</v>
      </c>
      <c r="T143" s="9">
        <v>0</v>
      </c>
      <c r="U143" s="9">
        <v>0</v>
      </c>
    </row>
    <row r="144" spans="1:21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7" t="s">
        <v>267</v>
      </c>
      <c r="G144" s="53" t="s">
        <v>391</v>
      </c>
      <c r="H144" s="8">
        <v>733000</v>
      </c>
      <c r="I144" s="8">
        <v>733000</v>
      </c>
      <c r="J144" s="8">
        <v>0</v>
      </c>
      <c r="K144" s="8">
        <v>0</v>
      </c>
      <c r="L144" s="9">
        <v>100</v>
      </c>
      <c r="M144" s="9">
        <v>0</v>
      </c>
      <c r="N144" s="9">
        <v>0</v>
      </c>
      <c r="O144" s="8">
        <v>733000</v>
      </c>
      <c r="P144" s="8">
        <v>733000</v>
      </c>
      <c r="Q144" s="8">
        <v>0</v>
      </c>
      <c r="R144" s="8">
        <v>0</v>
      </c>
      <c r="S144" s="9">
        <v>100</v>
      </c>
      <c r="T144" s="9">
        <v>0</v>
      </c>
      <c r="U144" s="9">
        <v>0</v>
      </c>
    </row>
    <row r="145" spans="1:21" ht="12.75">
      <c r="A145" s="34">
        <v>6</v>
      </c>
      <c r="B145" s="34">
        <v>18</v>
      </c>
      <c r="C145" s="34">
        <v>8</v>
      </c>
      <c r="D145" s="35">
        <v>2</v>
      </c>
      <c r="E145" s="36"/>
      <c r="F145" s="7" t="s">
        <v>267</v>
      </c>
      <c r="G145" s="53" t="s">
        <v>392</v>
      </c>
      <c r="H145" s="8">
        <v>1500000</v>
      </c>
      <c r="I145" s="8">
        <v>1500000</v>
      </c>
      <c r="J145" s="8">
        <v>0</v>
      </c>
      <c r="K145" s="8">
        <v>0</v>
      </c>
      <c r="L145" s="9">
        <v>100</v>
      </c>
      <c r="M145" s="9">
        <v>0</v>
      </c>
      <c r="N145" s="9">
        <v>0</v>
      </c>
      <c r="O145" s="8">
        <v>750000</v>
      </c>
      <c r="P145" s="8">
        <v>750000</v>
      </c>
      <c r="Q145" s="8">
        <v>0</v>
      </c>
      <c r="R145" s="8">
        <v>0</v>
      </c>
      <c r="S145" s="9">
        <v>100</v>
      </c>
      <c r="T145" s="9">
        <v>0</v>
      </c>
      <c r="U145" s="9">
        <v>0</v>
      </c>
    </row>
    <row r="146" spans="1:21" ht="12.75">
      <c r="A146" s="34">
        <v>6</v>
      </c>
      <c r="B146" s="34">
        <v>7</v>
      </c>
      <c r="C146" s="34">
        <v>6</v>
      </c>
      <c r="D146" s="35">
        <v>2</v>
      </c>
      <c r="E146" s="36"/>
      <c r="F146" s="7" t="s">
        <v>267</v>
      </c>
      <c r="G146" s="53" t="s">
        <v>393</v>
      </c>
      <c r="H146" s="8">
        <v>955032.26</v>
      </c>
      <c r="I146" s="8">
        <v>955032.26</v>
      </c>
      <c r="J146" s="8">
        <v>0</v>
      </c>
      <c r="K146" s="8">
        <v>0</v>
      </c>
      <c r="L146" s="9">
        <v>100</v>
      </c>
      <c r="M146" s="9">
        <v>0</v>
      </c>
      <c r="N146" s="9">
        <v>0</v>
      </c>
      <c r="O146" s="8">
        <v>210752.1</v>
      </c>
      <c r="P146" s="8">
        <v>210752.1</v>
      </c>
      <c r="Q146" s="8">
        <v>0</v>
      </c>
      <c r="R146" s="8">
        <v>0</v>
      </c>
      <c r="S146" s="9">
        <v>100</v>
      </c>
      <c r="T146" s="9">
        <v>0</v>
      </c>
      <c r="U146" s="9">
        <v>0</v>
      </c>
    </row>
    <row r="147" spans="1:21" ht="12.75">
      <c r="A147" s="34">
        <v>6</v>
      </c>
      <c r="B147" s="34">
        <v>18</v>
      </c>
      <c r="C147" s="34">
        <v>9</v>
      </c>
      <c r="D147" s="35">
        <v>2</v>
      </c>
      <c r="E147" s="36"/>
      <c r="F147" s="7" t="s">
        <v>267</v>
      </c>
      <c r="G147" s="53" t="s">
        <v>394</v>
      </c>
      <c r="H147" s="8">
        <v>786150.59</v>
      </c>
      <c r="I147" s="8">
        <v>786150.59</v>
      </c>
      <c r="J147" s="8">
        <v>0</v>
      </c>
      <c r="K147" s="8">
        <v>0</v>
      </c>
      <c r="L147" s="9">
        <v>100</v>
      </c>
      <c r="M147" s="9">
        <v>0</v>
      </c>
      <c r="N147" s="9">
        <v>0</v>
      </c>
      <c r="O147" s="8">
        <v>453737.06</v>
      </c>
      <c r="P147" s="8">
        <v>453737.06</v>
      </c>
      <c r="Q147" s="8">
        <v>0</v>
      </c>
      <c r="R147" s="8">
        <v>0</v>
      </c>
      <c r="S147" s="9">
        <v>100</v>
      </c>
      <c r="T147" s="9">
        <v>0</v>
      </c>
      <c r="U147" s="9">
        <v>0</v>
      </c>
    </row>
    <row r="148" spans="1:21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7" t="s">
        <v>267</v>
      </c>
      <c r="G148" s="53" t="s">
        <v>395</v>
      </c>
      <c r="H148" s="8">
        <v>39692</v>
      </c>
      <c r="I148" s="8">
        <v>39692</v>
      </c>
      <c r="J148" s="8">
        <v>0</v>
      </c>
      <c r="K148" s="8">
        <v>0</v>
      </c>
      <c r="L148" s="9">
        <v>100</v>
      </c>
      <c r="M148" s="9">
        <v>0</v>
      </c>
      <c r="N148" s="9">
        <v>0</v>
      </c>
      <c r="O148" s="8">
        <v>39692</v>
      </c>
      <c r="P148" s="8">
        <v>39692</v>
      </c>
      <c r="Q148" s="8">
        <v>0</v>
      </c>
      <c r="R148" s="8">
        <v>0</v>
      </c>
      <c r="S148" s="9">
        <v>100</v>
      </c>
      <c r="T148" s="9">
        <v>0</v>
      </c>
      <c r="U148" s="9">
        <v>0</v>
      </c>
    </row>
    <row r="149" spans="1:21" ht="12.75">
      <c r="A149" s="34">
        <v>6</v>
      </c>
      <c r="B149" s="34">
        <v>1</v>
      </c>
      <c r="C149" s="34">
        <v>16</v>
      </c>
      <c r="D149" s="35">
        <v>2</v>
      </c>
      <c r="E149" s="36"/>
      <c r="F149" s="7" t="s">
        <v>267</v>
      </c>
      <c r="G149" s="53" t="s">
        <v>281</v>
      </c>
      <c r="H149" s="8">
        <v>0</v>
      </c>
      <c r="I149" s="8">
        <v>0</v>
      </c>
      <c r="J149" s="8">
        <v>0</v>
      </c>
      <c r="K149" s="8">
        <v>0</v>
      </c>
      <c r="L149" s="9"/>
      <c r="M149" s="9"/>
      <c r="N149" s="9"/>
      <c r="O149" s="8">
        <v>0</v>
      </c>
      <c r="P149" s="8">
        <v>0</v>
      </c>
      <c r="Q149" s="8">
        <v>0</v>
      </c>
      <c r="R149" s="8">
        <v>0</v>
      </c>
      <c r="S149" s="9"/>
      <c r="T149" s="9"/>
      <c r="U149" s="9"/>
    </row>
    <row r="150" spans="1:21" ht="12.75">
      <c r="A150" s="34">
        <v>6</v>
      </c>
      <c r="B150" s="34">
        <v>2</v>
      </c>
      <c r="C150" s="34">
        <v>13</v>
      </c>
      <c r="D150" s="35">
        <v>2</v>
      </c>
      <c r="E150" s="36"/>
      <c r="F150" s="7" t="s">
        <v>267</v>
      </c>
      <c r="G150" s="53" t="s">
        <v>396</v>
      </c>
      <c r="H150" s="8">
        <v>510952</v>
      </c>
      <c r="I150" s="8">
        <v>510952</v>
      </c>
      <c r="J150" s="8">
        <v>0</v>
      </c>
      <c r="K150" s="8">
        <v>0</v>
      </c>
      <c r="L150" s="9">
        <v>100</v>
      </c>
      <c r="M150" s="9">
        <v>0</v>
      </c>
      <c r="N150" s="9">
        <v>0</v>
      </c>
      <c r="O150" s="8">
        <v>255476</v>
      </c>
      <c r="P150" s="8">
        <v>255476</v>
      </c>
      <c r="Q150" s="8">
        <v>0</v>
      </c>
      <c r="R150" s="8">
        <v>0</v>
      </c>
      <c r="S150" s="9">
        <v>100</v>
      </c>
      <c r="T150" s="9">
        <v>0</v>
      </c>
      <c r="U150" s="9">
        <v>0</v>
      </c>
    </row>
    <row r="151" spans="1:21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7" t="s">
        <v>267</v>
      </c>
      <c r="G151" s="53" t="s">
        <v>282</v>
      </c>
      <c r="H151" s="8">
        <v>927000</v>
      </c>
      <c r="I151" s="8">
        <v>927000</v>
      </c>
      <c r="J151" s="8">
        <v>0</v>
      </c>
      <c r="K151" s="8">
        <v>0</v>
      </c>
      <c r="L151" s="9">
        <v>100</v>
      </c>
      <c r="M151" s="9">
        <v>0</v>
      </c>
      <c r="N151" s="9">
        <v>0</v>
      </c>
      <c r="O151" s="8">
        <v>927000</v>
      </c>
      <c r="P151" s="8">
        <v>927000</v>
      </c>
      <c r="Q151" s="8">
        <v>0</v>
      </c>
      <c r="R151" s="8">
        <v>0</v>
      </c>
      <c r="S151" s="9">
        <v>100</v>
      </c>
      <c r="T151" s="9">
        <v>0</v>
      </c>
      <c r="U151" s="9">
        <v>0</v>
      </c>
    </row>
    <row r="152" spans="1:21" ht="12.75">
      <c r="A152" s="34">
        <v>6</v>
      </c>
      <c r="B152" s="34">
        <v>17</v>
      </c>
      <c r="C152" s="34">
        <v>5</v>
      </c>
      <c r="D152" s="35">
        <v>2</v>
      </c>
      <c r="E152" s="36"/>
      <c r="F152" s="7" t="s">
        <v>267</v>
      </c>
      <c r="G152" s="53" t="s">
        <v>397</v>
      </c>
      <c r="H152" s="8">
        <v>1600000</v>
      </c>
      <c r="I152" s="8">
        <v>1600000</v>
      </c>
      <c r="J152" s="8">
        <v>0</v>
      </c>
      <c r="K152" s="8">
        <v>0</v>
      </c>
      <c r="L152" s="9">
        <v>100</v>
      </c>
      <c r="M152" s="9">
        <v>0</v>
      </c>
      <c r="N152" s="9">
        <v>0</v>
      </c>
      <c r="O152" s="8">
        <v>800000</v>
      </c>
      <c r="P152" s="8">
        <v>800000</v>
      </c>
      <c r="Q152" s="8">
        <v>0</v>
      </c>
      <c r="R152" s="8">
        <v>0</v>
      </c>
      <c r="S152" s="9">
        <v>100</v>
      </c>
      <c r="T152" s="9">
        <v>0</v>
      </c>
      <c r="U152" s="9">
        <v>0</v>
      </c>
    </row>
    <row r="153" spans="1:21" ht="12.75">
      <c r="A153" s="34">
        <v>6</v>
      </c>
      <c r="B153" s="34">
        <v>11</v>
      </c>
      <c r="C153" s="34">
        <v>9</v>
      </c>
      <c r="D153" s="35">
        <v>2</v>
      </c>
      <c r="E153" s="36"/>
      <c r="F153" s="7" t="s">
        <v>267</v>
      </c>
      <c r="G153" s="53" t="s">
        <v>398</v>
      </c>
      <c r="H153" s="8">
        <v>1100000</v>
      </c>
      <c r="I153" s="8">
        <v>1100000</v>
      </c>
      <c r="J153" s="8">
        <v>0</v>
      </c>
      <c r="K153" s="8">
        <v>0</v>
      </c>
      <c r="L153" s="9">
        <v>100</v>
      </c>
      <c r="M153" s="9">
        <v>0</v>
      </c>
      <c r="N153" s="9">
        <v>0</v>
      </c>
      <c r="O153" s="8">
        <v>1100000</v>
      </c>
      <c r="P153" s="8">
        <v>1100000</v>
      </c>
      <c r="Q153" s="8">
        <v>0</v>
      </c>
      <c r="R153" s="8">
        <v>0</v>
      </c>
      <c r="S153" s="9">
        <v>100</v>
      </c>
      <c r="T153" s="9">
        <v>0</v>
      </c>
      <c r="U153" s="9">
        <v>0</v>
      </c>
    </row>
    <row r="154" spans="1:21" ht="12.75">
      <c r="A154" s="34">
        <v>6</v>
      </c>
      <c r="B154" s="34">
        <v>4</v>
      </c>
      <c r="C154" s="34">
        <v>6</v>
      </c>
      <c r="D154" s="35">
        <v>2</v>
      </c>
      <c r="E154" s="36"/>
      <c r="F154" s="7" t="s">
        <v>267</v>
      </c>
      <c r="G154" s="53" t="s">
        <v>399</v>
      </c>
      <c r="H154" s="8">
        <v>526557</v>
      </c>
      <c r="I154" s="8">
        <v>526557</v>
      </c>
      <c r="J154" s="8">
        <v>0</v>
      </c>
      <c r="K154" s="8">
        <v>0</v>
      </c>
      <c r="L154" s="9">
        <v>100</v>
      </c>
      <c r="M154" s="9">
        <v>0</v>
      </c>
      <c r="N154" s="9">
        <v>0</v>
      </c>
      <c r="O154" s="8">
        <v>253074</v>
      </c>
      <c r="P154" s="8">
        <v>253074</v>
      </c>
      <c r="Q154" s="8">
        <v>0</v>
      </c>
      <c r="R154" s="8">
        <v>0</v>
      </c>
      <c r="S154" s="9">
        <v>100</v>
      </c>
      <c r="T154" s="9">
        <v>0</v>
      </c>
      <c r="U154" s="9">
        <v>0</v>
      </c>
    </row>
    <row r="155" spans="1:21" ht="12.75">
      <c r="A155" s="34">
        <v>6</v>
      </c>
      <c r="B155" s="34">
        <v>7</v>
      </c>
      <c r="C155" s="34">
        <v>7</v>
      </c>
      <c r="D155" s="35">
        <v>2</v>
      </c>
      <c r="E155" s="36"/>
      <c r="F155" s="7" t="s">
        <v>267</v>
      </c>
      <c r="G155" s="53" t="s">
        <v>400</v>
      </c>
      <c r="H155" s="8">
        <v>500000</v>
      </c>
      <c r="I155" s="8">
        <v>500000</v>
      </c>
      <c r="J155" s="8">
        <v>0</v>
      </c>
      <c r="K155" s="8">
        <v>0</v>
      </c>
      <c r="L155" s="9">
        <v>100</v>
      </c>
      <c r="M155" s="9">
        <v>0</v>
      </c>
      <c r="N155" s="9">
        <v>0</v>
      </c>
      <c r="O155" s="8">
        <v>0</v>
      </c>
      <c r="P155" s="8">
        <v>0</v>
      </c>
      <c r="Q155" s="8">
        <v>0</v>
      </c>
      <c r="R155" s="8">
        <v>0</v>
      </c>
      <c r="S155" s="9"/>
      <c r="T155" s="9"/>
      <c r="U155" s="9"/>
    </row>
    <row r="156" spans="1:21" ht="12.75">
      <c r="A156" s="34">
        <v>6</v>
      </c>
      <c r="B156" s="34">
        <v>1</v>
      </c>
      <c r="C156" s="34">
        <v>17</v>
      </c>
      <c r="D156" s="35">
        <v>2</v>
      </c>
      <c r="E156" s="36"/>
      <c r="F156" s="7" t="s">
        <v>267</v>
      </c>
      <c r="G156" s="53" t="s">
        <v>401</v>
      </c>
      <c r="H156" s="8">
        <v>434000</v>
      </c>
      <c r="I156" s="8">
        <v>334000</v>
      </c>
      <c r="J156" s="8">
        <v>100000</v>
      </c>
      <c r="K156" s="8">
        <v>0</v>
      </c>
      <c r="L156" s="9">
        <v>76.95</v>
      </c>
      <c r="M156" s="9">
        <v>23.04</v>
      </c>
      <c r="N156" s="9">
        <v>0</v>
      </c>
      <c r="O156" s="8">
        <v>167000</v>
      </c>
      <c r="P156" s="8">
        <v>167000</v>
      </c>
      <c r="Q156" s="8">
        <v>0</v>
      </c>
      <c r="R156" s="8">
        <v>0</v>
      </c>
      <c r="S156" s="9">
        <v>100</v>
      </c>
      <c r="T156" s="9">
        <v>0</v>
      </c>
      <c r="U156" s="9">
        <v>0</v>
      </c>
    </row>
    <row r="157" spans="1:21" ht="12.75">
      <c r="A157" s="34">
        <v>6</v>
      </c>
      <c r="B157" s="34">
        <v>2</v>
      </c>
      <c r="C157" s="34">
        <v>14</v>
      </c>
      <c r="D157" s="35">
        <v>2</v>
      </c>
      <c r="E157" s="36"/>
      <c r="F157" s="7" t="s">
        <v>267</v>
      </c>
      <c r="G157" s="53" t="s">
        <v>402</v>
      </c>
      <c r="H157" s="8">
        <v>535600</v>
      </c>
      <c r="I157" s="8">
        <v>535600</v>
      </c>
      <c r="J157" s="8">
        <v>0</v>
      </c>
      <c r="K157" s="8">
        <v>0</v>
      </c>
      <c r="L157" s="9">
        <v>100</v>
      </c>
      <c r="M157" s="9">
        <v>0</v>
      </c>
      <c r="N157" s="9">
        <v>0</v>
      </c>
      <c r="O157" s="8">
        <v>390000</v>
      </c>
      <c r="P157" s="8">
        <v>390000</v>
      </c>
      <c r="Q157" s="8">
        <v>0</v>
      </c>
      <c r="R157" s="8">
        <v>0</v>
      </c>
      <c r="S157" s="9">
        <v>100</v>
      </c>
      <c r="T157" s="9">
        <v>0</v>
      </c>
      <c r="U157" s="9">
        <v>0</v>
      </c>
    </row>
    <row r="158" spans="1:21" ht="12.75">
      <c r="A158" s="34">
        <v>6</v>
      </c>
      <c r="B158" s="34">
        <v>4</v>
      </c>
      <c r="C158" s="34">
        <v>7</v>
      </c>
      <c r="D158" s="35">
        <v>2</v>
      </c>
      <c r="E158" s="36"/>
      <c r="F158" s="7" t="s">
        <v>267</v>
      </c>
      <c r="G158" s="53" t="s">
        <v>403</v>
      </c>
      <c r="H158" s="8">
        <v>123580</v>
      </c>
      <c r="I158" s="8">
        <v>123580</v>
      </c>
      <c r="J158" s="8">
        <v>0</v>
      </c>
      <c r="K158" s="8">
        <v>0</v>
      </c>
      <c r="L158" s="9">
        <v>100</v>
      </c>
      <c r="M158" s="9">
        <v>0</v>
      </c>
      <c r="N158" s="9">
        <v>0</v>
      </c>
      <c r="O158" s="8">
        <v>61990</v>
      </c>
      <c r="P158" s="8">
        <v>61990</v>
      </c>
      <c r="Q158" s="8">
        <v>0</v>
      </c>
      <c r="R158" s="8">
        <v>0</v>
      </c>
      <c r="S158" s="9">
        <v>100</v>
      </c>
      <c r="T158" s="9">
        <v>0</v>
      </c>
      <c r="U158" s="9">
        <v>0</v>
      </c>
    </row>
    <row r="159" spans="1:21" ht="12.75">
      <c r="A159" s="34">
        <v>6</v>
      </c>
      <c r="B159" s="34">
        <v>15</v>
      </c>
      <c r="C159" s="34">
        <v>7</v>
      </c>
      <c r="D159" s="35">
        <v>2</v>
      </c>
      <c r="E159" s="36"/>
      <c r="F159" s="7" t="s">
        <v>267</v>
      </c>
      <c r="G159" s="53" t="s">
        <v>404</v>
      </c>
      <c r="H159" s="8">
        <v>600000</v>
      </c>
      <c r="I159" s="8">
        <v>600000</v>
      </c>
      <c r="J159" s="8">
        <v>0</v>
      </c>
      <c r="K159" s="8">
        <v>0</v>
      </c>
      <c r="L159" s="9">
        <v>100</v>
      </c>
      <c r="M159" s="9">
        <v>0</v>
      </c>
      <c r="N159" s="9">
        <v>0</v>
      </c>
      <c r="O159" s="8">
        <v>300000</v>
      </c>
      <c r="P159" s="8">
        <v>300000</v>
      </c>
      <c r="Q159" s="8">
        <v>0</v>
      </c>
      <c r="R159" s="8">
        <v>0</v>
      </c>
      <c r="S159" s="9">
        <v>100</v>
      </c>
      <c r="T159" s="9">
        <v>0</v>
      </c>
      <c r="U159" s="9">
        <v>0</v>
      </c>
    </row>
    <row r="160" spans="1:21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7" t="s">
        <v>267</v>
      </c>
      <c r="G160" s="53" t="s">
        <v>405</v>
      </c>
      <c r="H160" s="8">
        <v>1036104.07</v>
      </c>
      <c r="I160" s="8">
        <v>1036104.07</v>
      </c>
      <c r="J160" s="8">
        <v>0</v>
      </c>
      <c r="K160" s="8">
        <v>0</v>
      </c>
      <c r="L160" s="9">
        <v>100</v>
      </c>
      <c r="M160" s="9">
        <v>0</v>
      </c>
      <c r="N160" s="9">
        <v>0</v>
      </c>
      <c r="O160" s="8">
        <v>623730</v>
      </c>
      <c r="P160" s="8">
        <v>623730</v>
      </c>
      <c r="Q160" s="8">
        <v>0</v>
      </c>
      <c r="R160" s="8">
        <v>0</v>
      </c>
      <c r="S160" s="9">
        <v>100</v>
      </c>
      <c r="T160" s="9">
        <v>0</v>
      </c>
      <c r="U160" s="9">
        <v>0</v>
      </c>
    </row>
    <row r="161" spans="1:21" ht="12.75">
      <c r="A161" s="34">
        <v>6</v>
      </c>
      <c r="B161" s="34">
        <v>16</v>
      </c>
      <c r="C161" s="34">
        <v>6</v>
      </c>
      <c r="D161" s="35">
        <v>2</v>
      </c>
      <c r="E161" s="36"/>
      <c r="F161" s="7" t="s">
        <v>267</v>
      </c>
      <c r="G161" s="53" t="s">
        <v>406</v>
      </c>
      <c r="H161" s="8">
        <v>0</v>
      </c>
      <c r="I161" s="8">
        <v>0</v>
      </c>
      <c r="J161" s="8">
        <v>0</v>
      </c>
      <c r="K161" s="8">
        <v>0</v>
      </c>
      <c r="L161" s="9"/>
      <c r="M161" s="9"/>
      <c r="N161" s="9"/>
      <c r="O161" s="8">
        <v>0</v>
      </c>
      <c r="P161" s="8">
        <v>0</v>
      </c>
      <c r="Q161" s="8">
        <v>0</v>
      </c>
      <c r="R161" s="8">
        <v>0</v>
      </c>
      <c r="S161" s="9"/>
      <c r="T161" s="9"/>
      <c r="U161" s="9"/>
    </row>
    <row r="162" spans="1:21" ht="12.75">
      <c r="A162" s="34">
        <v>6</v>
      </c>
      <c r="B162" s="34">
        <v>19</v>
      </c>
      <c r="C162" s="34">
        <v>5</v>
      </c>
      <c r="D162" s="35">
        <v>2</v>
      </c>
      <c r="E162" s="36"/>
      <c r="F162" s="7" t="s">
        <v>267</v>
      </c>
      <c r="G162" s="53" t="s">
        <v>407</v>
      </c>
      <c r="H162" s="8">
        <v>1457534.38</v>
      </c>
      <c r="I162" s="8">
        <v>1050000</v>
      </c>
      <c r="J162" s="8">
        <v>407534.38</v>
      </c>
      <c r="K162" s="8">
        <v>0</v>
      </c>
      <c r="L162" s="9">
        <v>72.03</v>
      </c>
      <c r="M162" s="9">
        <v>27.96</v>
      </c>
      <c r="N162" s="9">
        <v>0</v>
      </c>
      <c r="O162" s="8">
        <v>1337534.38</v>
      </c>
      <c r="P162" s="8">
        <v>930000</v>
      </c>
      <c r="Q162" s="8">
        <v>407534.38</v>
      </c>
      <c r="R162" s="8">
        <v>0</v>
      </c>
      <c r="S162" s="9">
        <v>69.53</v>
      </c>
      <c r="T162" s="9">
        <v>30.46</v>
      </c>
      <c r="U162" s="9">
        <v>0</v>
      </c>
    </row>
    <row r="163" spans="1:21" ht="12.75">
      <c r="A163" s="34">
        <v>6</v>
      </c>
      <c r="B163" s="34">
        <v>8</v>
      </c>
      <c r="C163" s="34">
        <v>13</v>
      </c>
      <c r="D163" s="35">
        <v>2</v>
      </c>
      <c r="E163" s="36"/>
      <c r="F163" s="7" t="s">
        <v>267</v>
      </c>
      <c r="G163" s="53" t="s">
        <v>408</v>
      </c>
      <c r="H163" s="8">
        <v>303748</v>
      </c>
      <c r="I163" s="8">
        <v>246615</v>
      </c>
      <c r="J163" s="8">
        <v>57133</v>
      </c>
      <c r="K163" s="8">
        <v>0</v>
      </c>
      <c r="L163" s="9">
        <v>81.19</v>
      </c>
      <c r="M163" s="9">
        <v>18.8</v>
      </c>
      <c r="N163" s="9">
        <v>0</v>
      </c>
      <c r="O163" s="8">
        <v>186615</v>
      </c>
      <c r="P163" s="8">
        <v>186615</v>
      </c>
      <c r="Q163" s="8">
        <v>0</v>
      </c>
      <c r="R163" s="8">
        <v>0</v>
      </c>
      <c r="S163" s="9">
        <v>100</v>
      </c>
      <c r="T163" s="9">
        <v>0</v>
      </c>
      <c r="U163" s="9">
        <v>0</v>
      </c>
    </row>
    <row r="164" spans="1:21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7" t="s">
        <v>267</v>
      </c>
      <c r="G164" s="53" t="s">
        <v>409</v>
      </c>
      <c r="H164" s="8">
        <v>825067</v>
      </c>
      <c r="I164" s="8">
        <v>825067</v>
      </c>
      <c r="J164" s="8">
        <v>0</v>
      </c>
      <c r="K164" s="8">
        <v>0</v>
      </c>
      <c r="L164" s="9">
        <v>100</v>
      </c>
      <c r="M164" s="9">
        <v>0</v>
      </c>
      <c r="N164" s="9">
        <v>0</v>
      </c>
      <c r="O164" s="8">
        <v>312537.3</v>
      </c>
      <c r="P164" s="8">
        <v>312537.3</v>
      </c>
      <c r="Q164" s="8">
        <v>0</v>
      </c>
      <c r="R164" s="8">
        <v>0</v>
      </c>
      <c r="S164" s="9">
        <v>100</v>
      </c>
      <c r="T164" s="9">
        <v>0</v>
      </c>
      <c r="U164" s="9">
        <v>0</v>
      </c>
    </row>
    <row r="165" spans="1:21" ht="12.75">
      <c r="A165" s="34">
        <v>6</v>
      </c>
      <c r="B165" s="34">
        <v>4</v>
      </c>
      <c r="C165" s="34">
        <v>8</v>
      </c>
      <c r="D165" s="35">
        <v>2</v>
      </c>
      <c r="E165" s="36"/>
      <c r="F165" s="7" t="s">
        <v>267</v>
      </c>
      <c r="G165" s="53" t="s">
        <v>410</v>
      </c>
      <c r="H165" s="8">
        <v>2026890.72</v>
      </c>
      <c r="I165" s="8">
        <v>2026890.72</v>
      </c>
      <c r="J165" s="8">
        <v>0</v>
      </c>
      <c r="K165" s="8">
        <v>0</v>
      </c>
      <c r="L165" s="9">
        <v>100</v>
      </c>
      <c r="M165" s="9">
        <v>0</v>
      </c>
      <c r="N165" s="9">
        <v>0</v>
      </c>
      <c r="O165" s="8">
        <v>266014.48</v>
      </c>
      <c r="P165" s="8">
        <v>266014.48</v>
      </c>
      <c r="Q165" s="8">
        <v>0</v>
      </c>
      <c r="R165" s="8">
        <v>0</v>
      </c>
      <c r="S165" s="9">
        <v>100</v>
      </c>
      <c r="T165" s="9">
        <v>0</v>
      </c>
      <c r="U165" s="9">
        <v>0</v>
      </c>
    </row>
    <row r="166" spans="1:21" ht="12.75">
      <c r="A166" s="34">
        <v>6</v>
      </c>
      <c r="B166" s="34">
        <v>3</v>
      </c>
      <c r="C166" s="34">
        <v>12</v>
      </c>
      <c r="D166" s="35">
        <v>2</v>
      </c>
      <c r="E166" s="36"/>
      <c r="F166" s="7" t="s">
        <v>267</v>
      </c>
      <c r="G166" s="53" t="s">
        <v>411</v>
      </c>
      <c r="H166" s="8">
        <v>1133550</v>
      </c>
      <c r="I166" s="8">
        <v>1133550</v>
      </c>
      <c r="J166" s="8">
        <v>0</v>
      </c>
      <c r="K166" s="8">
        <v>0</v>
      </c>
      <c r="L166" s="9">
        <v>100</v>
      </c>
      <c r="M166" s="9">
        <v>0</v>
      </c>
      <c r="N166" s="9">
        <v>0</v>
      </c>
      <c r="O166" s="8">
        <v>630775</v>
      </c>
      <c r="P166" s="8">
        <v>630775</v>
      </c>
      <c r="Q166" s="8">
        <v>0</v>
      </c>
      <c r="R166" s="8">
        <v>0</v>
      </c>
      <c r="S166" s="9">
        <v>100</v>
      </c>
      <c r="T166" s="9">
        <v>0</v>
      </c>
      <c r="U166" s="9">
        <v>0</v>
      </c>
    </row>
    <row r="167" spans="1:21" ht="12.75">
      <c r="A167" s="34">
        <v>6</v>
      </c>
      <c r="B167" s="34">
        <v>7</v>
      </c>
      <c r="C167" s="34">
        <v>9</v>
      </c>
      <c r="D167" s="35">
        <v>2</v>
      </c>
      <c r="E167" s="36"/>
      <c r="F167" s="7" t="s">
        <v>267</v>
      </c>
      <c r="G167" s="53" t="s">
        <v>412</v>
      </c>
      <c r="H167" s="8">
        <v>3157879.36</v>
      </c>
      <c r="I167" s="8">
        <v>1350000</v>
      </c>
      <c r="J167" s="8">
        <v>0</v>
      </c>
      <c r="K167" s="8">
        <v>1807879.36</v>
      </c>
      <c r="L167" s="9">
        <v>42.75</v>
      </c>
      <c r="M167" s="9">
        <v>0</v>
      </c>
      <c r="N167" s="9">
        <v>57.24</v>
      </c>
      <c r="O167" s="8">
        <v>0</v>
      </c>
      <c r="P167" s="8">
        <v>0</v>
      </c>
      <c r="Q167" s="8">
        <v>0</v>
      </c>
      <c r="R167" s="8">
        <v>0</v>
      </c>
      <c r="S167" s="9"/>
      <c r="T167" s="9"/>
      <c r="U167" s="9"/>
    </row>
    <row r="168" spans="1:21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267</v>
      </c>
      <c r="G168" s="53" t="s">
        <v>413</v>
      </c>
      <c r="H168" s="8">
        <v>2143502.43</v>
      </c>
      <c r="I168" s="8">
        <v>578000</v>
      </c>
      <c r="J168" s="8">
        <v>50000</v>
      </c>
      <c r="K168" s="8">
        <v>1515502.43</v>
      </c>
      <c r="L168" s="9">
        <v>26.96</v>
      </c>
      <c r="M168" s="9">
        <v>2.33</v>
      </c>
      <c r="N168" s="9">
        <v>70.7</v>
      </c>
      <c r="O168" s="8">
        <v>1589199.43</v>
      </c>
      <c r="P168" s="8">
        <v>50000</v>
      </c>
      <c r="Q168" s="8">
        <v>23997</v>
      </c>
      <c r="R168" s="8">
        <v>1515202.43</v>
      </c>
      <c r="S168" s="9">
        <v>3.14</v>
      </c>
      <c r="T168" s="9">
        <v>1.51</v>
      </c>
      <c r="U168" s="9">
        <v>95.34</v>
      </c>
    </row>
    <row r="169" spans="1:21" ht="12.75">
      <c r="A169" s="34">
        <v>6</v>
      </c>
      <c r="B169" s="34">
        <v>1</v>
      </c>
      <c r="C169" s="34">
        <v>18</v>
      </c>
      <c r="D169" s="35">
        <v>2</v>
      </c>
      <c r="E169" s="36"/>
      <c r="F169" s="7" t="s">
        <v>267</v>
      </c>
      <c r="G169" s="53" t="s">
        <v>414</v>
      </c>
      <c r="H169" s="8">
        <v>1387964</v>
      </c>
      <c r="I169" s="8">
        <v>1387964</v>
      </c>
      <c r="J169" s="8">
        <v>0</v>
      </c>
      <c r="K169" s="8">
        <v>0</v>
      </c>
      <c r="L169" s="9">
        <v>100</v>
      </c>
      <c r="M169" s="9">
        <v>0</v>
      </c>
      <c r="N169" s="9">
        <v>0</v>
      </c>
      <c r="O169" s="8">
        <v>1016482</v>
      </c>
      <c r="P169" s="8">
        <v>666482</v>
      </c>
      <c r="Q169" s="8">
        <v>350000</v>
      </c>
      <c r="R169" s="8">
        <v>0</v>
      </c>
      <c r="S169" s="9">
        <v>65.56</v>
      </c>
      <c r="T169" s="9">
        <v>34.43</v>
      </c>
      <c r="U169" s="9">
        <v>0</v>
      </c>
    </row>
    <row r="170" spans="1:21" ht="12.75">
      <c r="A170" s="34">
        <v>6</v>
      </c>
      <c r="B170" s="34">
        <v>19</v>
      </c>
      <c r="C170" s="34">
        <v>6</v>
      </c>
      <c r="D170" s="35">
        <v>2</v>
      </c>
      <c r="E170" s="36"/>
      <c r="F170" s="7" t="s">
        <v>267</v>
      </c>
      <c r="G170" s="53" t="s">
        <v>283</v>
      </c>
      <c r="H170" s="8">
        <v>1154320</v>
      </c>
      <c r="I170" s="8">
        <v>1154320</v>
      </c>
      <c r="J170" s="8">
        <v>0</v>
      </c>
      <c r="K170" s="8">
        <v>0</v>
      </c>
      <c r="L170" s="9">
        <v>100</v>
      </c>
      <c r="M170" s="9">
        <v>0</v>
      </c>
      <c r="N170" s="9">
        <v>0</v>
      </c>
      <c r="O170" s="8">
        <v>527160</v>
      </c>
      <c r="P170" s="8">
        <v>527160</v>
      </c>
      <c r="Q170" s="8">
        <v>0</v>
      </c>
      <c r="R170" s="8">
        <v>0</v>
      </c>
      <c r="S170" s="9">
        <v>100</v>
      </c>
      <c r="T170" s="9">
        <v>0</v>
      </c>
      <c r="U170" s="9">
        <v>0</v>
      </c>
    </row>
    <row r="171" spans="1:21" ht="12.75">
      <c r="A171" s="34">
        <v>6</v>
      </c>
      <c r="B171" s="34">
        <v>15</v>
      </c>
      <c r="C171" s="34">
        <v>8</v>
      </c>
      <c r="D171" s="35">
        <v>2</v>
      </c>
      <c r="E171" s="36"/>
      <c r="F171" s="7" t="s">
        <v>267</v>
      </c>
      <c r="G171" s="53" t="s">
        <v>415</v>
      </c>
      <c r="H171" s="8">
        <v>0</v>
      </c>
      <c r="I171" s="8">
        <v>0</v>
      </c>
      <c r="J171" s="8">
        <v>0</v>
      </c>
      <c r="K171" s="8">
        <v>0</v>
      </c>
      <c r="L171" s="9"/>
      <c r="M171" s="9"/>
      <c r="N171" s="9"/>
      <c r="O171" s="8">
        <v>0</v>
      </c>
      <c r="P171" s="8">
        <v>0</v>
      </c>
      <c r="Q171" s="8">
        <v>0</v>
      </c>
      <c r="R171" s="8">
        <v>0</v>
      </c>
      <c r="S171" s="9"/>
      <c r="T171" s="9"/>
      <c r="U171" s="9"/>
    </row>
    <row r="172" spans="1:21" ht="12.75">
      <c r="A172" s="34">
        <v>6</v>
      </c>
      <c r="B172" s="34">
        <v>9</v>
      </c>
      <c r="C172" s="34">
        <v>13</v>
      </c>
      <c r="D172" s="35">
        <v>2</v>
      </c>
      <c r="E172" s="36"/>
      <c r="F172" s="7" t="s">
        <v>267</v>
      </c>
      <c r="G172" s="53" t="s">
        <v>416</v>
      </c>
      <c r="H172" s="8">
        <v>7141519</v>
      </c>
      <c r="I172" s="8">
        <v>996400</v>
      </c>
      <c r="J172" s="8">
        <v>200000</v>
      </c>
      <c r="K172" s="8">
        <v>5945119</v>
      </c>
      <c r="L172" s="9">
        <v>13.95</v>
      </c>
      <c r="M172" s="9">
        <v>2.8</v>
      </c>
      <c r="N172" s="9">
        <v>83.24</v>
      </c>
      <c r="O172" s="8">
        <v>547940</v>
      </c>
      <c r="P172" s="8">
        <v>504400</v>
      </c>
      <c r="Q172" s="8">
        <v>43540</v>
      </c>
      <c r="R172" s="8">
        <v>0</v>
      </c>
      <c r="S172" s="9">
        <v>92.05</v>
      </c>
      <c r="T172" s="9">
        <v>7.94</v>
      </c>
      <c r="U172" s="9">
        <v>0</v>
      </c>
    </row>
    <row r="173" spans="1:21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7" t="s">
        <v>267</v>
      </c>
      <c r="G173" s="53" t="s">
        <v>417</v>
      </c>
      <c r="H173" s="8">
        <v>929442.86</v>
      </c>
      <c r="I173" s="8">
        <v>929442.86</v>
      </c>
      <c r="J173" s="8">
        <v>0</v>
      </c>
      <c r="K173" s="8">
        <v>0</v>
      </c>
      <c r="L173" s="9">
        <v>100</v>
      </c>
      <c r="M173" s="9">
        <v>0</v>
      </c>
      <c r="N173" s="9">
        <v>0</v>
      </c>
      <c r="O173" s="8">
        <v>471211.76</v>
      </c>
      <c r="P173" s="8">
        <v>471211.76</v>
      </c>
      <c r="Q173" s="8">
        <v>0</v>
      </c>
      <c r="R173" s="8">
        <v>0</v>
      </c>
      <c r="S173" s="9">
        <v>100</v>
      </c>
      <c r="T173" s="9">
        <v>0</v>
      </c>
      <c r="U173" s="9">
        <v>0</v>
      </c>
    </row>
    <row r="174" spans="1:21" ht="12.75">
      <c r="A174" s="34">
        <v>6</v>
      </c>
      <c r="B174" s="34">
        <v>3</v>
      </c>
      <c r="C174" s="34">
        <v>13</v>
      </c>
      <c r="D174" s="35">
        <v>2</v>
      </c>
      <c r="E174" s="36"/>
      <c r="F174" s="7" t="s">
        <v>267</v>
      </c>
      <c r="G174" s="53" t="s">
        <v>418</v>
      </c>
      <c r="H174" s="8">
        <v>990000</v>
      </c>
      <c r="I174" s="8">
        <v>990000</v>
      </c>
      <c r="J174" s="8">
        <v>0</v>
      </c>
      <c r="K174" s="8">
        <v>0</v>
      </c>
      <c r="L174" s="9">
        <v>100</v>
      </c>
      <c r="M174" s="9">
        <v>0</v>
      </c>
      <c r="N174" s="9">
        <v>0</v>
      </c>
      <c r="O174" s="8">
        <v>485000</v>
      </c>
      <c r="P174" s="8">
        <v>485000</v>
      </c>
      <c r="Q174" s="8">
        <v>0</v>
      </c>
      <c r="R174" s="8">
        <v>0</v>
      </c>
      <c r="S174" s="9">
        <v>100</v>
      </c>
      <c r="T174" s="9">
        <v>0</v>
      </c>
      <c r="U174" s="9">
        <v>0</v>
      </c>
    </row>
    <row r="175" spans="1:21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7" t="s">
        <v>267</v>
      </c>
      <c r="G175" s="53" t="s">
        <v>419</v>
      </c>
      <c r="H175" s="8">
        <v>400000</v>
      </c>
      <c r="I175" s="8">
        <v>400000</v>
      </c>
      <c r="J175" s="8">
        <v>0</v>
      </c>
      <c r="K175" s="8">
        <v>0</v>
      </c>
      <c r="L175" s="9">
        <v>100</v>
      </c>
      <c r="M175" s="9">
        <v>0</v>
      </c>
      <c r="N175" s="9">
        <v>0</v>
      </c>
      <c r="O175" s="8">
        <v>200000</v>
      </c>
      <c r="P175" s="8">
        <v>200000</v>
      </c>
      <c r="Q175" s="8">
        <v>0</v>
      </c>
      <c r="R175" s="8">
        <v>0</v>
      </c>
      <c r="S175" s="9">
        <v>100</v>
      </c>
      <c r="T175" s="9">
        <v>0</v>
      </c>
      <c r="U175" s="9">
        <v>0</v>
      </c>
    </row>
    <row r="176" spans="1:21" ht="12.75">
      <c r="A176" s="34">
        <v>6</v>
      </c>
      <c r="B176" s="34">
        <v>19</v>
      </c>
      <c r="C176" s="34">
        <v>7</v>
      </c>
      <c r="D176" s="35">
        <v>2</v>
      </c>
      <c r="E176" s="36"/>
      <c r="F176" s="7" t="s">
        <v>267</v>
      </c>
      <c r="G176" s="53" t="s">
        <v>420</v>
      </c>
      <c r="H176" s="8">
        <v>1828350</v>
      </c>
      <c r="I176" s="8">
        <v>1828350</v>
      </c>
      <c r="J176" s="8">
        <v>0</v>
      </c>
      <c r="K176" s="8">
        <v>0</v>
      </c>
      <c r="L176" s="9">
        <v>100</v>
      </c>
      <c r="M176" s="9">
        <v>0</v>
      </c>
      <c r="N176" s="9">
        <v>0</v>
      </c>
      <c r="O176" s="8">
        <v>1656550</v>
      </c>
      <c r="P176" s="8">
        <v>1656550</v>
      </c>
      <c r="Q176" s="8">
        <v>0</v>
      </c>
      <c r="R176" s="8">
        <v>0</v>
      </c>
      <c r="S176" s="9">
        <v>100</v>
      </c>
      <c r="T176" s="9">
        <v>0</v>
      </c>
      <c r="U176" s="9">
        <v>0</v>
      </c>
    </row>
    <row r="177" spans="1:21" ht="12.75">
      <c r="A177" s="34">
        <v>6</v>
      </c>
      <c r="B177" s="34">
        <v>9</v>
      </c>
      <c r="C177" s="34">
        <v>14</v>
      </c>
      <c r="D177" s="35">
        <v>2</v>
      </c>
      <c r="E177" s="36"/>
      <c r="F177" s="7" t="s">
        <v>267</v>
      </c>
      <c r="G177" s="53" t="s">
        <v>421</v>
      </c>
      <c r="H177" s="8">
        <v>2862900</v>
      </c>
      <c r="I177" s="8">
        <v>2862900</v>
      </c>
      <c r="J177" s="8">
        <v>0</v>
      </c>
      <c r="K177" s="8">
        <v>0</v>
      </c>
      <c r="L177" s="9">
        <v>100</v>
      </c>
      <c r="M177" s="9">
        <v>0</v>
      </c>
      <c r="N177" s="9">
        <v>0</v>
      </c>
      <c r="O177" s="8">
        <v>2402900</v>
      </c>
      <c r="P177" s="8">
        <v>2402900</v>
      </c>
      <c r="Q177" s="8">
        <v>0</v>
      </c>
      <c r="R177" s="8">
        <v>0</v>
      </c>
      <c r="S177" s="9">
        <v>100</v>
      </c>
      <c r="T177" s="9">
        <v>0</v>
      </c>
      <c r="U177" s="9">
        <v>0</v>
      </c>
    </row>
    <row r="178" spans="1:21" ht="12.75">
      <c r="A178" s="34">
        <v>6</v>
      </c>
      <c r="B178" s="34">
        <v>19</v>
      </c>
      <c r="C178" s="34">
        <v>8</v>
      </c>
      <c r="D178" s="35">
        <v>2</v>
      </c>
      <c r="E178" s="36"/>
      <c r="F178" s="7" t="s">
        <v>267</v>
      </c>
      <c r="G178" s="53" t="s">
        <v>422</v>
      </c>
      <c r="H178" s="8">
        <v>306000</v>
      </c>
      <c r="I178" s="8">
        <v>306000</v>
      </c>
      <c r="J178" s="8">
        <v>0</v>
      </c>
      <c r="K178" s="8">
        <v>0</v>
      </c>
      <c r="L178" s="9">
        <v>100</v>
      </c>
      <c r="M178" s="9">
        <v>0</v>
      </c>
      <c r="N178" s="9">
        <v>0</v>
      </c>
      <c r="O178" s="8">
        <v>153000</v>
      </c>
      <c r="P178" s="8">
        <v>153000</v>
      </c>
      <c r="Q178" s="8">
        <v>0</v>
      </c>
      <c r="R178" s="8">
        <v>0</v>
      </c>
      <c r="S178" s="9">
        <v>100</v>
      </c>
      <c r="T178" s="9">
        <v>0</v>
      </c>
      <c r="U178" s="9">
        <v>0</v>
      </c>
    </row>
    <row r="179" spans="1:21" ht="12.75">
      <c r="A179" s="34">
        <v>6</v>
      </c>
      <c r="B179" s="34">
        <v>9</v>
      </c>
      <c r="C179" s="34">
        <v>15</v>
      </c>
      <c r="D179" s="35">
        <v>2</v>
      </c>
      <c r="E179" s="36"/>
      <c r="F179" s="7" t="s">
        <v>267</v>
      </c>
      <c r="G179" s="53" t="s">
        <v>423</v>
      </c>
      <c r="H179" s="8">
        <v>580000</v>
      </c>
      <c r="I179" s="8">
        <v>480000</v>
      </c>
      <c r="J179" s="8">
        <v>100000</v>
      </c>
      <c r="K179" s="8">
        <v>0</v>
      </c>
      <c r="L179" s="9">
        <v>82.75</v>
      </c>
      <c r="M179" s="9">
        <v>17.24</v>
      </c>
      <c r="N179" s="9">
        <v>0</v>
      </c>
      <c r="O179" s="8">
        <v>240000</v>
      </c>
      <c r="P179" s="8">
        <v>240000</v>
      </c>
      <c r="Q179" s="8">
        <v>0</v>
      </c>
      <c r="R179" s="8">
        <v>0</v>
      </c>
      <c r="S179" s="9">
        <v>100</v>
      </c>
      <c r="T179" s="9">
        <v>0</v>
      </c>
      <c r="U179" s="9">
        <v>0</v>
      </c>
    </row>
    <row r="180" spans="1:21" ht="12.75">
      <c r="A180" s="34">
        <v>6</v>
      </c>
      <c r="B180" s="34">
        <v>9</v>
      </c>
      <c r="C180" s="34">
        <v>16</v>
      </c>
      <c r="D180" s="35">
        <v>2</v>
      </c>
      <c r="E180" s="36"/>
      <c r="F180" s="7" t="s">
        <v>267</v>
      </c>
      <c r="G180" s="53" t="s">
        <v>424</v>
      </c>
      <c r="H180" s="8">
        <v>0</v>
      </c>
      <c r="I180" s="8">
        <v>0</v>
      </c>
      <c r="J180" s="8">
        <v>0</v>
      </c>
      <c r="K180" s="8">
        <v>0</v>
      </c>
      <c r="L180" s="9"/>
      <c r="M180" s="9"/>
      <c r="N180" s="9"/>
      <c r="O180" s="8">
        <v>0</v>
      </c>
      <c r="P180" s="8">
        <v>0</v>
      </c>
      <c r="Q180" s="8">
        <v>0</v>
      </c>
      <c r="R180" s="8">
        <v>0</v>
      </c>
      <c r="S180" s="9"/>
      <c r="T180" s="9"/>
      <c r="U180" s="9"/>
    </row>
    <row r="181" spans="1:21" ht="12.75">
      <c r="A181" s="34">
        <v>6</v>
      </c>
      <c r="B181" s="34">
        <v>7</v>
      </c>
      <c r="C181" s="34">
        <v>10</v>
      </c>
      <c r="D181" s="35">
        <v>2</v>
      </c>
      <c r="E181" s="36"/>
      <c r="F181" s="7" t="s">
        <v>267</v>
      </c>
      <c r="G181" s="53" t="s">
        <v>425</v>
      </c>
      <c r="H181" s="8">
        <v>1760000</v>
      </c>
      <c r="I181" s="8">
        <v>1280000</v>
      </c>
      <c r="J181" s="8">
        <v>0</v>
      </c>
      <c r="K181" s="8">
        <v>480000</v>
      </c>
      <c r="L181" s="9">
        <v>72.72</v>
      </c>
      <c r="M181" s="9">
        <v>0</v>
      </c>
      <c r="N181" s="9">
        <v>27.27</v>
      </c>
      <c r="O181" s="8">
        <v>979068</v>
      </c>
      <c r="P181" s="8">
        <v>499068</v>
      </c>
      <c r="Q181" s="8">
        <v>0</v>
      </c>
      <c r="R181" s="8">
        <v>480000</v>
      </c>
      <c r="S181" s="9">
        <v>50.97</v>
      </c>
      <c r="T181" s="9">
        <v>0</v>
      </c>
      <c r="U181" s="9">
        <v>49.02</v>
      </c>
    </row>
    <row r="182" spans="1:21" ht="12.75">
      <c r="A182" s="34">
        <v>6</v>
      </c>
      <c r="B182" s="34">
        <v>1</v>
      </c>
      <c r="C182" s="34">
        <v>19</v>
      </c>
      <c r="D182" s="35">
        <v>2</v>
      </c>
      <c r="E182" s="36"/>
      <c r="F182" s="7" t="s">
        <v>267</v>
      </c>
      <c r="G182" s="53" t="s">
        <v>426</v>
      </c>
      <c r="H182" s="8">
        <v>417000</v>
      </c>
      <c r="I182" s="8">
        <v>417000</v>
      </c>
      <c r="J182" s="8">
        <v>0</v>
      </c>
      <c r="K182" s="8">
        <v>0</v>
      </c>
      <c r="L182" s="9">
        <v>100</v>
      </c>
      <c r="M182" s="9">
        <v>0</v>
      </c>
      <c r="N182" s="9">
        <v>0</v>
      </c>
      <c r="O182" s="8">
        <v>208500</v>
      </c>
      <c r="P182" s="8">
        <v>208500</v>
      </c>
      <c r="Q182" s="8">
        <v>0</v>
      </c>
      <c r="R182" s="8">
        <v>0</v>
      </c>
      <c r="S182" s="9">
        <v>100</v>
      </c>
      <c r="T182" s="9">
        <v>0</v>
      </c>
      <c r="U182" s="9">
        <v>0</v>
      </c>
    </row>
    <row r="183" spans="1:21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7" t="s">
        <v>267</v>
      </c>
      <c r="G183" s="53" t="s">
        <v>427</v>
      </c>
      <c r="H183" s="8">
        <v>15173754.73</v>
      </c>
      <c r="I183" s="8">
        <v>6333000</v>
      </c>
      <c r="J183" s="8">
        <v>0</v>
      </c>
      <c r="K183" s="8">
        <v>8840754.73</v>
      </c>
      <c r="L183" s="9">
        <v>41.73</v>
      </c>
      <c r="M183" s="9">
        <v>0</v>
      </c>
      <c r="N183" s="9">
        <v>58.26</v>
      </c>
      <c r="O183" s="8">
        <v>6333000</v>
      </c>
      <c r="P183" s="8">
        <v>6333000</v>
      </c>
      <c r="Q183" s="8">
        <v>0</v>
      </c>
      <c r="R183" s="8">
        <v>0</v>
      </c>
      <c r="S183" s="9">
        <v>100</v>
      </c>
      <c r="T183" s="9">
        <v>0</v>
      </c>
      <c r="U183" s="9">
        <v>0</v>
      </c>
    </row>
    <row r="184" spans="1:21" ht="12.75">
      <c r="A184" s="34">
        <v>6</v>
      </c>
      <c r="B184" s="34">
        <v>3</v>
      </c>
      <c r="C184" s="34">
        <v>14</v>
      </c>
      <c r="D184" s="35">
        <v>2</v>
      </c>
      <c r="E184" s="36"/>
      <c r="F184" s="7" t="s">
        <v>267</v>
      </c>
      <c r="G184" s="53" t="s">
        <v>428</v>
      </c>
      <c r="H184" s="8">
        <v>510007.82</v>
      </c>
      <c r="I184" s="8">
        <v>510007.82</v>
      </c>
      <c r="J184" s="8">
        <v>0</v>
      </c>
      <c r="K184" s="8">
        <v>0</v>
      </c>
      <c r="L184" s="9">
        <v>100</v>
      </c>
      <c r="M184" s="9">
        <v>0</v>
      </c>
      <c r="N184" s="9">
        <v>0</v>
      </c>
      <c r="O184" s="8">
        <v>346930.56</v>
      </c>
      <c r="P184" s="8">
        <v>346930.56</v>
      </c>
      <c r="Q184" s="8">
        <v>0</v>
      </c>
      <c r="R184" s="8">
        <v>0</v>
      </c>
      <c r="S184" s="9">
        <v>100</v>
      </c>
      <c r="T184" s="9">
        <v>0</v>
      </c>
      <c r="U184" s="9">
        <v>0</v>
      </c>
    </row>
    <row r="185" spans="1:21" ht="12.75">
      <c r="A185" s="34">
        <v>6</v>
      </c>
      <c r="B185" s="34">
        <v>6</v>
      </c>
      <c r="C185" s="34">
        <v>11</v>
      </c>
      <c r="D185" s="35">
        <v>2</v>
      </c>
      <c r="E185" s="36"/>
      <c r="F185" s="7" t="s">
        <v>267</v>
      </c>
      <c r="G185" s="53" t="s">
        <v>429</v>
      </c>
      <c r="H185" s="8">
        <v>890000</v>
      </c>
      <c r="I185" s="8">
        <v>890000</v>
      </c>
      <c r="J185" s="8">
        <v>0</v>
      </c>
      <c r="K185" s="8">
        <v>0</v>
      </c>
      <c r="L185" s="9">
        <v>100</v>
      </c>
      <c r="M185" s="9">
        <v>0</v>
      </c>
      <c r="N185" s="9">
        <v>0</v>
      </c>
      <c r="O185" s="8">
        <v>370000</v>
      </c>
      <c r="P185" s="8">
        <v>370000</v>
      </c>
      <c r="Q185" s="8">
        <v>0</v>
      </c>
      <c r="R185" s="8">
        <v>0</v>
      </c>
      <c r="S185" s="9">
        <v>100</v>
      </c>
      <c r="T185" s="9">
        <v>0</v>
      </c>
      <c r="U185" s="9">
        <v>0</v>
      </c>
    </row>
    <row r="186" spans="1:21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7" t="s">
        <v>267</v>
      </c>
      <c r="G186" s="53" t="s">
        <v>430</v>
      </c>
      <c r="H186" s="8">
        <v>3000000</v>
      </c>
      <c r="I186" s="8">
        <v>1000000</v>
      </c>
      <c r="J186" s="8">
        <v>0</v>
      </c>
      <c r="K186" s="8">
        <v>2000000</v>
      </c>
      <c r="L186" s="9">
        <v>33.33</v>
      </c>
      <c r="M186" s="9">
        <v>0</v>
      </c>
      <c r="N186" s="9">
        <v>66.66</v>
      </c>
      <c r="O186" s="8">
        <v>500000</v>
      </c>
      <c r="P186" s="8">
        <v>500000</v>
      </c>
      <c r="Q186" s="8">
        <v>0</v>
      </c>
      <c r="R186" s="8">
        <v>0</v>
      </c>
      <c r="S186" s="9">
        <v>100</v>
      </c>
      <c r="T186" s="9">
        <v>0</v>
      </c>
      <c r="U186" s="9">
        <v>0</v>
      </c>
    </row>
    <row r="187" spans="1:21" ht="12.75">
      <c r="A187" s="34">
        <v>6</v>
      </c>
      <c r="B187" s="34">
        <v>7</v>
      </c>
      <c r="C187" s="34">
        <v>2</v>
      </c>
      <c r="D187" s="35">
        <v>3</v>
      </c>
      <c r="E187" s="36"/>
      <c r="F187" s="7" t="s">
        <v>267</v>
      </c>
      <c r="G187" s="53" t="s">
        <v>431</v>
      </c>
      <c r="H187" s="8">
        <v>2510000</v>
      </c>
      <c r="I187" s="8">
        <v>2410000</v>
      </c>
      <c r="J187" s="8">
        <v>100000</v>
      </c>
      <c r="K187" s="8">
        <v>0</v>
      </c>
      <c r="L187" s="9">
        <v>96.01</v>
      </c>
      <c r="M187" s="9">
        <v>3.98</v>
      </c>
      <c r="N187" s="9">
        <v>0</v>
      </c>
      <c r="O187" s="8">
        <v>590000</v>
      </c>
      <c r="P187" s="8">
        <v>590000</v>
      </c>
      <c r="Q187" s="8">
        <v>0</v>
      </c>
      <c r="R187" s="8">
        <v>0</v>
      </c>
      <c r="S187" s="9">
        <v>100</v>
      </c>
      <c r="T187" s="9">
        <v>0</v>
      </c>
      <c r="U187" s="9">
        <v>0</v>
      </c>
    </row>
    <row r="188" spans="1:21" ht="12.75">
      <c r="A188" s="34">
        <v>6</v>
      </c>
      <c r="B188" s="34">
        <v>9</v>
      </c>
      <c r="C188" s="34">
        <v>1</v>
      </c>
      <c r="D188" s="35">
        <v>3</v>
      </c>
      <c r="E188" s="36"/>
      <c r="F188" s="7" t="s">
        <v>267</v>
      </c>
      <c r="G188" s="53" t="s">
        <v>432</v>
      </c>
      <c r="H188" s="8">
        <v>1200000</v>
      </c>
      <c r="I188" s="8">
        <v>1200000</v>
      </c>
      <c r="J188" s="8">
        <v>0</v>
      </c>
      <c r="K188" s="8">
        <v>0</v>
      </c>
      <c r="L188" s="9">
        <v>100</v>
      </c>
      <c r="M188" s="9">
        <v>0</v>
      </c>
      <c r="N188" s="9">
        <v>0</v>
      </c>
      <c r="O188" s="8">
        <v>500000</v>
      </c>
      <c r="P188" s="8">
        <v>500000</v>
      </c>
      <c r="Q188" s="8">
        <v>0</v>
      </c>
      <c r="R188" s="8">
        <v>0</v>
      </c>
      <c r="S188" s="9">
        <v>100</v>
      </c>
      <c r="T188" s="9">
        <v>0</v>
      </c>
      <c r="U188" s="9">
        <v>0</v>
      </c>
    </row>
    <row r="189" spans="1:21" ht="12.75">
      <c r="A189" s="34">
        <v>6</v>
      </c>
      <c r="B189" s="34">
        <v>9</v>
      </c>
      <c r="C189" s="34">
        <v>3</v>
      </c>
      <c r="D189" s="35">
        <v>3</v>
      </c>
      <c r="E189" s="36"/>
      <c r="F189" s="7" t="s">
        <v>267</v>
      </c>
      <c r="G189" s="53" t="s">
        <v>433</v>
      </c>
      <c r="H189" s="8">
        <v>2170133</v>
      </c>
      <c r="I189" s="8">
        <v>2063232</v>
      </c>
      <c r="J189" s="8">
        <v>106901</v>
      </c>
      <c r="K189" s="8">
        <v>0</v>
      </c>
      <c r="L189" s="9">
        <v>95.07</v>
      </c>
      <c r="M189" s="9">
        <v>4.92</v>
      </c>
      <c r="N189" s="9">
        <v>0</v>
      </c>
      <c r="O189" s="8">
        <v>1050000</v>
      </c>
      <c r="P189" s="8">
        <v>1050000</v>
      </c>
      <c r="Q189" s="8">
        <v>0</v>
      </c>
      <c r="R189" s="8">
        <v>0</v>
      </c>
      <c r="S189" s="9">
        <v>100</v>
      </c>
      <c r="T189" s="9">
        <v>0</v>
      </c>
      <c r="U189" s="9">
        <v>0</v>
      </c>
    </row>
    <row r="190" spans="1:21" ht="12.75">
      <c r="A190" s="34">
        <v>6</v>
      </c>
      <c r="B190" s="34">
        <v>2</v>
      </c>
      <c r="C190" s="34">
        <v>5</v>
      </c>
      <c r="D190" s="35">
        <v>3</v>
      </c>
      <c r="E190" s="36"/>
      <c r="F190" s="7" t="s">
        <v>267</v>
      </c>
      <c r="G190" s="53" t="s">
        <v>434</v>
      </c>
      <c r="H190" s="8">
        <v>901000</v>
      </c>
      <c r="I190" s="8">
        <v>901000</v>
      </c>
      <c r="J190" s="8">
        <v>0</v>
      </c>
      <c r="K190" s="8">
        <v>0</v>
      </c>
      <c r="L190" s="9">
        <v>100</v>
      </c>
      <c r="M190" s="9">
        <v>0</v>
      </c>
      <c r="N190" s="9">
        <v>0</v>
      </c>
      <c r="O190" s="8">
        <v>324000</v>
      </c>
      <c r="P190" s="8">
        <v>324000</v>
      </c>
      <c r="Q190" s="8">
        <v>0</v>
      </c>
      <c r="R190" s="8">
        <v>0</v>
      </c>
      <c r="S190" s="9">
        <v>100</v>
      </c>
      <c r="T190" s="9">
        <v>0</v>
      </c>
      <c r="U190" s="9">
        <v>0</v>
      </c>
    </row>
    <row r="191" spans="1:21" ht="12.75">
      <c r="A191" s="34">
        <v>6</v>
      </c>
      <c r="B191" s="34">
        <v>2</v>
      </c>
      <c r="C191" s="34">
        <v>6</v>
      </c>
      <c r="D191" s="35">
        <v>3</v>
      </c>
      <c r="E191" s="36"/>
      <c r="F191" s="7" t="s">
        <v>267</v>
      </c>
      <c r="G191" s="53" t="s">
        <v>435</v>
      </c>
      <c r="H191" s="8">
        <v>1120763</v>
      </c>
      <c r="I191" s="8">
        <v>1031407</v>
      </c>
      <c r="J191" s="8">
        <v>0</v>
      </c>
      <c r="K191" s="8">
        <v>89356</v>
      </c>
      <c r="L191" s="9">
        <v>92.02</v>
      </c>
      <c r="M191" s="9">
        <v>0</v>
      </c>
      <c r="N191" s="9">
        <v>7.97</v>
      </c>
      <c r="O191" s="8">
        <v>239856</v>
      </c>
      <c r="P191" s="8">
        <v>150500</v>
      </c>
      <c r="Q191" s="8">
        <v>0</v>
      </c>
      <c r="R191" s="8">
        <v>89356</v>
      </c>
      <c r="S191" s="9">
        <v>62.74</v>
      </c>
      <c r="T191" s="9">
        <v>0</v>
      </c>
      <c r="U191" s="9">
        <v>37.25</v>
      </c>
    </row>
    <row r="192" spans="1:21" ht="12.75">
      <c r="A192" s="34">
        <v>6</v>
      </c>
      <c r="B192" s="34">
        <v>6</v>
      </c>
      <c r="C192" s="34">
        <v>4</v>
      </c>
      <c r="D192" s="35">
        <v>3</v>
      </c>
      <c r="E192" s="36"/>
      <c r="F192" s="7" t="s">
        <v>267</v>
      </c>
      <c r="G192" s="53" t="s">
        <v>436</v>
      </c>
      <c r="H192" s="8">
        <v>800000</v>
      </c>
      <c r="I192" s="8">
        <v>800000</v>
      </c>
      <c r="J192" s="8">
        <v>0</v>
      </c>
      <c r="K192" s="8">
        <v>0</v>
      </c>
      <c r="L192" s="9">
        <v>100</v>
      </c>
      <c r="M192" s="9">
        <v>0</v>
      </c>
      <c r="N192" s="9">
        <v>0</v>
      </c>
      <c r="O192" s="8">
        <v>100040</v>
      </c>
      <c r="P192" s="8">
        <v>100040</v>
      </c>
      <c r="Q192" s="8">
        <v>0</v>
      </c>
      <c r="R192" s="8">
        <v>0</v>
      </c>
      <c r="S192" s="9">
        <v>100</v>
      </c>
      <c r="T192" s="9">
        <v>0</v>
      </c>
      <c r="U192" s="9">
        <v>0</v>
      </c>
    </row>
    <row r="193" spans="1:21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1450000</v>
      </c>
      <c r="I193" s="8">
        <v>1450000</v>
      </c>
      <c r="J193" s="8">
        <v>0</v>
      </c>
      <c r="K193" s="8">
        <v>0</v>
      </c>
      <c r="L193" s="9">
        <v>100</v>
      </c>
      <c r="M193" s="9">
        <v>0</v>
      </c>
      <c r="N193" s="9">
        <v>0</v>
      </c>
      <c r="O193" s="8">
        <v>1450000</v>
      </c>
      <c r="P193" s="8">
        <v>1450000</v>
      </c>
      <c r="Q193" s="8">
        <v>0</v>
      </c>
      <c r="R193" s="8">
        <v>0</v>
      </c>
      <c r="S193" s="9">
        <v>100</v>
      </c>
      <c r="T193" s="9">
        <v>0</v>
      </c>
      <c r="U193" s="9">
        <v>0</v>
      </c>
    </row>
    <row r="194" spans="1:21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267</v>
      </c>
      <c r="G194" s="53" t="s">
        <v>438</v>
      </c>
      <c r="H194" s="8">
        <v>1000000</v>
      </c>
      <c r="I194" s="8">
        <v>1000000</v>
      </c>
      <c r="J194" s="8">
        <v>0</v>
      </c>
      <c r="K194" s="8">
        <v>0</v>
      </c>
      <c r="L194" s="9">
        <v>100</v>
      </c>
      <c r="M194" s="9">
        <v>0</v>
      </c>
      <c r="N194" s="9">
        <v>0</v>
      </c>
      <c r="O194" s="8">
        <v>0</v>
      </c>
      <c r="P194" s="8">
        <v>0</v>
      </c>
      <c r="Q194" s="8">
        <v>0</v>
      </c>
      <c r="R194" s="8">
        <v>0</v>
      </c>
      <c r="S194" s="9"/>
      <c r="T194" s="9"/>
      <c r="U194" s="9"/>
    </row>
    <row r="195" spans="1:21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267</v>
      </c>
      <c r="G195" s="53" t="s">
        <v>439</v>
      </c>
      <c r="H195" s="8">
        <v>195600</v>
      </c>
      <c r="I195" s="8">
        <v>195600</v>
      </c>
      <c r="J195" s="8">
        <v>0</v>
      </c>
      <c r="K195" s="8">
        <v>0</v>
      </c>
      <c r="L195" s="9">
        <v>100</v>
      </c>
      <c r="M195" s="9">
        <v>0</v>
      </c>
      <c r="N195" s="9">
        <v>0</v>
      </c>
      <c r="O195" s="8">
        <v>97800</v>
      </c>
      <c r="P195" s="8">
        <v>97800</v>
      </c>
      <c r="Q195" s="8">
        <v>0</v>
      </c>
      <c r="R195" s="8">
        <v>0</v>
      </c>
      <c r="S195" s="9">
        <v>100</v>
      </c>
      <c r="T195" s="9">
        <v>0</v>
      </c>
      <c r="U195" s="9">
        <v>0</v>
      </c>
    </row>
    <row r="196" spans="1:21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267</v>
      </c>
      <c r="G196" s="53" t="s">
        <v>440</v>
      </c>
      <c r="H196" s="8">
        <v>0</v>
      </c>
      <c r="I196" s="8">
        <v>0</v>
      </c>
      <c r="J196" s="8">
        <v>0</v>
      </c>
      <c r="K196" s="8">
        <v>0</v>
      </c>
      <c r="L196" s="9"/>
      <c r="M196" s="9"/>
      <c r="N196" s="9"/>
      <c r="O196" s="8">
        <v>0</v>
      </c>
      <c r="P196" s="8">
        <v>0</v>
      </c>
      <c r="Q196" s="8">
        <v>0</v>
      </c>
      <c r="R196" s="8">
        <v>0</v>
      </c>
      <c r="S196" s="9"/>
      <c r="T196" s="9"/>
      <c r="U196" s="9"/>
    </row>
    <row r="197" spans="1:21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4389483</v>
      </c>
      <c r="I197" s="8">
        <v>1360300</v>
      </c>
      <c r="J197" s="8">
        <v>150000</v>
      </c>
      <c r="K197" s="8">
        <v>2879183</v>
      </c>
      <c r="L197" s="9">
        <v>30.98</v>
      </c>
      <c r="M197" s="9">
        <v>3.41</v>
      </c>
      <c r="N197" s="9">
        <v>65.59</v>
      </c>
      <c r="O197" s="8">
        <v>228580</v>
      </c>
      <c r="P197" s="8">
        <v>228580</v>
      </c>
      <c r="Q197" s="8">
        <v>0</v>
      </c>
      <c r="R197" s="8">
        <v>0</v>
      </c>
      <c r="S197" s="9">
        <v>100</v>
      </c>
      <c r="T197" s="9">
        <v>0</v>
      </c>
      <c r="U197" s="9">
        <v>0</v>
      </c>
    </row>
    <row r="198" spans="1:21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984000</v>
      </c>
      <c r="I198" s="8">
        <v>984000</v>
      </c>
      <c r="J198" s="8">
        <v>0</v>
      </c>
      <c r="K198" s="8">
        <v>0</v>
      </c>
      <c r="L198" s="9">
        <v>100</v>
      </c>
      <c r="M198" s="9">
        <v>0</v>
      </c>
      <c r="N198" s="9">
        <v>0</v>
      </c>
      <c r="O198" s="8">
        <v>684000</v>
      </c>
      <c r="P198" s="8">
        <v>684000</v>
      </c>
      <c r="Q198" s="8">
        <v>0</v>
      </c>
      <c r="R198" s="8">
        <v>0</v>
      </c>
      <c r="S198" s="9">
        <v>100</v>
      </c>
      <c r="T198" s="9">
        <v>0</v>
      </c>
      <c r="U198" s="9">
        <v>0</v>
      </c>
    </row>
    <row r="199" spans="1:21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1055000</v>
      </c>
      <c r="I199" s="8">
        <v>1000000</v>
      </c>
      <c r="J199" s="8">
        <v>55000</v>
      </c>
      <c r="K199" s="8">
        <v>0</v>
      </c>
      <c r="L199" s="9">
        <v>94.78</v>
      </c>
      <c r="M199" s="9">
        <v>5.21</v>
      </c>
      <c r="N199" s="9">
        <v>0</v>
      </c>
      <c r="O199" s="8">
        <v>555000</v>
      </c>
      <c r="P199" s="8">
        <v>500000</v>
      </c>
      <c r="Q199" s="8">
        <v>55000</v>
      </c>
      <c r="R199" s="8">
        <v>0</v>
      </c>
      <c r="S199" s="9">
        <v>90.09</v>
      </c>
      <c r="T199" s="9">
        <v>9.9</v>
      </c>
      <c r="U199" s="9">
        <v>0</v>
      </c>
    </row>
    <row r="200" spans="1:21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1174948</v>
      </c>
      <c r="I200" s="8">
        <v>1174948</v>
      </c>
      <c r="J200" s="8">
        <v>0</v>
      </c>
      <c r="K200" s="8">
        <v>0</v>
      </c>
      <c r="L200" s="9">
        <v>100</v>
      </c>
      <c r="M200" s="9">
        <v>0</v>
      </c>
      <c r="N200" s="9">
        <v>0</v>
      </c>
      <c r="O200" s="8">
        <v>680982</v>
      </c>
      <c r="P200" s="8">
        <v>680982</v>
      </c>
      <c r="Q200" s="8">
        <v>0</v>
      </c>
      <c r="R200" s="8">
        <v>0</v>
      </c>
      <c r="S200" s="9">
        <v>100</v>
      </c>
      <c r="T200" s="9">
        <v>0</v>
      </c>
      <c r="U200" s="9">
        <v>0</v>
      </c>
    </row>
    <row r="201" spans="1:21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800000</v>
      </c>
      <c r="I201" s="8">
        <v>800000</v>
      </c>
      <c r="J201" s="8">
        <v>0</v>
      </c>
      <c r="K201" s="8">
        <v>0</v>
      </c>
      <c r="L201" s="9">
        <v>100</v>
      </c>
      <c r="M201" s="9">
        <v>0</v>
      </c>
      <c r="N201" s="9">
        <v>0</v>
      </c>
      <c r="O201" s="8">
        <v>0</v>
      </c>
      <c r="P201" s="8">
        <v>0</v>
      </c>
      <c r="Q201" s="8">
        <v>0</v>
      </c>
      <c r="R201" s="8">
        <v>0</v>
      </c>
      <c r="S201" s="9"/>
      <c r="T201" s="9"/>
      <c r="U201" s="9"/>
    </row>
    <row r="202" spans="1:21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3040201.62</v>
      </c>
      <c r="I202" s="8">
        <v>3040201.62</v>
      </c>
      <c r="J202" s="8">
        <v>0</v>
      </c>
      <c r="K202" s="8">
        <v>0</v>
      </c>
      <c r="L202" s="9">
        <v>100</v>
      </c>
      <c r="M202" s="9">
        <v>0</v>
      </c>
      <c r="N202" s="9">
        <v>0</v>
      </c>
      <c r="O202" s="8">
        <v>1699975.87</v>
      </c>
      <c r="P202" s="8">
        <v>1699975.87</v>
      </c>
      <c r="Q202" s="8">
        <v>0</v>
      </c>
      <c r="R202" s="8">
        <v>0</v>
      </c>
      <c r="S202" s="9">
        <v>100</v>
      </c>
      <c r="T202" s="9">
        <v>0</v>
      </c>
      <c r="U202" s="9">
        <v>0</v>
      </c>
    </row>
    <row r="203" spans="1:21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5206420</v>
      </c>
      <c r="I203" s="8">
        <v>861420</v>
      </c>
      <c r="J203" s="8">
        <v>345000</v>
      </c>
      <c r="K203" s="8">
        <v>4000000</v>
      </c>
      <c r="L203" s="9">
        <v>16.54</v>
      </c>
      <c r="M203" s="9">
        <v>6.62</v>
      </c>
      <c r="N203" s="9">
        <v>76.82</v>
      </c>
      <c r="O203" s="8">
        <v>4475710</v>
      </c>
      <c r="P203" s="8">
        <v>430710</v>
      </c>
      <c r="Q203" s="8">
        <v>45000</v>
      </c>
      <c r="R203" s="8">
        <v>4000000</v>
      </c>
      <c r="S203" s="9">
        <v>9.62</v>
      </c>
      <c r="T203" s="9">
        <v>1</v>
      </c>
      <c r="U203" s="9">
        <v>89.37</v>
      </c>
    </row>
    <row r="204" spans="1:21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6617333</v>
      </c>
      <c r="I204" s="8">
        <v>0</v>
      </c>
      <c r="J204" s="8">
        <v>100000</v>
      </c>
      <c r="K204" s="8">
        <v>6517333</v>
      </c>
      <c r="L204" s="9">
        <v>0</v>
      </c>
      <c r="M204" s="9">
        <v>1.51</v>
      </c>
      <c r="N204" s="9">
        <v>98.48</v>
      </c>
      <c r="O204" s="8">
        <v>0</v>
      </c>
      <c r="P204" s="8">
        <v>0</v>
      </c>
      <c r="Q204" s="8">
        <v>0</v>
      </c>
      <c r="R204" s="8">
        <v>0</v>
      </c>
      <c r="S204" s="9"/>
      <c r="T204" s="9"/>
      <c r="U204" s="9"/>
    </row>
    <row r="205" spans="1:21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1549786.59</v>
      </c>
      <c r="I205" s="8">
        <v>1549786.59</v>
      </c>
      <c r="J205" s="8">
        <v>0</v>
      </c>
      <c r="K205" s="8">
        <v>0</v>
      </c>
      <c r="L205" s="9">
        <v>100</v>
      </c>
      <c r="M205" s="9">
        <v>0</v>
      </c>
      <c r="N205" s="9">
        <v>0</v>
      </c>
      <c r="O205" s="8">
        <v>1475128.59</v>
      </c>
      <c r="P205" s="8">
        <v>1475128.59</v>
      </c>
      <c r="Q205" s="8">
        <v>0</v>
      </c>
      <c r="R205" s="8">
        <v>0</v>
      </c>
      <c r="S205" s="9">
        <v>100</v>
      </c>
      <c r="T205" s="9">
        <v>0</v>
      </c>
      <c r="U205" s="9">
        <v>0</v>
      </c>
    </row>
    <row r="206" spans="1:21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864240</v>
      </c>
      <c r="I206" s="8">
        <v>864240</v>
      </c>
      <c r="J206" s="8">
        <v>0</v>
      </c>
      <c r="K206" s="8">
        <v>0</v>
      </c>
      <c r="L206" s="9">
        <v>100</v>
      </c>
      <c r="M206" s="9">
        <v>0</v>
      </c>
      <c r="N206" s="9">
        <v>0</v>
      </c>
      <c r="O206" s="8">
        <v>432120</v>
      </c>
      <c r="P206" s="8">
        <v>432120</v>
      </c>
      <c r="Q206" s="8">
        <v>0</v>
      </c>
      <c r="R206" s="8">
        <v>0</v>
      </c>
      <c r="S206" s="9">
        <v>100</v>
      </c>
      <c r="T206" s="9">
        <v>0</v>
      </c>
      <c r="U206" s="9">
        <v>0</v>
      </c>
    </row>
    <row r="207" spans="1:21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1546250</v>
      </c>
      <c r="I207" s="8">
        <v>1418000</v>
      </c>
      <c r="J207" s="8">
        <v>128250</v>
      </c>
      <c r="K207" s="8">
        <v>0</v>
      </c>
      <c r="L207" s="9">
        <v>91.7</v>
      </c>
      <c r="M207" s="9">
        <v>8.29</v>
      </c>
      <c r="N207" s="9">
        <v>0</v>
      </c>
      <c r="O207" s="8">
        <v>835250</v>
      </c>
      <c r="P207" s="8">
        <v>707000</v>
      </c>
      <c r="Q207" s="8">
        <v>128250</v>
      </c>
      <c r="R207" s="8">
        <v>0</v>
      </c>
      <c r="S207" s="9">
        <v>84.64</v>
      </c>
      <c r="T207" s="9">
        <v>15.35</v>
      </c>
      <c r="U207" s="9">
        <v>0</v>
      </c>
    </row>
    <row r="208" spans="1:21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2430000</v>
      </c>
      <c r="I208" s="8">
        <v>2430000</v>
      </c>
      <c r="J208" s="8">
        <v>0</v>
      </c>
      <c r="K208" s="8">
        <v>0</v>
      </c>
      <c r="L208" s="9">
        <v>100</v>
      </c>
      <c r="M208" s="9">
        <v>0</v>
      </c>
      <c r="N208" s="9">
        <v>0</v>
      </c>
      <c r="O208" s="8">
        <v>2284000</v>
      </c>
      <c r="P208" s="8">
        <v>2184000</v>
      </c>
      <c r="Q208" s="8">
        <v>100000</v>
      </c>
      <c r="R208" s="8">
        <v>0</v>
      </c>
      <c r="S208" s="9">
        <v>95.62</v>
      </c>
      <c r="T208" s="9">
        <v>4.37</v>
      </c>
      <c r="U208" s="9">
        <v>0</v>
      </c>
    </row>
    <row r="209" spans="1:21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1652280</v>
      </c>
      <c r="I209" s="8">
        <v>1617400</v>
      </c>
      <c r="J209" s="8">
        <v>34880</v>
      </c>
      <c r="K209" s="8">
        <v>0</v>
      </c>
      <c r="L209" s="9">
        <v>97.88</v>
      </c>
      <c r="M209" s="9">
        <v>2.11</v>
      </c>
      <c r="N209" s="9">
        <v>0</v>
      </c>
      <c r="O209" s="8">
        <v>845078.7</v>
      </c>
      <c r="P209" s="8">
        <v>810200</v>
      </c>
      <c r="Q209" s="8">
        <v>34878.7</v>
      </c>
      <c r="R209" s="8">
        <v>0</v>
      </c>
      <c r="S209" s="9">
        <v>95.87</v>
      </c>
      <c r="T209" s="9">
        <v>4.12</v>
      </c>
      <c r="U209" s="9">
        <v>0</v>
      </c>
    </row>
    <row r="210" spans="1:21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900000</v>
      </c>
      <c r="I210" s="8">
        <v>900000</v>
      </c>
      <c r="J210" s="8">
        <v>0</v>
      </c>
      <c r="K210" s="8">
        <v>0</v>
      </c>
      <c r="L210" s="9">
        <v>100</v>
      </c>
      <c r="M210" s="9">
        <v>0</v>
      </c>
      <c r="N210" s="9">
        <v>0</v>
      </c>
      <c r="O210" s="8">
        <v>495000</v>
      </c>
      <c r="P210" s="8">
        <v>495000</v>
      </c>
      <c r="Q210" s="8">
        <v>0</v>
      </c>
      <c r="R210" s="8">
        <v>0</v>
      </c>
      <c r="S210" s="9">
        <v>100</v>
      </c>
      <c r="T210" s="9">
        <v>0</v>
      </c>
      <c r="U210" s="9">
        <v>0</v>
      </c>
    </row>
    <row r="211" spans="1:21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350000</v>
      </c>
      <c r="I211" s="8">
        <v>0</v>
      </c>
      <c r="J211" s="8">
        <v>350000</v>
      </c>
      <c r="K211" s="8">
        <v>0</v>
      </c>
      <c r="L211" s="9">
        <v>0</v>
      </c>
      <c r="M211" s="9">
        <v>100</v>
      </c>
      <c r="N211" s="9">
        <v>0</v>
      </c>
      <c r="O211" s="8">
        <v>350000</v>
      </c>
      <c r="P211" s="8">
        <v>0</v>
      </c>
      <c r="Q211" s="8">
        <v>350000</v>
      </c>
      <c r="R211" s="8">
        <v>0</v>
      </c>
      <c r="S211" s="9">
        <v>0</v>
      </c>
      <c r="T211" s="9">
        <v>100</v>
      </c>
      <c r="U211" s="9">
        <v>0</v>
      </c>
    </row>
    <row r="212" spans="1:21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945070</v>
      </c>
      <c r="I212" s="8">
        <v>945070</v>
      </c>
      <c r="J212" s="8">
        <v>0</v>
      </c>
      <c r="K212" s="8">
        <v>0</v>
      </c>
      <c r="L212" s="9">
        <v>100</v>
      </c>
      <c r="M212" s="9">
        <v>0</v>
      </c>
      <c r="N212" s="9">
        <v>0</v>
      </c>
      <c r="O212" s="8">
        <v>525410</v>
      </c>
      <c r="P212" s="8">
        <v>525410</v>
      </c>
      <c r="Q212" s="8">
        <v>0</v>
      </c>
      <c r="R212" s="8">
        <v>0</v>
      </c>
      <c r="S212" s="9">
        <v>100</v>
      </c>
      <c r="T212" s="9">
        <v>0</v>
      </c>
      <c r="U212" s="9">
        <v>0</v>
      </c>
    </row>
    <row r="213" spans="1:21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1750000</v>
      </c>
      <c r="I213" s="8">
        <v>1750000</v>
      </c>
      <c r="J213" s="8">
        <v>0</v>
      </c>
      <c r="K213" s="8">
        <v>0</v>
      </c>
      <c r="L213" s="9">
        <v>100</v>
      </c>
      <c r="M213" s="9">
        <v>0</v>
      </c>
      <c r="N213" s="9">
        <v>0</v>
      </c>
      <c r="O213" s="8">
        <v>900000</v>
      </c>
      <c r="P213" s="8">
        <v>900000</v>
      </c>
      <c r="Q213" s="8">
        <v>0</v>
      </c>
      <c r="R213" s="8">
        <v>0</v>
      </c>
      <c r="S213" s="9">
        <v>100</v>
      </c>
      <c r="T213" s="9">
        <v>0</v>
      </c>
      <c r="U213" s="9">
        <v>0</v>
      </c>
    </row>
    <row r="214" spans="1:21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1587933.32</v>
      </c>
      <c r="I214" s="8">
        <v>1587933.32</v>
      </c>
      <c r="J214" s="8">
        <v>0</v>
      </c>
      <c r="K214" s="8">
        <v>0</v>
      </c>
      <c r="L214" s="9">
        <v>100</v>
      </c>
      <c r="M214" s="9">
        <v>0</v>
      </c>
      <c r="N214" s="9">
        <v>0</v>
      </c>
      <c r="O214" s="8">
        <v>1707733.32</v>
      </c>
      <c r="P214" s="8">
        <v>1407733.32</v>
      </c>
      <c r="Q214" s="8">
        <v>300000</v>
      </c>
      <c r="R214" s="8">
        <v>0</v>
      </c>
      <c r="S214" s="9">
        <v>82.43</v>
      </c>
      <c r="T214" s="9">
        <v>17.56</v>
      </c>
      <c r="U214" s="9">
        <v>0</v>
      </c>
    </row>
    <row r="215" spans="1:21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1144545.44</v>
      </c>
      <c r="I215" s="8">
        <v>1144545.44</v>
      </c>
      <c r="J215" s="8">
        <v>0</v>
      </c>
      <c r="K215" s="8">
        <v>0</v>
      </c>
      <c r="L215" s="9">
        <v>100</v>
      </c>
      <c r="M215" s="9">
        <v>0</v>
      </c>
      <c r="N215" s="9">
        <v>0</v>
      </c>
      <c r="O215" s="8">
        <v>1144545.44</v>
      </c>
      <c r="P215" s="8">
        <v>1144545.44</v>
      </c>
      <c r="Q215" s="8">
        <v>0</v>
      </c>
      <c r="R215" s="8">
        <v>0</v>
      </c>
      <c r="S215" s="9">
        <v>100</v>
      </c>
      <c r="T215" s="9">
        <v>0</v>
      </c>
      <c r="U215" s="9">
        <v>0</v>
      </c>
    </row>
    <row r="216" spans="1:21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3596208</v>
      </c>
      <c r="I216" s="8">
        <v>3596208</v>
      </c>
      <c r="J216" s="8">
        <v>0</v>
      </c>
      <c r="K216" s="8">
        <v>0</v>
      </c>
      <c r="L216" s="9">
        <v>100</v>
      </c>
      <c r="M216" s="9">
        <v>0</v>
      </c>
      <c r="N216" s="9">
        <v>0</v>
      </c>
      <c r="O216" s="8">
        <v>3586394</v>
      </c>
      <c r="P216" s="8">
        <v>3586394</v>
      </c>
      <c r="Q216" s="8">
        <v>0</v>
      </c>
      <c r="R216" s="8">
        <v>0</v>
      </c>
      <c r="S216" s="9">
        <v>100</v>
      </c>
      <c r="T216" s="9">
        <v>0</v>
      </c>
      <c r="U216" s="9">
        <v>0</v>
      </c>
    </row>
    <row r="217" spans="1:21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1651760</v>
      </c>
      <c r="I217" s="8">
        <v>1519760</v>
      </c>
      <c r="J217" s="8">
        <v>132000</v>
      </c>
      <c r="K217" s="8">
        <v>0</v>
      </c>
      <c r="L217" s="9">
        <v>92</v>
      </c>
      <c r="M217" s="9">
        <v>7.99</v>
      </c>
      <c r="N217" s="9">
        <v>0</v>
      </c>
      <c r="O217" s="8">
        <v>193836</v>
      </c>
      <c r="P217" s="8">
        <v>61836</v>
      </c>
      <c r="Q217" s="8">
        <v>132000</v>
      </c>
      <c r="R217" s="8">
        <v>0</v>
      </c>
      <c r="S217" s="9">
        <v>31.9</v>
      </c>
      <c r="T217" s="9">
        <v>68.09</v>
      </c>
      <c r="U217" s="9">
        <v>0</v>
      </c>
    </row>
    <row r="218" spans="1:21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2000000</v>
      </c>
      <c r="I218" s="8">
        <v>2000000</v>
      </c>
      <c r="J218" s="8">
        <v>0</v>
      </c>
      <c r="K218" s="8">
        <v>0</v>
      </c>
      <c r="L218" s="9">
        <v>100</v>
      </c>
      <c r="M218" s="9">
        <v>0</v>
      </c>
      <c r="N218" s="9">
        <v>0</v>
      </c>
      <c r="O218" s="8">
        <v>2000000</v>
      </c>
      <c r="P218" s="8">
        <v>2000000</v>
      </c>
      <c r="Q218" s="8">
        <v>0</v>
      </c>
      <c r="R218" s="8">
        <v>0</v>
      </c>
      <c r="S218" s="9">
        <v>100</v>
      </c>
      <c r="T218" s="9">
        <v>0</v>
      </c>
      <c r="U218" s="9">
        <v>0</v>
      </c>
    </row>
    <row r="219" spans="1:21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10000000</v>
      </c>
      <c r="I219" s="8">
        <v>6000000</v>
      </c>
      <c r="J219" s="8">
        <v>0</v>
      </c>
      <c r="K219" s="8">
        <v>4000000</v>
      </c>
      <c r="L219" s="9">
        <v>60</v>
      </c>
      <c r="M219" s="9">
        <v>0</v>
      </c>
      <c r="N219" s="9">
        <v>40</v>
      </c>
      <c r="O219" s="8">
        <v>10000000</v>
      </c>
      <c r="P219" s="8">
        <v>6000000</v>
      </c>
      <c r="Q219" s="8">
        <v>0</v>
      </c>
      <c r="R219" s="8">
        <v>4000000</v>
      </c>
      <c r="S219" s="9">
        <v>60</v>
      </c>
      <c r="T219" s="9">
        <v>0</v>
      </c>
      <c r="U219" s="9">
        <v>40</v>
      </c>
    </row>
    <row r="220" spans="1:21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141495816.09</v>
      </c>
      <c r="I220" s="8">
        <v>119954732.09</v>
      </c>
      <c r="J220" s="8">
        <v>0</v>
      </c>
      <c r="K220" s="8">
        <v>21541084</v>
      </c>
      <c r="L220" s="9">
        <v>84.77</v>
      </c>
      <c r="M220" s="9">
        <v>0</v>
      </c>
      <c r="N220" s="9">
        <v>15.22</v>
      </c>
      <c r="O220" s="8">
        <v>45844726.88</v>
      </c>
      <c r="P220" s="8">
        <v>45844726.88</v>
      </c>
      <c r="Q220" s="8">
        <v>0</v>
      </c>
      <c r="R220" s="8">
        <v>0</v>
      </c>
      <c r="S220" s="9">
        <v>100</v>
      </c>
      <c r="T220" s="9">
        <v>0</v>
      </c>
      <c r="U220" s="9">
        <v>0</v>
      </c>
    </row>
    <row r="221" spans="1:21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13844624</v>
      </c>
      <c r="I221" s="8">
        <v>13844624</v>
      </c>
      <c r="J221" s="8">
        <v>0</v>
      </c>
      <c r="K221" s="8">
        <v>0</v>
      </c>
      <c r="L221" s="9">
        <v>100</v>
      </c>
      <c r="M221" s="9">
        <v>0</v>
      </c>
      <c r="N221" s="9">
        <v>0</v>
      </c>
      <c r="O221" s="8">
        <v>1622312</v>
      </c>
      <c r="P221" s="8">
        <v>422312</v>
      </c>
      <c r="Q221" s="8">
        <v>1200000</v>
      </c>
      <c r="R221" s="8">
        <v>0</v>
      </c>
      <c r="S221" s="9">
        <v>26.03</v>
      </c>
      <c r="T221" s="9">
        <v>73.96</v>
      </c>
      <c r="U221" s="9">
        <v>0</v>
      </c>
    </row>
    <row r="222" spans="1:21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4899620</v>
      </c>
      <c r="I222" s="8">
        <v>4899620</v>
      </c>
      <c r="J222" s="8">
        <v>0</v>
      </c>
      <c r="K222" s="8">
        <v>0</v>
      </c>
      <c r="L222" s="9">
        <v>100</v>
      </c>
      <c r="M222" s="9">
        <v>0</v>
      </c>
      <c r="N222" s="9">
        <v>0</v>
      </c>
      <c r="O222" s="8">
        <v>2869810</v>
      </c>
      <c r="P222" s="8">
        <v>2869810</v>
      </c>
      <c r="Q222" s="8">
        <v>0</v>
      </c>
      <c r="R222" s="8">
        <v>0</v>
      </c>
      <c r="S222" s="9">
        <v>100</v>
      </c>
      <c r="T222" s="9">
        <v>0</v>
      </c>
      <c r="U222" s="9">
        <v>0</v>
      </c>
    </row>
    <row r="223" spans="1:21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4384248</v>
      </c>
      <c r="I223" s="8">
        <v>4384248</v>
      </c>
      <c r="J223" s="8">
        <v>0</v>
      </c>
      <c r="K223" s="8">
        <v>0</v>
      </c>
      <c r="L223" s="9">
        <v>100</v>
      </c>
      <c r="M223" s="9">
        <v>0</v>
      </c>
      <c r="N223" s="9">
        <v>0</v>
      </c>
      <c r="O223" s="8">
        <v>2192124</v>
      </c>
      <c r="P223" s="8">
        <v>2192124</v>
      </c>
      <c r="Q223" s="8">
        <v>0</v>
      </c>
      <c r="R223" s="8">
        <v>0</v>
      </c>
      <c r="S223" s="9">
        <v>100</v>
      </c>
      <c r="T223" s="9">
        <v>0</v>
      </c>
      <c r="U223" s="9">
        <v>0</v>
      </c>
    </row>
    <row r="224" spans="1:21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3836928</v>
      </c>
      <c r="I224" s="8">
        <v>3836928</v>
      </c>
      <c r="J224" s="8">
        <v>0</v>
      </c>
      <c r="K224" s="8">
        <v>0</v>
      </c>
      <c r="L224" s="9">
        <v>100</v>
      </c>
      <c r="M224" s="9">
        <v>0</v>
      </c>
      <c r="N224" s="9">
        <v>0</v>
      </c>
      <c r="O224" s="8">
        <v>1918464</v>
      </c>
      <c r="P224" s="8">
        <v>1918464</v>
      </c>
      <c r="Q224" s="8">
        <v>0</v>
      </c>
      <c r="R224" s="8">
        <v>0</v>
      </c>
      <c r="S224" s="9">
        <v>100</v>
      </c>
      <c r="T224" s="9">
        <v>0</v>
      </c>
      <c r="U224" s="9">
        <v>0</v>
      </c>
    </row>
    <row r="225" spans="1:21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1201500</v>
      </c>
      <c r="I225" s="8">
        <v>1201500</v>
      </c>
      <c r="J225" s="8">
        <v>0</v>
      </c>
      <c r="K225" s="8">
        <v>0</v>
      </c>
      <c r="L225" s="9">
        <v>100</v>
      </c>
      <c r="M225" s="9">
        <v>0</v>
      </c>
      <c r="N225" s="9">
        <v>0</v>
      </c>
      <c r="O225" s="8">
        <v>599000</v>
      </c>
      <c r="P225" s="8">
        <v>599000</v>
      </c>
      <c r="Q225" s="8">
        <v>0</v>
      </c>
      <c r="R225" s="8">
        <v>0</v>
      </c>
      <c r="S225" s="9">
        <v>100</v>
      </c>
      <c r="T225" s="9">
        <v>0</v>
      </c>
      <c r="U225" s="9">
        <v>0</v>
      </c>
    </row>
    <row r="226" spans="1:21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1431098.52</v>
      </c>
      <c r="I226" s="8">
        <v>1431098.52</v>
      </c>
      <c r="J226" s="8">
        <v>0</v>
      </c>
      <c r="K226" s="8">
        <v>0</v>
      </c>
      <c r="L226" s="9">
        <v>100</v>
      </c>
      <c r="M226" s="9">
        <v>0</v>
      </c>
      <c r="N226" s="9">
        <v>0</v>
      </c>
      <c r="O226" s="8">
        <v>1431098.52</v>
      </c>
      <c r="P226" s="8">
        <v>1431098.52</v>
      </c>
      <c r="Q226" s="8">
        <v>0</v>
      </c>
      <c r="R226" s="8">
        <v>0</v>
      </c>
      <c r="S226" s="9">
        <v>100</v>
      </c>
      <c r="T226" s="9">
        <v>0</v>
      </c>
      <c r="U226" s="9">
        <v>0</v>
      </c>
    </row>
    <row r="227" spans="1:21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1045857.52</v>
      </c>
      <c r="I227" s="8">
        <v>1045857.52</v>
      </c>
      <c r="J227" s="8">
        <v>0</v>
      </c>
      <c r="K227" s="8">
        <v>0</v>
      </c>
      <c r="L227" s="9">
        <v>100</v>
      </c>
      <c r="M227" s="9">
        <v>0</v>
      </c>
      <c r="N227" s="9">
        <v>0</v>
      </c>
      <c r="O227" s="8">
        <v>2580574.76</v>
      </c>
      <c r="P227" s="8">
        <v>380574.76</v>
      </c>
      <c r="Q227" s="8">
        <v>2200000</v>
      </c>
      <c r="R227" s="8">
        <v>0</v>
      </c>
      <c r="S227" s="9">
        <v>14.74</v>
      </c>
      <c r="T227" s="9">
        <v>85.25</v>
      </c>
      <c r="U227" s="9">
        <v>0</v>
      </c>
    </row>
    <row r="228" spans="1:21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11102495.92</v>
      </c>
      <c r="I228" s="8">
        <v>2102495.92</v>
      </c>
      <c r="J228" s="8">
        <v>3000000</v>
      </c>
      <c r="K228" s="8">
        <v>6000000</v>
      </c>
      <c r="L228" s="9">
        <v>18.93</v>
      </c>
      <c r="M228" s="9">
        <v>27.02</v>
      </c>
      <c r="N228" s="9">
        <v>54.04</v>
      </c>
      <c r="O228" s="8">
        <v>7051247.96</v>
      </c>
      <c r="P228" s="8">
        <v>1051247.96</v>
      </c>
      <c r="Q228" s="8">
        <v>0</v>
      </c>
      <c r="R228" s="8">
        <v>6000000</v>
      </c>
      <c r="S228" s="9">
        <v>14.9</v>
      </c>
      <c r="T228" s="9">
        <v>0</v>
      </c>
      <c r="U228" s="9">
        <v>85.09</v>
      </c>
    </row>
    <row r="229" spans="1:21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17960271.42</v>
      </c>
      <c r="I229" s="8">
        <v>3109744</v>
      </c>
      <c r="J229" s="8">
        <v>14850527.42</v>
      </c>
      <c r="K229" s="8">
        <v>0</v>
      </c>
      <c r="L229" s="9">
        <v>17.31</v>
      </c>
      <c r="M229" s="9">
        <v>82.68</v>
      </c>
      <c r="N229" s="9">
        <v>0</v>
      </c>
      <c r="O229" s="8">
        <v>5449605.5</v>
      </c>
      <c r="P229" s="8">
        <v>1855232</v>
      </c>
      <c r="Q229" s="8">
        <v>3594373.5</v>
      </c>
      <c r="R229" s="8">
        <v>0</v>
      </c>
      <c r="S229" s="9">
        <v>34.04</v>
      </c>
      <c r="T229" s="9">
        <v>65.95</v>
      </c>
      <c r="U229" s="9">
        <v>0</v>
      </c>
    </row>
    <row r="230" spans="1:21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11057463</v>
      </c>
      <c r="I230" s="8">
        <v>8357463</v>
      </c>
      <c r="J230" s="8">
        <v>2700000</v>
      </c>
      <c r="K230" s="8">
        <v>0</v>
      </c>
      <c r="L230" s="9">
        <v>75.58</v>
      </c>
      <c r="M230" s="9">
        <v>24.41</v>
      </c>
      <c r="N230" s="9">
        <v>0</v>
      </c>
      <c r="O230" s="8">
        <v>6866731.2</v>
      </c>
      <c r="P230" s="8">
        <v>4166731.2</v>
      </c>
      <c r="Q230" s="8">
        <v>2700000</v>
      </c>
      <c r="R230" s="8">
        <v>0</v>
      </c>
      <c r="S230" s="9">
        <v>60.67</v>
      </c>
      <c r="T230" s="9">
        <v>39.32</v>
      </c>
      <c r="U230" s="9">
        <v>0</v>
      </c>
    </row>
    <row r="231" spans="1:21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693060</v>
      </c>
      <c r="I231" s="8">
        <v>693060</v>
      </c>
      <c r="J231" s="8">
        <v>0</v>
      </c>
      <c r="K231" s="8">
        <v>0</v>
      </c>
      <c r="L231" s="9">
        <v>100</v>
      </c>
      <c r="M231" s="9">
        <v>0</v>
      </c>
      <c r="N231" s="9">
        <v>0</v>
      </c>
      <c r="O231" s="8">
        <v>346530</v>
      </c>
      <c r="P231" s="8">
        <v>346530</v>
      </c>
      <c r="Q231" s="8">
        <v>0</v>
      </c>
      <c r="R231" s="8">
        <v>0</v>
      </c>
      <c r="S231" s="9">
        <v>100</v>
      </c>
      <c r="T231" s="9">
        <v>0</v>
      </c>
      <c r="U231" s="9">
        <v>0</v>
      </c>
    </row>
    <row r="232" spans="1:21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208596.78</v>
      </c>
      <c r="I232" s="8">
        <v>208596.78</v>
      </c>
      <c r="J232" s="8">
        <v>0</v>
      </c>
      <c r="K232" s="8">
        <v>0</v>
      </c>
      <c r="L232" s="9">
        <v>100</v>
      </c>
      <c r="M232" s="9">
        <v>0</v>
      </c>
      <c r="N232" s="9">
        <v>0</v>
      </c>
      <c r="O232" s="8">
        <v>169906.78</v>
      </c>
      <c r="P232" s="8">
        <v>169906.78</v>
      </c>
      <c r="Q232" s="8">
        <v>0</v>
      </c>
      <c r="R232" s="8">
        <v>0</v>
      </c>
      <c r="S232" s="9">
        <v>100</v>
      </c>
      <c r="T232" s="9">
        <v>0</v>
      </c>
      <c r="U232" s="9">
        <v>0</v>
      </c>
    </row>
    <row r="233" spans="1:21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1422400</v>
      </c>
      <c r="I233" s="8">
        <v>1422400</v>
      </c>
      <c r="J233" s="8">
        <v>0</v>
      </c>
      <c r="K233" s="8">
        <v>0</v>
      </c>
      <c r="L233" s="9">
        <v>100</v>
      </c>
      <c r="M233" s="9">
        <v>0</v>
      </c>
      <c r="N233" s="9">
        <v>0</v>
      </c>
      <c r="O233" s="8">
        <v>386200</v>
      </c>
      <c r="P233" s="8">
        <v>386200</v>
      </c>
      <c r="Q233" s="8">
        <v>0</v>
      </c>
      <c r="R233" s="8">
        <v>0</v>
      </c>
      <c r="S233" s="9">
        <v>100</v>
      </c>
      <c r="T233" s="9">
        <v>0</v>
      </c>
      <c r="U233" s="9">
        <v>0</v>
      </c>
    </row>
    <row r="234" spans="1:21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1475000</v>
      </c>
      <c r="I234" s="8">
        <v>1475000</v>
      </c>
      <c r="J234" s="8">
        <v>0</v>
      </c>
      <c r="K234" s="8">
        <v>0</v>
      </c>
      <c r="L234" s="9">
        <v>100</v>
      </c>
      <c r="M234" s="9">
        <v>0</v>
      </c>
      <c r="N234" s="9">
        <v>0</v>
      </c>
      <c r="O234" s="8">
        <v>1475000</v>
      </c>
      <c r="P234" s="8">
        <v>1475000</v>
      </c>
      <c r="Q234" s="8">
        <v>0</v>
      </c>
      <c r="R234" s="8">
        <v>0</v>
      </c>
      <c r="S234" s="9">
        <v>100</v>
      </c>
      <c r="T234" s="9">
        <v>0</v>
      </c>
      <c r="U234" s="9">
        <v>0</v>
      </c>
    </row>
    <row r="235" spans="1:21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2700000</v>
      </c>
      <c r="I235" s="8">
        <v>2700000</v>
      </c>
      <c r="J235" s="8">
        <v>0</v>
      </c>
      <c r="K235" s="8">
        <v>0</v>
      </c>
      <c r="L235" s="9">
        <v>100</v>
      </c>
      <c r="M235" s="9">
        <v>0</v>
      </c>
      <c r="N235" s="9">
        <v>0</v>
      </c>
      <c r="O235" s="8">
        <v>2700000</v>
      </c>
      <c r="P235" s="8">
        <v>2700000</v>
      </c>
      <c r="Q235" s="8">
        <v>0</v>
      </c>
      <c r="R235" s="8">
        <v>0</v>
      </c>
      <c r="S235" s="9">
        <v>100</v>
      </c>
      <c r="T235" s="9">
        <v>0</v>
      </c>
      <c r="U235" s="9">
        <v>0</v>
      </c>
    </row>
    <row r="236" spans="1:21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1958000</v>
      </c>
      <c r="I236" s="8">
        <v>1958000</v>
      </c>
      <c r="J236" s="8">
        <v>0</v>
      </c>
      <c r="K236" s="8">
        <v>0</v>
      </c>
      <c r="L236" s="9">
        <v>100</v>
      </c>
      <c r="M236" s="9">
        <v>0</v>
      </c>
      <c r="N236" s="9">
        <v>0</v>
      </c>
      <c r="O236" s="8">
        <v>1000000</v>
      </c>
      <c r="P236" s="8">
        <v>1000000</v>
      </c>
      <c r="Q236" s="8">
        <v>0</v>
      </c>
      <c r="R236" s="8">
        <v>0</v>
      </c>
      <c r="S236" s="9">
        <v>100</v>
      </c>
      <c r="T236" s="9">
        <v>0</v>
      </c>
      <c r="U236" s="9">
        <v>0</v>
      </c>
    </row>
    <row r="237" spans="1:21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1938500</v>
      </c>
      <c r="I237" s="8">
        <v>1938500</v>
      </c>
      <c r="J237" s="8">
        <v>0</v>
      </c>
      <c r="K237" s="8">
        <v>0</v>
      </c>
      <c r="L237" s="9">
        <v>100</v>
      </c>
      <c r="M237" s="9">
        <v>0</v>
      </c>
      <c r="N237" s="9">
        <v>0</v>
      </c>
      <c r="O237" s="8">
        <v>969250</v>
      </c>
      <c r="P237" s="8">
        <v>969250</v>
      </c>
      <c r="Q237" s="8">
        <v>0</v>
      </c>
      <c r="R237" s="8">
        <v>0</v>
      </c>
      <c r="S237" s="9">
        <v>100</v>
      </c>
      <c r="T237" s="9">
        <v>0</v>
      </c>
      <c r="U237" s="9">
        <v>0</v>
      </c>
    </row>
    <row r="238" spans="1:21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1775333.56</v>
      </c>
      <c r="I238" s="8">
        <v>1775333.56</v>
      </c>
      <c r="J238" s="8">
        <v>0</v>
      </c>
      <c r="K238" s="8">
        <v>0</v>
      </c>
      <c r="L238" s="9">
        <v>100</v>
      </c>
      <c r="M238" s="9">
        <v>0</v>
      </c>
      <c r="N238" s="9">
        <v>0</v>
      </c>
      <c r="O238" s="8">
        <v>1775333.56</v>
      </c>
      <c r="P238" s="8">
        <v>1775333.56</v>
      </c>
      <c r="Q238" s="8">
        <v>0</v>
      </c>
      <c r="R238" s="8">
        <v>0</v>
      </c>
      <c r="S238" s="9">
        <v>100</v>
      </c>
      <c r="T238" s="9">
        <v>0</v>
      </c>
      <c r="U238" s="9">
        <v>0</v>
      </c>
    </row>
    <row r="239" spans="1:21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2545000</v>
      </c>
      <c r="I239" s="8">
        <v>2545000</v>
      </c>
      <c r="J239" s="8">
        <v>0</v>
      </c>
      <c r="K239" s="8">
        <v>0</v>
      </c>
      <c r="L239" s="9">
        <v>100</v>
      </c>
      <c r="M239" s="9">
        <v>0</v>
      </c>
      <c r="N239" s="9">
        <v>0</v>
      </c>
      <c r="O239" s="8">
        <v>690000</v>
      </c>
      <c r="P239" s="8">
        <v>690000</v>
      </c>
      <c r="Q239" s="8">
        <v>0</v>
      </c>
      <c r="R239" s="8">
        <v>0</v>
      </c>
      <c r="S239" s="9">
        <v>100</v>
      </c>
      <c r="T239" s="9">
        <v>0</v>
      </c>
      <c r="U239" s="9">
        <v>0</v>
      </c>
    </row>
    <row r="240" spans="1:21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1930000</v>
      </c>
      <c r="I240" s="8">
        <v>1930000</v>
      </c>
      <c r="J240" s="8">
        <v>0</v>
      </c>
      <c r="K240" s="8">
        <v>0</v>
      </c>
      <c r="L240" s="9">
        <v>100</v>
      </c>
      <c r="M240" s="9">
        <v>0</v>
      </c>
      <c r="N240" s="9">
        <v>0</v>
      </c>
      <c r="O240" s="8">
        <v>990000</v>
      </c>
      <c r="P240" s="8">
        <v>990000</v>
      </c>
      <c r="Q240" s="8">
        <v>0</v>
      </c>
      <c r="R240" s="8">
        <v>0</v>
      </c>
      <c r="S240" s="9">
        <v>100</v>
      </c>
      <c r="T240" s="9">
        <v>0</v>
      </c>
      <c r="U240" s="9">
        <v>0</v>
      </c>
    </row>
    <row r="241" spans="1:21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7000000</v>
      </c>
      <c r="I241" s="8">
        <v>7000000</v>
      </c>
      <c r="J241" s="8">
        <v>0</v>
      </c>
      <c r="K241" s="8">
        <v>0</v>
      </c>
      <c r="L241" s="9">
        <v>100</v>
      </c>
      <c r="M241" s="9">
        <v>0</v>
      </c>
      <c r="N241" s="9">
        <v>0</v>
      </c>
      <c r="O241" s="8">
        <v>3689000</v>
      </c>
      <c r="P241" s="8">
        <v>3502000</v>
      </c>
      <c r="Q241" s="8">
        <v>187000</v>
      </c>
      <c r="R241" s="8">
        <v>0</v>
      </c>
      <c r="S241" s="9">
        <v>94.93</v>
      </c>
      <c r="T241" s="9">
        <v>5.06</v>
      </c>
      <c r="U241" s="9">
        <v>0</v>
      </c>
    </row>
    <row r="242" spans="1:21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100007309.72</v>
      </c>
      <c r="I242" s="8">
        <v>87007309.72</v>
      </c>
      <c r="J242" s="8">
        <v>13000000</v>
      </c>
      <c r="K242" s="8">
        <v>0</v>
      </c>
      <c r="L242" s="9">
        <v>87</v>
      </c>
      <c r="M242" s="9">
        <v>12.99</v>
      </c>
      <c r="N242" s="9">
        <v>0</v>
      </c>
      <c r="O242" s="8">
        <v>85007309.72</v>
      </c>
      <c r="P242" s="8">
        <v>72007309.72</v>
      </c>
      <c r="Q242" s="8">
        <v>13000000</v>
      </c>
      <c r="R242" s="8">
        <v>0</v>
      </c>
      <c r="S242" s="9">
        <v>84.7</v>
      </c>
      <c r="T242" s="9">
        <v>15.29</v>
      </c>
      <c r="U242" s="9">
        <v>0</v>
      </c>
    </row>
    <row r="243" spans="1:21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524500</v>
      </c>
      <c r="I243" s="8">
        <v>524500</v>
      </c>
      <c r="J243" s="8">
        <v>0</v>
      </c>
      <c r="K243" s="8">
        <v>0</v>
      </c>
      <c r="L243" s="9">
        <v>100</v>
      </c>
      <c r="M243" s="9">
        <v>0</v>
      </c>
      <c r="N243" s="9">
        <v>0</v>
      </c>
      <c r="O243" s="8">
        <v>524500</v>
      </c>
      <c r="P243" s="8">
        <v>524500</v>
      </c>
      <c r="Q243" s="8">
        <v>0</v>
      </c>
      <c r="R243" s="8">
        <v>0</v>
      </c>
      <c r="S243" s="9">
        <v>100</v>
      </c>
      <c r="T243" s="9">
        <v>0</v>
      </c>
      <c r="U243" s="9">
        <v>0</v>
      </c>
    </row>
    <row r="244" spans="1:21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1519000</v>
      </c>
      <c r="I244" s="8">
        <v>201060</v>
      </c>
      <c r="J244" s="8">
        <v>0</v>
      </c>
      <c r="K244" s="8">
        <v>1317940</v>
      </c>
      <c r="L244" s="9">
        <v>13.23</v>
      </c>
      <c r="M244" s="9">
        <v>0</v>
      </c>
      <c r="N244" s="9">
        <v>86.76</v>
      </c>
      <c r="O244" s="8">
        <v>100530</v>
      </c>
      <c r="P244" s="8">
        <v>100530</v>
      </c>
      <c r="Q244" s="8">
        <v>0</v>
      </c>
      <c r="R244" s="8">
        <v>0</v>
      </c>
      <c r="S244" s="9">
        <v>100</v>
      </c>
      <c r="T244" s="9">
        <v>0</v>
      </c>
      <c r="U244" s="9">
        <v>0</v>
      </c>
    </row>
    <row r="245" spans="1:21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507268</v>
      </c>
      <c r="I245" s="8">
        <v>0</v>
      </c>
      <c r="J245" s="8">
        <v>0</v>
      </c>
      <c r="K245" s="8">
        <v>507268</v>
      </c>
      <c r="L245" s="9">
        <v>0</v>
      </c>
      <c r="M245" s="9">
        <v>0</v>
      </c>
      <c r="N245" s="9">
        <v>100</v>
      </c>
      <c r="O245" s="8">
        <v>0</v>
      </c>
      <c r="P245" s="8">
        <v>0</v>
      </c>
      <c r="Q245" s="8">
        <v>0</v>
      </c>
      <c r="R245" s="8">
        <v>0</v>
      </c>
      <c r="S245" s="9"/>
      <c r="T245" s="9"/>
      <c r="U245" s="9"/>
    </row>
    <row r="246" spans="1:21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0</v>
      </c>
      <c r="I246" s="8">
        <v>0</v>
      </c>
      <c r="J246" s="8">
        <v>0</v>
      </c>
      <c r="K246" s="8">
        <v>0</v>
      </c>
      <c r="L246" s="9"/>
      <c r="M246" s="9"/>
      <c r="N246" s="9"/>
      <c r="O246" s="8">
        <v>0</v>
      </c>
      <c r="P246" s="8">
        <v>0</v>
      </c>
      <c r="Q246" s="8">
        <v>0</v>
      </c>
      <c r="R246" s="8">
        <v>0</v>
      </c>
      <c r="S246" s="9"/>
      <c r="T246" s="9"/>
      <c r="U246" s="9"/>
    </row>
    <row r="247" spans="1:21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0</v>
      </c>
      <c r="I247" s="8">
        <v>0</v>
      </c>
      <c r="J247" s="8">
        <v>0</v>
      </c>
      <c r="K247" s="8">
        <v>0</v>
      </c>
      <c r="L247" s="9"/>
      <c r="M247" s="9"/>
      <c r="N247" s="9"/>
      <c r="O247" s="8">
        <v>0</v>
      </c>
      <c r="P247" s="8">
        <v>0</v>
      </c>
      <c r="Q247" s="8">
        <v>0</v>
      </c>
      <c r="R247" s="8">
        <v>0</v>
      </c>
      <c r="S247" s="9"/>
      <c r="T247" s="9"/>
      <c r="U247" s="9"/>
    </row>
    <row r="248" spans="1:21" ht="24">
      <c r="A248" s="34">
        <v>6</v>
      </c>
      <c r="B248" s="34">
        <v>4</v>
      </c>
      <c r="C248" s="34">
        <v>3</v>
      </c>
      <c r="D248" s="35" t="s">
        <v>490</v>
      </c>
      <c r="E248" s="36">
        <v>218</v>
      </c>
      <c r="F248" s="7" t="s">
        <v>490</v>
      </c>
      <c r="G248" s="53" t="s">
        <v>495</v>
      </c>
      <c r="H248" s="8">
        <v>0</v>
      </c>
      <c r="I248" s="8">
        <v>0</v>
      </c>
      <c r="J248" s="8">
        <v>0</v>
      </c>
      <c r="K248" s="8">
        <v>0</v>
      </c>
      <c r="L248" s="9"/>
      <c r="M248" s="9"/>
      <c r="N248" s="9"/>
      <c r="O248" s="8">
        <v>0</v>
      </c>
      <c r="P248" s="8">
        <v>0</v>
      </c>
      <c r="Q248" s="8">
        <v>0</v>
      </c>
      <c r="R248" s="8">
        <v>0</v>
      </c>
      <c r="S248" s="9"/>
      <c r="T248" s="9"/>
      <c r="U248" s="9"/>
    </row>
    <row r="249" spans="1:21" ht="24">
      <c r="A249" s="34">
        <v>6</v>
      </c>
      <c r="B249" s="34">
        <v>15</v>
      </c>
      <c r="C249" s="34">
        <v>0</v>
      </c>
      <c r="D249" s="35" t="s">
        <v>490</v>
      </c>
      <c r="E249" s="36">
        <v>220</v>
      </c>
      <c r="F249" s="7" t="s">
        <v>490</v>
      </c>
      <c r="G249" s="181" t="s">
        <v>498</v>
      </c>
      <c r="H249" s="8">
        <v>0</v>
      </c>
      <c r="I249" s="8">
        <v>0</v>
      </c>
      <c r="J249" s="8">
        <v>0</v>
      </c>
      <c r="K249" s="8">
        <v>0</v>
      </c>
      <c r="L249" s="9"/>
      <c r="M249" s="9"/>
      <c r="N249" s="9"/>
      <c r="O249" s="8">
        <v>0</v>
      </c>
      <c r="P249" s="8">
        <v>0</v>
      </c>
      <c r="Q249" s="8">
        <v>0</v>
      </c>
      <c r="R249" s="8">
        <v>0</v>
      </c>
      <c r="S249" s="9"/>
      <c r="T249" s="9"/>
      <c r="U249" s="9"/>
    </row>
    <row r="250" spans="1:21" ht="12.75">
      <c r="A250" s="34">
        <v>6</v>
      </c>
      <c r="B250" s="34">
        <v>9</v>
      </c>
      <c r="C250" s="34">
        <v>1</v>
      </c>
      <c r="D250" s="35" t="s">
        <v>490</v>
      </c>
      <c r="E250" s="36">
        <v>140</v>
      </c>
      <c r="F250" s="7" t="s">
        <v>490</v>
      </c>
      <c r="G250" s="53" t="s">
        <v>496</v>
      </c>
      <c r="H250" s="8">
        <v>0</v>
      </c>
      <c r="I250" s="8">
        <v>0</v>
      </c>
      <c r="J250" s="8">
        <v>0</v>
      </c>
      <c r="K250" s="8">
        <v>0</v>
      </c>
      <c r="L250" s="9"/>
      <c r="M250" s="9"/>
      <c r="N250" s="9"/>
      <c r="O250" s="8">
        <v>0</v>
      </c>
      <c r="P250" s="8">
        <v>0</v>
      </c>
      <c r="Q250" s="8">
        <v>0</v>
      </c>
      <c r="R250" s="8">
        <v>0</v>
      </c>
      <c r="S250" s="9"/>
      <c r="T250" s="9"/>
      <c r="U250" s="9"/>
    </row>
    <row r="251" spans="1:21" ht="12.75">
      <c r="A251" s="34">
        <v>6</v>
      </c>
      <c r="B251" s="34">
        <v>8</v>
      </c>
      <c r="C251" s="34">
        <v>1</v>
      </c>
      <c r="D251" s="35" t="s">
        <v>490</v>
      </c>
      <c r="E251" s="36">
        <v>265</v>
      </c>
      <c r="F251" s="7" t="s">
        <v>490</v>
      </c>
      <c r="G251" s="53" t="s">
        <v>497</v>
      </c>
      <c r="H251" s="8">
        <v>3400000</v>
      </c>
      <c r="I251" s="8">
        <v>3400000</v>
      </c>
      <c r="J251" s="8">
        <v>0</v>
      </c>
      <c r="K251" s="8">
        <v>0</v>
      </c>
      <c r="L251" s="9">
        <v>100</v>
      </c>
      <c r="M251" s="9">
        <v>0</v>
      </c>
      <c r="N251" s="9">
        <v>0</v>
      </c>
      <c r="O251" s="8">
        <v>399720</v>
      </c>
      <c r="P251" s="8">
        <v>399720</v>
      </c>
      <c r="Q251" s="8">
        <v>0</v>
      </c>
      <c r="R251" s="8">
        <v>0</v>
      </c>
      <c r="S251" s="9">
        <v>100</v>
      </c>
      <c r="T251" s="9">
        <v>0</v>
      </c>
      <c r="U251" s="9">
        <v>0</v>
      </c>
    </row>
  </sheetData>
  <sheetProtection/>
  <mergeCells count="19">
    <mergeCell ref="S7:U7"/>
    <mergeCell ref="P5:R5"/>
    <mergeCell ref="H5:H6"/>
    <mergeCell ref="O5:O6"/>
    <mergeCell ref="H7:K7"/>
    <mergeCell ref="F4:G6"/>
    <mergeCell ref="L7:N7"/>
    <mergeCell ref="O7:R7"/>
    <mergeCell ref="A7:G7"/>
    <mergeCell ref="S4:U5"/>
    <mergeCell ref="E4:E6"/>
    <mergeCell ref="A4:A6"/>
    <mergeCell ref="B4:B6"/>
    <mergeCell ref="C4:C6"/>
    <mergeCell ref="D4:D6"/>
    <mergeCell ref="O4:R4"/>
    <mergeCell ref="I5:K5"/>
    <mergeCell ref="H4:K4"/>
    <mergeCell ref="L4:N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2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0" sqref="G250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1" width="14.71093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2 kwartału 2022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50" t="s">
        <v>0</v>
      </c>
      <c r="B4" s="150" t="s">
        <v>1</v>
      </c>
      <c r="C4" s="150" t="s">
        <v>2</v>
      </c>
      <c r="D4" s="150" t="s">
        <v>3</v>
      </c>
      <c r="E4" s="150" t="s">
        <v>53</v>
      </c>
      <c r="F4" s="150" t="s">
        <v>56</v>
      </c>
      <c r="G4" s="150"/>
      <c r="H4" s="150" t="s">
        <v>59</v>
      </c>
      <c r="I4" s="150"/>
      <c r="J4" s="150"/>
      <c r="K4" s="150"/>
      <c r="L4" s="150" t="s">
        <v>23</v>
      </c>
      <c r="M4" s="150"/>
      <c r="N4" s="150"/>
    </row>
    <row r="5" spans="1:14" ht="12.75" customHeight="1">
      <c r="A5" s="150"/>
      <c r="B5" s="150"/>
      <c r="C5" s="150"/>
      <c r="D5" s="150"/>
      <c r="E5" s="150"/>
      <c r="F5" s="150"/>
      <c r="G5" s="150"/>
      <c r="H5" s="158" t="s">
        <v>24</v>
      </c>
      <c r="I5" s="158" t="s">
        <v>60</v>
      </c>
      <c r="J5" s="158"/>
      <c r="K5" s="158"/>
      <c r="L5" s="162" t="s">
        <v>27</v>
      </c>
      <c r="M5" s="162" t="s">
        <v>26</v>
      </c>
      <c r="N5" s="162" t="s">
        <v>28</v>
      </c>
    </row>
    <row r="6" spans="1:14" ht="12.75" customHeight="1">
      <c r="A6" s="150"/>
      <c r="B6" s="150"/>
      <c r="C6" s="150"/>
      <c r="D6" s="150"/>
      <c r="E6" s="150"/>
      <c r="F6" s="150"/>
      <c r="G6" s="150"/>
      <c r="H6" s="158"/>
      <c r="I6" s="159" t="s">
        <v>61</v>
      </c>
      <c r="J6" s="159" t="s">
        <v>62</v>
      </c>
      <c r="K6" s="159" t="s">
        <v>63</v>
      </c>
      <c r="L6" s="162"/>
      <c r="M6" s="162"/>
      <c r="N6" s="162"/>
    </row>
    <row r="7" spans="1:14" ht="66.75" customHeight="1">
      <c r="A7" s="150"/>
      <c r="B7" s="150"/>
      <c r="C7" s="150"/>
      <c r="D7" s="150"/>
      <c r="E7" s="150"/>
      <c r="F7" s="150"/>
      <c r="G7" s="150"/>
      <c r="H7" s="158"/>
      <c r="I7" s="159"/>
      <c r="J7" s="159"/>
      <c r="K7" s="159"/>
      <c r="L7" s="162"/>
      <c r="M7" s="162"/>
      <c r="N7" s="162"/>
    </row>
    <row r="8" spans="1:14" s="21" customFormat="1" ht="15">
      <c r="A8" s="160"/>
      <c r="B8" s="160"/>
      <c r="C8" s="160"/>
      <c r="D8" s="160"/>
      <c r="E8" s="160"/>
      <c r="F8" s="160"/>
      <c r="G8" s="160"/>
      <c r="H8" s="160" t="s">
        <v>10</v>
      </c>
      <c r="I8" s="160"/>
      <c r="J8" s="160"/>
      <c r="K8" s="160"/>
      <c r="L8" s="161" t="s">
        <v>11</v>
      </c>
      <c r="M8" s="161"/>
      <c r="N8" s="161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57">
        <v>6</v>
      </c>
      <c r="G9" s="157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267</v>
      </c>
      <c r="G10" s="55" t="s">
        <v>268</v>
      </c>
      <c r="H10" s="29">
        <v>25536166</v>
      </c>
      <c r="I10" s="29">
        <v>0</v>
      </c>
      <c r="J10" s="29">
        <v>25536166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267</v>
      </c>
      <c r="G11" s="55" t="s">
        <v>269</v>
      </c>
      <c r="H11" s="29">
        <v>50800000</v>
      </c>
      <c r="I11" s="29">
        <v>0</v>
      </c>
      <c r="J11" s="29">
        <v>50800000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267</v>
      </c>
      <c r="G12" s="55" t="s">
        <v>270</v>
      </c>
      <c r="H12" s="29">
        <v>34069835.8</v>
      </c>
      <c r="I12" s="29">
        <v>0</v>
      </c>
      <c r="J12" s="29">
        <v>33496000</v>
      </c>
      <c r="K12" s="29">
        <v>573835.8</v>
      </c>
      <c r="L12" s="30">
        <v>0</v>
      </c>
      <c r="M12" s="30">
        <v>98.31</v>
      </c>
      <c r="N12" s="30">
        <v>1.68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267</v>
      </c>
      <c r="G13" s="55" t="s">
        <v>271</v>
      </c>
      <c r="H13" s="29">
        <v>13762164.52</v>
      </c>
      <c r="I13" s="29">
        <v>0</v>
      </c>
      <c r="J13" s="29">
        <v>13762164.52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267</v>
      </c>
      <c r="G14" s="55" t="s">
        <v>272</v>
      </c>
      <c r="H14" s="29">
        <v>39268544.8</v>
      </c>
      <c r="I14" s="29">
        <v>0</v>
      </c>
      <c r="J14" s="29">
        <v>39268544.8</v>
      </c>
      <c r="K14" s="29">
        <v>0</v>
      </c>
      <c r="L14" s="30">
        <v>0</v>
      </c>
      <c r="M14" s="30">
        <v>100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267</v>
      </c>
      <c r="G15" s="55" t="s">
        <v>273</v>
      </c>
      <c r="H15" s="29">
        <v>24036798</v>
      </c>
      <c r="I15" s="29">
        <v>0</v>
      </c>
      <c r="J15" s="29">
        <v>24036798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267</v>
      </c>
      <c r="G16" s="55" t="s">
        <v>274</v>
      </c>
      <c r="H16" s="29">
        <v>15542580</v>
      </c>
      <c r="I16" s="29">
        <v>0</v>
      </c>
      <c r="J16" s="29">
        <v>15542580</v>
      </c>
      <c r="K16" s="29">
        <v>0</v>
      </c>
      <c r="L16" s="30">
        <v>0</v>
      </c>
      <c r="M16" s="30">
        <v>100</v>
      </c>
      <c r="N16" s="30">
        <v>0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267</v>
      </c>
      <c r="G17" s="55" t="s">
        <v>275</v>
      </c>
      <c r="H17" s="29">
        <v>24771544.75</v>
      </c>
      <c r="I17" s="29">
        <v>0</v>
      </c>
      <c r="J17" s="29">
        <v>24770000</v>
      </c>
      <c r="K17" s="29">
        <v>1544.75</v>
      </c>
      <c r="L17" s="30">
        <v>0</v>
      </c>
      <c r="M17" s="30">
        <v>99.99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267</v>
      </c>
      <c r="G18" s="55" t="s">
        <v>276</v>
      </c>
      <c r="H18" s="29">
        <v>160000000</v>
      </c>
      <c r="I18" s="29">
        <v>24000000</v>
      </c>
      <c r="J18" s="29">
        <v>136000000</v>
      </c>
      <c r="K18" s="29">
        <v>0</v>
      </c>
      <c r="L18" s="30">
        <v>15</v>
      </c>
      <c r="M18" s="30">
        <v>85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267</v>
      </c>
      <c r="G19" s="55" t="s">
        <v>277</v>
      </c>
      <c r="H19" s="29">
        <v>9768272.48</v>
      </c>
      <c r="I19" s="29">
        <v>0</v>
      </c>
      <c r="J19" s="29">
        <v>9768272.48</v>
      </c>
      <c r="K19" s="29">
        <v>0</v>
      </c>
      <c r="L19" s="30">
        <v>0</v>
      </c>
      <c r="M19" s="30">
        <v>100</v>
      </c>
      <c r="N19" s="30">
        <v>0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267</v>
      </c>
      <c r="G20" s="55" t="s">
        <v>278</v>
      </c>
      <c r="H20" s="29">
        <v>11715319.21</v>
      </c>
      <c r="I20" s="29">
        <v>0</v>
      </c>
      <c r="J20" s="29">
        <v>11715000</v>
      </c>
      <c r="K20" s="29">
        <v>319.21</v>
      </c>
      <c r="L20" s="30">
        <v>0</v>
      </c>
      <c r="M20" s="30">
        <v>99.99</v>
      </c>
      <c r="N20" s="30">
        <v>0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267</v>
      </c>
      <c r="G21" s="55" t="s">
        <v>279</v>
      </c>
      <c r="H21" s="29">
        <v>790662.16</v>
      </c>
      <c r="I21" s="29">
        <v>0</v>
      </c>
      <c r="J21" s="29">
        <v>790662.16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267</v>
      </c>
      <c r="G22" s="55" t="s">
        <v>280</v>
      </c>
      <c r="H22" s="29">
        <v>56300000</v>
      </c>
      <c r="I22" s="29">
        <v>56300000</v>
      </c>
      <c r="J22" s="29">
        <v>0</v>
      </c>
      <c r="K22" s="29">
        <v>0</v>
      </c>
      <c r="L22" s="30">
        <v>100</v>
      </c>
      <c r="M22" s="30">
        <v>0</v>
      </c>
      <c r="N22" s="30">
        <v>0</v>
      </c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267</v>
      </c>
      <c r="G23" s="55" t="s">
        <v>281</v>
      </c>
      <c r="H23" s="29">
        <v>8831000</v>
      </c>
      <c r="I23" s="29">
        <v>0</v>
      </c>
      <c r="J23" s="29">
        <v>8831000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267</v>
      </c>
      <c r="G24" s="55" t="s">
        <v>282</v>
      </c>
      <c r="H24" s="29">
        <v>22747733.56</v>
      </c>
      <c r="I24" s="29">
        <v>0</v>
      </c>
      <c r="J24" s="29">
        <v>22745341.48</v>
      </c>
      <c r="K24" s="29">
        <v>2392.08</v>
      </c>
      <c r="L24" s="30">
        <v>0</v>
      </c>
      <c r="M24" s="30">
        <v>99.98</v>
      </c>
      <c r="N24" s="30">
        <v>0.01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267</v>
      </c>
      <c r="G25" s="55" t="s">
        <v>283</v>
      </c>
      <c r="H25" s="29">
        <v>18631937.81</v>
      </c>
      <c r="I25" s="29">
        <v>0</v>
      </c>
      <c r="J25" s="29">
        <v>18631937.81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267</v>
      </c>
      <c r="G26" s="55" t="s">
        <v>284</v>
      </c>
      <c r="H26" s="29">
        <v>0</v>
      </c>
      <c r="I26" s="29">
        <v>0</v>
      </c>
      <c r="J26" s="29">
        <v>0</v>
      </c>
      <c r="K26" s="29">
        <v>0</v>
      </c>
      <c r="L26" s="30"/>
      <c r="M26" s="30"/>
      <c r="N26" s="30"/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267</v>
      </c>
      <c r="G27" s="55" t="s">
        <v>285</v>
      </c>
      <c r="H27" s="29">
        <v>4150000</v>
      </c>
      <c r="I27" s="29">
        <v>0</v>
      </c>
      <c r="J27" s="29">
        <v>4150000</v>
      </c>
      <c r="K27" s="29">
        <v>0</v>
      </c>
      <c r="L27" s="30">
        <v>0</v>
      </c>
      <c r="M27" s="30">
        <v>100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267</v>
      </c>
      <c r="G28" s="55" t="s">
        <v>285</v>
      </c>
      <c r="H28" s="29">
        <v>2200000</v>
      </c>
      <c r="I28" s="29">
        <v>0</v>
      </c>
      <c r="J28" s="29">
        <v>2200000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267</v>
      </c>
      <c r="G29" s="55" t="s">
        <v>286</v>
      </c>
      <c r="H29" s="29">
        <v>19219.87</v>
      </c>
      <c r="I29" s="29">
        <v>0</v>
      </c>
      <c r="J29" s="29">
        <v>0</v>
      </c>
      <c r="K29" s="29">
        <v>19219.87</v>
      </c>
      <c r="L29" s="30">
        <v>0</v>
      </c>
      <c r="M29" s="30">
        <v>0</v>
      </c>
      <c r="N29" s="30">
        <v>100</v>
      </c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267</v>
      </c>
      <c r="G30" s="55" t="s">
        <v>287</v>
      </c>
      <c r="H30" s="29">
        <v>26000</v>
      </c>
      <c r="I30" s="29">
        <v>0</v>
      </c>
      <c r="J30" s="29">
        <v>26000</v>
      </c>
      <c r="K30" s="29">
        <v>0</v>
      </c>
      <c r="L30" s="30">
        <v>0</v>
      </c>
      <c r="M30" s="30">
        <v>100</v>
      </c>
      <c r="N30" s="30">
        <v>0</v>
      </c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267</v>
      </c>
      <c r="G31" s="55" t="s">
        <v>288</v>
      </c>
      <c r="H31" s="29">
        <v>5858200</v>
      </c>
      <c r="I31" s="29">
        <v>0</v>
      </c>
      <c r="J31" s="29">
        <v>5858200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267</v>
      </c>
      <c r="G32" s="55" t="s">
        <v>289</v>
      </c>
      <c r="H32" s="29">
        <v>5990000</v>
      </c>
      <c r="I32" s="29">
        <v>0</v>
      </c>
      <c r="J32" s="29">
        <v>5990000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267</v>
      </c>
      <c r="G33" s="55" t="s">
        <v>290</v>
      </c>
      <c r="H33" s="29">
        <v>2767885.05</v>
      </c>
      <c r="I33" s="29">
        <v>0</v>
      </c>
      <c r="J33" s="29">
        <v>2767885.05</v>
      </c>
      <c r="K33" s="29">
        <v>0</v>
      </c>
      <c r="L33" s="30">
        <v>0</v>
      </c>
      <c r="M33" s="30">
        <v>100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267</v>
      </c>
      <c r="G34" s="55" t="s">
        <v>291</v>
      </c>
      <c r="H34" s="29">
        <v>1953950</v>
      </c>
      <c r="I34" s="29">
        <v>0</v>
      </c>
      <c r="J34" s="29">
        <v>1953950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267</v>
      </c>
      <c r="G35" s="55" t="s">
        <v>268</v>
      </c>
      <c r="H35" s="29">
        <v>11800000</v>
      </c>
      <c r="I35" s="29">
        <v>0</v>
      </c>
      <c r="J35" s="29">
        <v>11800000</v>
      </c>
      <c r="K35" s="29">
        <v>0</v>
      </c>
      <c r="L35" s="30">
        <v>0</v>
      </c>
      <c r="M35" s="30">
        <v>100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267</v>
      </c>
      <c r="G36" s="55" t="s">
        <v>292</v>
      </c>
      <c r="H36" s="29">
        <v>9806950.99</v>
      </c>
      <c r="I36" s="29">
        <v>0</v>
      </c>
      <c r="J36" s="29">
        <v>9730000</v>
      </c>
      <c r="K36" s="29">
        <v>76950.99</v>
      </c>
      <c r="L36" s="30">
        <v>0</v>
      </c>
      <c r="M36" s="30">
        <v>99.21</v>
      </c>
      <c r="N36" s="30">
        <v>0.78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267</v>
      </c>
      <c r="G37" s="55" t="s">
        <v>293</v>
      </c>
      <c r="H37" s="29">
        <v>7525847.64</v>
      </c>
      <c r="I37" s="29">
        <v>0</v>
      </c>
      <c r="J37" s="29">
        <v>7513250</v>
      </c>
      <c r="K37" s="29">
        <v>12597.64</v>
      </c>
      <c r="L37" s="30">
        <v>0</v>
      </c>
      <c r="M37" s="30">
        <v>99.83</v>
      </c>
      <c r="N37" s="30">
        <v>0.16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267</v>
      </c>
      <c r="G38" s="55" t="s">
        <v>294</v>
      </c>
      <c r="H38" s="29">
        <v>3708564</v>
      </c>
      <c r="I38" s="29">
        <v>0</v>
      </c>
      <c r="J38" s="29">
        <v>3708564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267</v>
      </c>
      <c r="G39" s="55" t="s">
        <v>295</v>
      </c>
      <c r="H39" s="29">
        <v>17041176.47</v>
      </c>
      <c r="I39" s="29">
        <v>0</v>
      </c>
      <c r="J39" s="29">
        <v>17041176.47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267</v>
      </c>
      <c r="G40" s="55" t="s">
        <v>296</v>
      </c>
      <c r="H40" s="29">
        <v>1335000</v>
      </c>
      <c r="I40" s="29">
        <v>0</v>
      </c>
      <c r="J40" s="29">
        <v>1335000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267</v>
      </c>
      <c r="G41" s="55" t="s">
        <v>297</v>
      </c>
      <c r="H41" s="29">
        <v>3883025</v>
      </c>
      <c r="I41" s="29">
        <v>0</v>
      </c>
      <c r="J41" s="29">
        <v>3883025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267</v>
      </c>
      <c r="G42" s="55" t="s">
        <v>298</v>
      </c>
      <c r="H42" s="29">
        <v>834084</v>
      </c>
      <c r="I42" s="29">
        <v>0</v>
      </c>
      <c r="J42" s="29">
        <v>834084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267</v>
      </c>
      <c r="G43" s="55" t="s">
        <v>299</v>
      </c>
      <c r="H43" s="29">
        <v>3725000</v>
      </c>
      <c r="I43" s="29">
        <v>0</v>
      </c>
      <c r="J43" s="29">
        <v>3725000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267</v>
      </c>
      <c r="G44" s="55" t="s">
        <v>300</v>
      </c>
      <c r="H44" s="29">
        <v>4562769</v>
      </c>
      <c r="I44" s="29">
        <v>0</v>
      </c>
      <c r="J44" s="29">
        <v>4562769</v>
      </c>
      <c r="K44" s="29">
        <v>0</v>
      </c>
      <c r="L44" s="30">
        <v>0</v>
      </c>
      <c r="M44" s="30">
        <v>100</v>
      </c>
      <c r="N44" s="30">
        <v>0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267</v>
      </c>
      <c r="G45" s="55" t="s">
        <v>301</v>
      </c>
      <c r="H45" s="29">
        <v>1305972.81</v>
      </c>
      <c r="I45" s="29">
        <v>0</v>
      </c>
      <c r="J45" s="29">
        <v>1248827.2</v>
      </c>
      <c r="K45" s="29">
        <v>57145.61</v>
      </c>
      <c r="L45" s="30">
        <v>0</v>
      </c>
      <c r="M45" s="30">
        <v>95.62</v>
      </c>
      <c r="N45" s="30">
        <v>4.37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267</v>
      </c>
      <c r="G46" s="55" t="s">
        <v>302</v>
      </c>
      <c r="H46" s="29">
        <v>700000</v>
      </c>
      <c r="I46" s="29">
        <v>0</v>
      </c>
      <c r="J46" s="29">
        <v>700000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267</v>
      </c>
      <c r="G47" s="55" t="s">
        <v>303</v>
      </c>
      <c r="H47" s="29">
        <v>8250000</v>
      </c>
      <c r="I47" s="29">
        <v>0</v>
      </c>
      <c r="J47" s="29">
        <v>8250000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267</v>
      </c>
      <c r="G48" s="55" t="s">
        <v>304</v>
      </c>
      <c r="H48" s="29">
        <v>821169.88</v>
      </c>
      <c r="I48" s="29">
        <v>0</v>
      </c>
      <c r="J48" s="29">
        <v>821169.88</v>
      </c>
      <c r="K48" s="29">
        <v>0</v>
      </c>
      <c r="L48" s="30">
        <v>0</v>
      </c>
      <c r="M48" s="30">
        <v>100</v>
      </c>
      <c r="N48" s="30">
        <v>0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267</v>
      </c>
      <c r="G49" s="55" t="s">
        <v>305</v>
      </c>
      <c r="H49" s="29">
        <v>197000</v>
      </c>
      <c r="I49" s="29">
        <v>0</v>
      </c>
      <c r="J49" s="29">
        <v>197000</v>
      </c>
      <c r="K49" s="29">
        <v>0</v>
      </c>
      <c r="L49" s="30">
        <v>0</v>
      </c>
      <c r="M49" s="30">
        <v>100</v>
      </c>
      <c r="N49" s="30">
        <v>0</v>
      </c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267</v>
      </c>
      <c r="G50" s="55" t="s">
        <v>306</v>
      </c>
      <c r="H50" s="29">
        <v>2846593.55</v>
      </c>
      <c r="I50" s="29">
        <v>0</v>
      </c>
      <c r="J50" s="29">
        <v>2846593.55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267</v>
      </c>
      <c r="G51" s="55" t="s">
        <v>307</v>
      </c>
      <c r="H51" s="29">
        <v>3671271</v>
      </c>
      <c r="I51" s="29">
        <v>0</v>
      </c>
      <c r="J51" s="29">
        <v>3671271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267</v>
      </c>
      <c r="G52" s="55" t="s">
        <v>308</v>
      </c>
      <c r="H52" s="29">
        <v>8035000</v>
      </c>
      <c r="I52" s="29">
        <v>0</v>
      </c>
      <c r="J52" s="29">
        <v>8035000</v>
      </c>
      <c r="K52" s="29">
        <v>0</v>
      </c>
      <c r="L52" s="30">
        <v>0</v>
      </c>
      <c r="M52" s="30">
        <v>100</v>
      </c>
      <c r="N52" s="30">
        <v>0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267</v>
      </c>
      <c r="G53" s="55" t="s">
        <v>309</v>
      </c>
      <c r="H53" s="29">
        <v>0</v>
      </c>
      <c r="I53" s="29">
        <v>0</v>
      </c>
      <c r="J53" s="29">
        <v>0</v>
      </c>
      <c r="K53" s="29">
        <v>0</v>
      </c>
      <c r="L53" s="30"/>
      <c r="M53" s="30"/>
      <c r="N53" s="30"/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267</v>
      </c>
      <c r="G54" s="55" t="s">
        <v>310</v>
      </c>
      <c r="H54" s="29">
        <v>26763351.7</v>
      </c>
      <c r="I54" s="29">
        <v>0</v>
      </c>
      <c r="J54" s="29">
        <v>26763351.7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267</v>
      </c>
      <c r="G55" s="55" t="s">
        <v>311</v>
      </c>
      <c r="H55" s="29">
        <v>4405872.8</v>
      </c>
      <c r="I55" s="29">
        <v>0</v>
      </c>
      <c r="J55" s="29">
        <v>4405872.8</v>
      </c>
      <c r="K55" s="29">
        <v>0</v>
      </c>
      <c r="L55" s="30">
        <v>0</v>
      </c>
      <c r="M55" s="30">
        <v>100</v>
      </c>
      <c r="N55" s="30">
        <v>0</v>
      </c>
    </row>
    <row r="56" spans="1:14" ht="12.75">
      <c r="A56" s="34">
        <v>6</v>
      </c>
      <c r="B56" s="34">
        <v>6</v>
      </c>
      <c r="C56" s="34">
        <v>3</v>
      </c>
      <c r="D56" s="35">
        <v>2</v>
      </c>
      <c r="E56" s="36"/>
      <c r="F56" s="28" t="s">
        <v>267</v>
      </c>
      <c r="G56" s="55" t="s">
        <v>312</v>
      </c>
      <c r="H56" s="29">
        <v>326536</v>
      </c>
      <c r="I56" s="29">
        <v>0</v>
      </c>
      <c r="J56" s="29">
        <v>326536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7</v>
      </c>
      <c r="C57" s="34">
        <v>4</v>
      </c>
      <c r="D57" s="35">
        <v>2</v>
      </c>
      <c r="E57" s="36"/>
      <c r="F57" s="28" t="s">
        <v>267</v>
      </c>
      <c r="G57" s="55" t="s">
        <v>313</v>
      </c>
      <c r="H57" s="29">
        <v>6167522.28</v>
      </c>
      <c r="I57" s="29">
        <v>0</v>
      </c>
      <c r="J57" s="29">
        <v>6167522.28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20</v>
      </c>
      <c r="C58" s="34">
        <v>2</v>
      </c>
      <c r="D58" s="35">
        <v>2</v>
      </c>
      <c r="E58" s="36"/>
      <c r="F58" s="28" t="s">
        <v>267</v>
      </c>
      <c r="G58" s="55" t="s">
        <v>314</v>
      </c>
      <c r="H58" s="29">
        <v>2266000</v>
      </c>
      <c r="I58" s="29">
        <v>0</v>
      </c>
      <c r="J58" s="29">
        <v>2266000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19</v>
      </c>
      <c r="C59" s="34">
        <v>2</v>
      </c>
      <c r="D59" s="35">
        <v>2</v>
      </c>
      <c r="E59" s="36"/>
      <c r="F59" s="28" t="s">
        <v>267</v>
      </c>
      <c r="G59" s="55" t="s">
        <v>315</v>
      </c>
      <c r="H59" s="29">
        <v>2399068</v>
      </c>
      <c r="I59" s="29">
        <v>0</v>
      </c>
      <c r="J59" s="29">
        <v>2399068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3</v>
      </c>
      <c r="D60" s="35">
        <v>2</v>
      </c>
      <c r="E60" s="36"/>
      <c r="F60" s="28" t="s">
        <v>267</v>
      </c>
      <c r="G60" s="55" t="s">
        <v>316</v>
      </c>
      <c r="H60" s="29">
        <v>562500</v>
      </c>
      <c r="I60" s="29">
        <v>0</v>
      </c>
      <c r="J60" s="29">
        <v>562500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4</v>
      </c>
      <c r="C61" s="34">
        <v>3</v>
      </c>
      <c r="D61" s="35">
        <v>2</v>
      </c>
      <c r="E61" s="36"/>
      <c r="F61" s="28" t="s">
        <v>267</v>
      </c>
      <c r="G61" s="55" t="s">
        <v>317</v>
      </c>
      <c r="H61" s="29">
        <v>2865500</v>
      </c>
      <c r="I61" s="29">
        <v>0</v>
      </c>
      <c r="J61" s="29">
        <v>2865500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4</v>
      </c>
      <c r="C62" s="34">
        <v>4</v>
      </c>
      <c r="D62" s="35">
        <v>2</v>
      </c>
      <c r="E62" s="36"/>
      <c r="F62" s="28" t="s">
        <v>267</v>
      </c>
      <c r="G62" s="55" t="s">
        <v>270</v>
      </c>
      <c r="H62" s="29">
        <v>7010575</v>
      </c>
      <c r="I62" s="29">
        <v>0</v>
      </c>
      <c r="J62" s="29">
        <v>7010575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9</v>
      </c>
      <c r="C63" s="34">
        <v>6</v>
      </c>
      <c r="D63" s="35">
        <v>2</v>
      </c>
      <c r="E63" s="36"/>
      <c r="F63" s="28" t="s">
        <v>267</v>
      </c>
      <c r="G63" s="55" t="s">
        <v>318</v>
      </c>
      <c r="H63" s="29">
        <v>7458924.66</v>
      </c>
      <c r="I63" s="29">
        <v>0</v>
      </c>
      <c r="J63" s="29">
        <v>7458924.66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13</v>
      </c>
      <c r="C64" s="34">
        <v>2</v>
      </c>
      <c r="D64" s="35">
        <v>2</v>
      </c>
      <c r="E64" s="36"/>
      <c r="F64" s="28" t="s">
        <v>267</v>
      </c>
      <c r="G64" s="55" t="s">
        <v>319</v>
      </c>
      <c r="H64" s="29">
        <v>7904710</v>
      </c>
      <c r="I64" s="29">
        <v>0</v>
      </c>
      <c r="J64" s="29">
        <v>7904710</v>
      </c>
      <c r="K64" s="29">
        <v>0</v>
      </c>
      <c r="L64" s="30">
        <v>0</v>
      </c>
      <c r="M64" s="30">
        <v>100</v>
      </c>
      <c r="N64" s="30">
        <v>0</v>
      </c>
    </row>
    <row r="65" spans="1:14" ht="12.75">
      <c r="A65" s="34">
        <v>6</v>
      </c>
      <c r="B65" s="34">
        <v>14</v>
      </c>
      <c r="C65" s="34">
        <v>3</v>
      </c>
      <c r="D65" s="35">
        <v>2</v>
      </c>
      <c r="E65" s="36"/>
      <c r="F65" s="28" t="s">
        <v>267</v>
      </c>
      <c r="G65" s="55" t="s">
        <v>320</v>
      </c>
      <c r="H65" s="29">
        <v>7293918.84</v>
      </c>
      <c r="I65" s="29">
        <v>0</v>
      </c>
      <c r="J65" s="29">
        <v>7293918.84</v>
      </c>
      <c r="K65" s="29">
        <v>0</v>
      </c>
      <c r="L65" s="30">
        <v>0</v>
      </c>
      <c r="M65" s="30">
        <v>100</v>
      </c>
      <c r="N65" s="30">
        <v>0</v>
      </c>
    </row>
    <row r="66" spans="1:14" ht="12.75">
      <c r="A66" s="34">
        <v>6</v>
      </c>
      <c r="B66" s="34">
        <v>1</v>
      </c>
      <c r="C66" s="34">
        <v>5</v>
      </c>
      <c r="D66" s="35">
        <v>2</v>
      </c>
      <c r="E66" s="36"/>
      <c r="F66" s="28" t="s">
        <v>267</v>
      </c>
      <c r="G66" s="55" t="s">
        <v>321</v>
      </c>
      <c r="H66" s="29">
        <v>0</v>
      </c>
      <c r="I66" s="29">
        <v>0</v>
      </c>
      <c r="J66" s="29">
        <v>0</v>
      </c>
      <c r="K66" s="29">
        <v>0</v>
      </c>
      <c r="L66" s="30"/>
      <c r="M66" s="30"/>
      <c r="N66" s="30"/>
    </row>
    <row r="67" spans="1:14" ht="12.75">
      <c r="A67" s="34">
        <v>6</v>
      </c>
      <c r="B67" s="34">
        <v>18</v>
      </c>
      <c r="C67" s="34">
        <v>3</v>
      </c>
      <c r="D67" s="35">
        <v>2</v>
      </c>
      <c r="E67" s="36"/>
      <c r="F67" s="28" t="s">
        <v>267</v>
      </c>
      <c r="G67" s="55" t="s">
        <v>322</v>
      </c>
      <c r="H67" s="29">
        <v>3440016.27</v>
      </c>
      <c r="I67" s="29">
        <v>0</v>
      </c>
      <c r="J67" s="29">
        <v>3440016.27</v>
      </c>
      <c r="K67" s="29">
        <v>0</v>
      </c>
      <c r="L67" s="30">
        <v>0</v>
      </c>
      <c r="M67" s="30">
        <v>100</v>
      </c>
      <c r="N67" s="30">
        <v>0</v>
      </c>
    </row>
    <row r="68" spans="1:14" ht="12.75">
      <c r="A68" s="34">
        <v>6</v>
      </c>
      <c r="B68" s="34">
        <v>9</v>
      </c>
      <c r="C68" s="34">
        <v>7</v>
      </c>
      <c r="D68" s="35">
        <v>2</v>
      </c>
      <c r="E68" s="36"/>
      <c r="F68" s="28" t="s">
        <v>267</v>
      </c>
      <c r="G68" s="55" t="s">
        <v>323</v>
      </c>
      <c r="H68" s="29">
        <v>26641024.65</v>
      </c>
      <c r="I68" s="29">
        <v>0</v>
      </c>
      <c r="J68" s="29">
        <v>26641024.65</v>
      </c>
      <c r="K68" s="29">
        <v>0</v>
      </c>
      <c r="L68" s="30">
        <v>0</v>
      </c>
      <c r="M68" s="30">
        <v>100</v>
      </c>
      <c r="N68" s="30">
        <v>0</v>
      </c>
    </row>
    <row r="69" spans="1:14" ht="12.75">
      <c r="A69" s="34">
        <v>6</v>
      </c>
      <c r="B69" s="34">
        <v>8</v>
      </c>
      <c r="C69" s="34">
        <v>4</v>
      </c>
      <c r="D69" s="35">
        <v>2</v>
      </c>
      <c r="E69" s="36"/>
      <c r="F69" s="28" t="s">
        <v>267</v>
      </c>
      <c r="G69" s="55" t="s">
        <v>324</v>
      </c>
      <c r="H69" s="29">
        <v>400000</v>
      </c>
      <c r="I69" s="29">
        <v>0</v>
      </c>
      <c r="J69" s="29">
        <v>400000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3</v>
      </c>
      <c r="C70" s="34">
        <v>6</v>
      </c>
      <c r="D70" s="35">
        <v>2</v>
      </c>
      <c r="E70" s="36"/>
      <c r="F70" s="28" t="s">
        <v>267</v>
      </c>
      <c r="G70" s="55" t="s">
        <v>325</v>
      </c>
      <c r="H70" s="29">
        <v>2150000</v>
      </c>
      <c r="I70" s="29">
        <v>0</v>
      </c>
      <c r="J70" s="29">
        <v>2150000</v>
      </c>
      <c r="K70" s="29">
        <v>0</v>
      </c>
      <c r="L70" s="30">
        <v>0</v>
      </c>
      <c r="M70" s="30">
        <v>100</v>
      </c>
      <c r="N70" s="30">
        <v>0</v>
      </c>
    </row>
    <row r="71" spans="1:14" ht="12.75">
      <c r="A71" s="34">
        <v>6</v>
      </c>
      <c r="B71" s="34">
        <v>12</v>
      </c>
      <c r="C71" s="34">
        <v>3</v>
      </c>
      <c r="D71" s="35">
        <v>2</v>
      </c>
      <c r="E71" s="36"/>
      <c r="F71" s="28" t="s">
        <v>267</v>
      </c>
      <c r="G71" s="55" t="s">
        <v>326</v>
      </c>
      <c r="H71" s="29">
        <v>9255799</v>
      </c>
      <c r="I71" s="29">
        <v>0</v>
      </c>
      <c r="J71" s="29">
        <v>9255000</v>
      </c>
      <c r="K71" s="29">
        <v>799</v>
      </c>
      <c r="L71" s="30">
        <v>0</v>
      </c>
      <c r="M71" s="30">
        <v>99.99</v>
      </c>
      <c r="N71" s="30">
        <v>0</v>
      </c>
    </row>
    <row r="72" spans="1:14" ht="12.75">
      <c r="A72" s="34">
        <v>6</v>
      </c>
      <c r="B72" s="34">
        <v>15</v>
      </c>
      <c r="C72" s="34">
        <v>4</v>
      </c>
      <c r="D72" s="35">
        <v>2</v>
      </c>
      <c r="E72" s="36"/>
      <c r="F72" s="28" t="s">
        <v>267</v>
      </c>
      <c r="G72" s="55" t="s">
        <v>327</v>
      </c>
      <c r="H72" s="29">
        <v>6202405.69</v>
      </c>
      <c r="I72" s="29">
        <v>0</v>
      </c>
      <c r="J72" s="29">
        <v>6202405.69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16</v>
      </c>
      <c r="C73" s="34">
        <v>2</v>
      </c>
      <c r="D73" s="35">
        <v>2</v>
      </c>
      <c r="E73" s="36"/>
      <c r="F73" s="28" t="s">
        <v>267</v>
      </c>
      <c r="G73" s="55" t="s">
        <v>328</v>
      </c>
      <c r="H73" s="29">
        <v>600000</v>
      </c>
      <c r="I73" s="29">
        <v>0</v>
      </c>
      <c r="J73" s="29">
        <v>600000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1</v>
      </c>
      <c r="C74" s="34">
        <v>6</v>
      </c>
      <c r="D74" s="35">
        <v>2</v>
      </c>
      <c r="E74" s="36"/>
      <c r="F74" s="28" t="s">
        <v>267</v>
      </c>
      <c r="G74" s="55" t="s">
        <v>329</v>
      </c>
      <c r="H74" s="29">
        <v>4979000</v>
      </c>
      <c r="I74" s="29">
        <v>0</v>
      </c>
      <c r="J74" s="29">
        <v>4979000</v>
      </c>
      <c r="K74" s="29">
        <v>0</v>
      </c>
      <c r="L74" s="30">
        <v>0</v>
      </c>
      <c r="M74" s="30">
        <v>100</v>
      </c>
      <c r="N74" s="30">
        <v>0</v>
      </c>
    </row>
    <row r="75" spans="1:14" ht="12.75">
      <c r="A75" s="34">
        <v>6</v>
      </c>
      <c r="B75" s="34">
        <v>15</v>
      </c>
      <c r="C75" s="34">
        <v>5</v>
      </c>
      <c r="D75" s="35">
        <v>2</v>
      </c>
      <c r="E75" s="36"/>
      <c r="F75" s="28" t="s">
        <v>267</v>
      </c>
      <c r="G75" s="55" t="s">
        <v>330</v>
      </c>
      <c r="H75" s="29">
        <v>5536555.07</v>
      </c>
      <c r="I75" s="29">
        <v>0</v>
      </c>
      <c r="J75" s="29">
        <v>5536555.07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20</v>
      </c>
      <c r="C76" s="34">
        <v>3</v>
      </c>
      <c r="D76" s="35">
        <v>2</v>
      </c>
      <c r="E76" s="36"/>
      <c r="F76" s="28" t="s">
        <v>267</v>
      </c>
      <c r="G76" s="55" t="s">
        <v>331</v>
      </c>
      <c r="H76" s="29">
        <v>4270890</v>
      </c>
      <c r="I76" s="29">
        <v>0</v>
      </c>
      <c r="J76" s="29">
        <v>4270200</v>
      </c>
      <c r="K76" s="29">
        <v>690</v>
      </c>
      <c r="L76" s="30">
        <v>0</v>
      </c>
      <c r="M76" s="30">
        <v>99.98</v>
      </c>
      <c r="N76" s="30">
        <v>0.01</v>
      </c>
    </row>
    <row r="77" spans="1:14" ht="12.75">
      <c r="A77" s="34">
        <v>6</v>
      </c>
      <c r="B77" s="34">
        <v>9</v>
      </c>
      <c r="C77" s="34">
        <v>8</v>
      </c>
      <c r="D77" s="35">
        <v>2</v>
      </c>
      <c r="E77" s="36"/>
      <c r="F77" s="28" t="s">
        <v>267</v>
      </c>
      <c r="G77" s="55" t="s">
        <v>332</v>
      </c>
      <c r="H77" s="29">
        <v>8088786.21</v>
      </c>
      <c r="I77" s="29">
        <v>0</v>
      </c>
      <c r="J77" s="29">
        <v>8088786.21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1</v>
      </c>
      <c r="C78" s="34">
        <v>7</v>
      </c>
      <c r="D78" s="35">
        <v>2</v>
      </c>
      <c r="E78" s="36"/>
      <c r="F78" s="28" t="s">
        <v>267</v>
      </c>
      <c r="G78" s="55" t="s">
        <v>333</v>
      </c>
      <c r="H78" s="29">
        <v>2093708</v>
      </c>
      <c r="I78" s="29">
        <v>0</v>
      </c>
      <c r="J78" s="29">
        <v>2093708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14</v>
      </c>
      <c r="C79" s="34">
        <v>5</v>
      </c>
      <c r="D79" s="35">
        <v>2</v>
      </c>
      <c r="E79" s="36"/>
      <c r="F79" s="28" t="s">
        <v>267</v>
      </c>
      <c r="G79" s="55" t="s">
        <v>334</v>
      </c>
      <c r="H79" s="29">
        <v>6555479.12</v>
      </c>
      <c r="I79" s="29">
        <v>0</v>
      </c>
      <c r="J79" s="29">
        <v>6555479.12</v>
      </c>
      <c r="K79" s="29">
        <v>0</v>
      </c>
      <c r="L79" s="30">
        <v>0</v>
      </c>
      <c r="M79" s="30">
        <v>100</v>
      </c>
      <c r="N79" s="30">
        <v>0</v>
      </c>
    </row>
    <row r="80" spans="1:14" ht="12.75">
      <c r="A80" s="34">
        <v>6</v>
      </c>
      <c r="B80" s="34">
        <v>6</v>
      </c>
      <c r="C80" s="34">
        <v>5</v>
      </c>
      <c r="D80" s="35">
        <v>2</v>
      </c>
      <c r="E80" s="36"/>
      <c r="F80" s="28" t="s">
        <v>267</v>
      </c>
      <c r="G80" s="55" t="s">
        <v>271</v>
      </c>
      <c r="H80" s="29">
        <v>10185536</v>
      </c>
      <c r="I80" s="29">
        <v>0</v>
      </c>
      <c r="J80" s="29">
        <v>10185536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6</v>
      </c>
      <c r="C81" s="34">
        <v>6</v>
      </c>
      <c r="D81" s="35">
        <v>2</v>
      </c>
      <c r="E81" s="36"/>
      <c r="F81" s="28" t="s">
        <v>267</v>
      </c>
      <c r="G81" s="55" t="s">
        <v>335</v>
      </c>
      <c r="H81" s="29">
        <v>3325000</v>
      </c>
      <c r="I81" s="29">
        <v>0</v>
      </c>
      <c r="J81" s="29">
        <v>3325000</v>
      </c>
      <c r="K81" s="29">
        <v>0</v>
      </c>
      <c r="L81" s="30">
        <v>0</v>
      </c>
      <c r="M81" s="30">
        <v>100</v>
      </c>
      <c r="N81" s="30">
        <v>0</v>
      </c>
    </row>
    <row r="82" spans="1:14" ht="12.75">
      <c r="A82" s="34">
        <v>6</v>
      </c>
      <c r="B82" s="34">
        <v>7</v>
      </c>
      <c r="C82" s="34">
        <v>5</v>
      </c>
      <c r="D82" s="35">
        <v>2</v>
      </c>
      <c r="E82" s="36"/>
      <c r="F82" s="28" t="s">
        <v>267</v>
      </c>
      <c r="G82" s="55" t="s">
        <v>272</v>
      </c>
      <c r="H82" s="29">
        <v>1878000</v>
      </c>
      <c r="I82" s="29">
        <v>0</v>
      </c>
      <c r="J82" s="29">
        <v>1878000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18</v>
      </c>
      <c r="C83" s="34">
        <v>4</v>
      </c>
      <c r="D83" s="35">
        <v>2</v>
      </c>
      <c r="E83" s="36"/>
      <c r="F83" s="28" t="s">
        <v>267</v>
      </c>
      <c r="G83" s="55" t="s">
        <v>336</v>
      </c>
      <c r="H83" s="29">
        <v>2517550</v>
      </c>
      <c r="I83" s="29">
        <v>0</v>
      </c>
      <c r="J83" s="29">
        <v>2517550</v>
      </c>
      <c r="K83" s="29">
        <v>0</v>
      </c>
      <c r="L83" s="30">
        <v>0</v>
      </c>
      <c r="M83" s="30">
        <v>100</v>
      </c>
      <c r="N83" s="30">
        <v>0</v>
      </c>
    </row>
    <row r="84" spans="1:14" ht="12.75">
      <c r="A84" s="34">
        <v>6</v>
      </c>
      <c r="B84" s="34">
        <v>9</v>
      </c>
      <c r="C84" s="34">
        <v>9</v>
      </c>
      <c r="D84" s="35">
        <v>2</v>
      </c>
      <c r="E84" s="36"/>
      <c r="F84" s="28" t="s">
        <v>267</v>
      </c>
      <c r="G84" s="55" t="s">
        <v>337</v>
      </c>
      <c r="H84" s="29">
        <v>0</v>
      </c>
      <c r="I84" s="29">
        <v>0</v>
      </c>
      <c r="J84" s="29">
        <v>0</v>
      </c>
      <c r="K84" s="29">
        <v>0</v>
      </c>
      <c r="L84" s="30"/>
      <c r="M84" s="30"/>
      <c r="N84" s="30"/>
    </row>
    <row r="85" spans="1:14" ht="12.75">
      <c r="A85" s="34">
        <v>6</v>
      </c>
      <c r="B85" s="34">
        <v>11</v>
      </c>
      <c r="C85" s="34">
        <v>4</v>
      </c>
      <c r="D85" s="35">
        <v>2</v>
      </c>
      <c r="E85" s="36"/>
      <c r="F85" s="28" t="s">
        <v>267</v>
      </c>
      <c r="G85" s="55" t="s">
        <v>338</v>
      </c>
      <c r="H85" s="29">
        <v>7777700</v>
      </c>
      <c r="I85" s="29">
        <v>0</v>
      </c>
      <c r="J85" s="29">
        <v>7777700</v>
      </c>
      <c r="K85" s="29">
        <v>0</v>
      </c>
      <c r="L85" s="30">
        <v>0</v>
      </c>
      <c r="M85" s="30">
        <v>100</v>
      </c>
      <c r="N85" s="30">
        <v>0</v>
      </c>
    </row>
    <row r="86" spans="1:14" ht="12.75">
      <c r="A86" s="34">
        <v>6</v>
      </c>
      <c r="B86" s="34">
        <v>2</v>
      </c>
      <c r="C86" s="34">
        <v>8</v>
      </c>
      <c r="D86" s="35">
        <v>2</v>
      </c>
      <c r="E86" s="36"/>
      <c r="F86" s="28" t="s">
        <v>267</v>
      </c>
      <c r="G86" s="55" t="s">
        <v>339</v>
      </c>
      <c r="H86" s="29">
        <v>0</v>
      </c>
      <c r="I86" s="29">
        <v>0</v>
      </c>
      <c r="J86" s="29">
        <v>0</v>
      </c>
      <c r="K86" s="29">
        <v>0</v>
      </c>
      <c r="L86" s="30"/>
      <c r="M86" s="30"/>
      <c r="N86" s="30"/>
    </row>
    <row r="87" spans="1:14" ht="12.75">
      <c r="A87" s="34">
        <v>6</v>
      </c>
      <c r="B87" s="34">
        <v>14</v>
      </c>
      <c r="C87" s="34">
        <v>6</v>
      </c>
      <c r="D87" s="35">
        <v>2</v>
      </c>
      <c r="E87" s="36"/>
      <c r="F87" s="28" t="s">
        <v>267</v>
      </c>
      <c r="G87" s="55" t="s">
        <v>340</v>
      </c>
      <c r="H87" s="29">
        <v>1784000</v>
      </c>
      <c r="I87" s="29">
        <v>0</v>
      </c>
      <c r="J87" s="29">
        <v>1784000</v>
      </c>
      <c r="K87" s="29">
        <v>0</v>
      </c>
      <c r="L87" s="30">
        <v>0</v>
      </c>
      <c r="M87" s="30">
        <v>100</v>
      </c>
      <c r="N87" s="30">
        <v>0</v>
      </c>
    </row>
    <row r="88" spans="1:14" ht="12.75">
      <c r="A88" s="34">
        <v>6</v>
      </c>
      <c r="B88" s="34">
        <v>1</v>
      </c>
      <c r="C88" s="34">
        <v>8</v>
      </c>
      <c r="D88" s="35">
        <v>2</v>
      </c>
      <c r="E88" s="36"/>
      <c r="F88" s="28" t="s">
        <v>267</v>
      </c>
      <c r="G88" s="55" t="s">
        <v>341</v>
      </c>
      <c r="H88" s="29">
        <v>2694000</v>
      </c>
      <c r="I88" s="29">
        <v>0</v>
      </c>
      <c r="J88" s="29">
        <v>2694000</v>
      </c>
      <c r="K88" s="29">
        <v>0</v>
      </c>
      <c r="L88" s="30">
        <v>0</v>
      </c>
      <c r="M88" s="30">
        <v>100</v>
      </c>
      <c r="N88" s="30">
        <v>0</v>
      </c>
    </row>
    <row r="89" spans="1:14" ht="12.75">
      <c r="A89" s="34">
        <v>6</v>
      </c>
      <c r="B89" s="34">
        <v>3</v>
      </c>
      <c r="C89" s="34">
        <v>7</v>
      </c>
      <c r="D89" s="35">
        <v>2</v>
      </c>
      <c r="E89" s="36"/>
      <c r="F89" s="28" t="s">
        <v>267</v>
      </c>
      <c r="G89" s="55" t="s">
        <v>342</v>
      </c>
      <c r="H89" s="29">
        <v>195000</v>
      </c>
      <c r="I89" s="29">
        <v>0</v>
      </c>
      <c r="J89" s="29">
        <v>195000</v>
      </c>
      <c r="K89" s="29">
        <v>0</v>
      </c>
      <c r="L89" s="30">
        <v>0</v>
      </c>
      <c r="M89" s="30">
        <v>100</v>
      </c>
      <c r="N89" s="30">
        <v>0</v>
      </c>
    </row>
    <row r="90" spans="1:14" ht="12.75">
      <c r="A90" s="34">
        <v>6</v>
      </c>
      <c r="B90" s="34">
        <v>8</v>
      </c>
      <c r="C90" s="34">
        <v>7</v>
      </c>
      <c r="D90" s="35">
        <v>2</v>
      </c>
      <c r="E90" s="36"/>
      <c r="F90" s="28" t="s">
        <v>267</v>
      </c>
      <c r="G90" s="55" t="s">
        <v>273</v>
      </c>
      <c r="H90" s="29">
        <v>26282708.31</v>
      </c>
      <c r="I90" s="29">
        <v>0</v>
      </c>
      <c r="J90" s="29">
        <v>26282708.31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10</v>
      </c>
      <c r="C91" s="34">
        <v>2</v>
      </c>
      <c r="D91" s="35">
        <v>2</v>
      </c>
      <c r="E91" s="36"/>
      <c r="F91" s="28" t="s">
        <v>267</v>
      </c>
      <c r="G91" s="55" t="s">
        <v>343</v>
      </c>
      <c r="H91" s="29">
        <v>7214190.5</v>
      </c>
      <c r="I91" s="29">
        <v>0</v>
      </c>
      <c r="J91" s="29">
        <v>7214190.5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20</v>
      </c>
      <c r="C92" s="34">
        <v>5</v>
      </c>
      <c r="D92" s="35">
        <v>2</v>
      </c>
      <c r="E92" s="36"/>
      <c r="F92" s="28" t="s">
        <v>267</v>
      </c>
      <c r="G92" s="55" t="s">
        <v>344</v>
      </c>
      <c r="H92" s="29">
        <v>4302552</v>
      </c>
      <c r="I92" s="29">
        <v>0</v>
      </c>
      <c r="J92" s="29">
        <v>4302552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12</v>
      </c>
      <c r="C93" s="34">
        <v>4</v>
      </c>
      <c r="D93" s="35">
        <v>2</v>
      </c>
      <c r="E93" s="36"/>
      <c r="F93" s="28" t="s">
        <v>267</v>
      </c>
      <c r="G93" s="55" t="s">
        <v>345</v>
      </c>
      <c r="H93" s="29">
        <v>680000</v>
      </c>
      <c r="I93" s="29">
        <v>0</v>
      </c>
      <c r="J93" s="29">
        <v>680000</v>
      </c>
      <c r="K93" s="29">
        <v>0</v>
      </c>
      <c r="L93" s="30">
        <v>0</v>
      </c>
      <c r="M93" s="30">
        <v>100</v>
      </c>
      <c r="N93" s="30">
        <v>0</v>
      </c>
    </row>
    <row r="94" spans="1:14" ht="12.75">
      <c r="A94" s="34">
        <v>6</v>
      </c>
      <c r="B94" s="34">
        <v>1</v>
      </c>
      <c r="C94" s="34">
        <v>9</v>
      </c>
      <c r="D94" s="35">
        <v>2</v>
      </c>
      <c r="E94" s="36"/>
      <c r="F94" s="28" t="s">
        <v>267</v>
      </c>
      <c r="G94" s="55" t="s">
        <v>346</v>
      </c>
      <c r="H94" s="29">
        <v>2497250</v>
      </c>
      <c r="I94" s="29">
        <v>0</v>
      </c>
      <c r="J94" s="29">
        <v>2497250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6</v>
      </c>
      <c r="C95" s="34">
        <v>7</v>
      </c>
      <c r="D95" s="35">
        <v>2</v>
      </c>
      <c r="E95" s="36"/>
      <c r="F95" s="28" t="s">
        <v>267</v>
      </c>
      <c r="G95" s="55" t="s">
        <v>347</v>
      </c>
      <c r="H95" s="29">
        <v>6665456.74</v>
      </c>
      <c r="I95" s="29">
        <v>0</v>
      </c>
      <c r="J95" s="29">
        <v>6665227.74</v>
      </c>
      <c r="K95" s="29">
        <v>229</v>
      </c>
      <c r="L95" s="30">
        <v>0</v>
      </c>
      <c r="M95" s="30">
        <v>99.99</v>
      </c>
      <c r="N95" s="30">
        <v>0</v>
      </c>
    </row>
    <row r="96" spans="1:14" ht="12.75">
      <c r="A96" s="34">
        <v>6</v>
      </c>
      <c r="B96" s="34">
        <v>2</v>
      </c>
      <c r="C96" s="34">
        <v>9</v>
      </c>
      <c r="D96" s="35">
        <v>2</v>
      </c>
      <c r="E96" s="36"/>
      <c r="F96" s="28" t="s">
        <v>267</v>
      </c>
      <c r="G96" s="55" t="s">
        <v>348</v>
      </c>
      <c r="H96" s="29">
        <v>395000</v>
      </c>
      <c r="I96" s="29">
        <v>0</v>
      </c>
      <c r="J96" s="29">
        <v>395000</v>
      </c>
      <c r="K96" s="29">
        <v>0</v>
      </c>
      <c r="L96" s="30">
        <v>0</v>
      </c>
      <c r="M96" s="30">
        <v>100</v>
      </c>
      <c r="N96" s="30">
        <v>0</v>
      </c>
    </row>
    <row r="97" spans="1:14" ht="12.75">
      <c r="A97" s="34">
        <v>6</v>
      </c>
      <c r="B97" s="34">
        <v>11</v>
      </c>
      <c r="C97" s="34">
        <v>5</v>
      </c>
      <c r="D97" s="35">
        <v>2</v>
      </c>
      <c r="E97" s="36"/>
      <c r="F97" s="28" t="s">
        <v>267</v>
      </c>
      <c r="G97" s="55" t="s">
        <v>274</v>
      </c>
      <c r="H97" s="29">
        <v>6000000</v>
      </c>
      <c r="I97" s="29">
        <v>0</v>
      </c>
      <c r="J97" s="29">
        <v>6000000</v>
      </c>
      <c r="K97" s="29">
        <v>0</v>
      </c>
      <c r="L97" s="30">
        <v>0</v>
      </c>
      <c r="M97" s="30">
        <v>100</v>
      </c>
      <c r="N97" s="30">
        <v>0</v>
      </c>
    </row>
    <row r="98" spans="1:14" ht="12.75">
      <c r="A98" s="34">
        <v>6</v>
      </c>
      <c r="B98" s="34">
        <v>14</v>
      </c>
      <c r="C98" s="34">
        <v>7</v>
      </c>
      <c r="D98" s="35">
        <v>2</v>
      </c>
      <c r="E98" s="36"/>
      <c r="F98" s="28" t="s">
        <v>267</v>
      </c>
      <c r="G98" s="55" t="s">
        <v>349</v>
      </c>
      <c r="H98" s="29">
        <v>3084000</v>
      </c>
      <c r="I98" s="29">
        <v>0</v>
      </c>
      <c r="J98" s="29">
        <v>3084000</v>
      </c>
      <c r="K98" s="29">
        <v>0</v>
      </c>
      <c r="L98" s="30">
        <v>0</v>
      </c>
      <c r="M98" s="30">
        <v>100</v>
      </c>
      <c r="N98" s="30">
        <v>0</v>
      </c>
    </row>
    <row r="99" spans="1:14" ht="12.75">
      <c r="A99" s="34">
        <v>6</v>
      </c>
      <c r="B99" s="34">
        <v>17</v>
      </c>
      <c r="C99" s="34">
        <v>2</v>
      </c>
      <c r="D99" s="35">
        <v>2</v>
      </c>
      <c r="E99" s="36"/>
      <c r="F99" s="28" t="s">
        <v>267</v>
      </c>
      <c r="G99" s="55" t="s">
        <v>350</v>
      </c>
      <c r="H99" s="29">
        <v>1825000</v>
      </c>
      <c r="I99" s="29">
        <v>0</v>
      </c>
      <c r="J99" s="29">
        <v>1825000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20</v>
      </c>
      <c r="C100" s="34">
        <v>6</v>
      </c>
      <c r="D100" s="35">
        <v>2</v>
      </c>
      <c r="E100" s="36"/>
      <c r="F100" s="28" t="s">
        <v>267</v>
      </c>
      <c r="G100" s="55" t="s">
        <v>351</v>
      </c>
      <c r="H100" s="29">
        <v>1552500</v>
      </c>
      <c r="I100" s="29">
        <v>0</v>
      </c>
      <c r="J100" s="29">
        <v>1552500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8</v>
      </c>
      <c r="C101" s="34">
        <v>8</v>
      </c>
      <c r="D101" s="35">
        <v>2</v>
      </c>
      <c r="E101" s="36"/>
      <c r="F101" s="28" t="s">
        <v>267</v>
      </c>
      <c r="G101" s="55" t="s">
        <v>352</v>
      </c>
      <c r="H101" s="29">
        <v>6425000</v>
      </c>
      <c r="I101" s="29">
        <v>0</v>
      </c>
      <c r="J101" s="29">
        <v>6425000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1</v>
      </c>
      <c r="C102" s="34">
        <v>10</v>
      </c>
      <c r="D102" s="35">
        <v>2</v>
      </c>
      <c r="E102" s="36"/>
      <c r="F102" s="28" t="s">
        <v>267</v>
      </c>
      <c r="G102" s="55" t="s">
        <v>275</v>
      </c>
      <c r="H102" s="29">
        <v>9992520</v>
      </c>
      <c r="I102" s="29">
        <v>0</v>
      </c>
      <c r="J102" s="29">
        <v>9992520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13</v>
      </c>
      <c r="C103" s="34">
        <v>3</v>
      </c>
      <c r="D103" s="35">
        <v>2</v>
      </c>
      <c r="E103" s="36"/>
      <c r="F103" s="28" t="s">
        <v>267</v>
      </c>
      <c r="G103" s="55" t="s">
        <v>353</v>
      </c>
      <c r="H103" s="29">
        <v>2590000.22</v>
      </c>
      <c r="I103" s="29">
        <v>0</v>
      </c>
      <c r="J103" s="29">
        <v>2590000.22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10</v>
      </c>
      <c r="C104" s="34">
        <v>4</v>
      </c>
      <c r="D104" s="35">
        <v>2</v>
      </c>
      <c r="E104" s="36"/>
      <c r="F104" s="28" t="s">
        <v>267</v>
      </c>
      <c r="G104" s="55" t="s">
        <v>354</v>
      </c>
      <c r="H104" s="29">
        <v>29231663.54</v>
      </c>
      <c r="I104" s="29">
        <v>0</v>
      </c>
      <c r="J104" s="29">
        <v>28425000</v>
      </c>
      <c r="K104" s="29">
        <v>806663.54</v>
      </c>
      <c r="L104" s="30">
        <v>0</v>
      </c>
      <c r="M104" s="30">
        <v>97.24</v>
      </c>
      <c r="N104" s="30">
        <v>2.75</v>
      </c>
    </row>
    <row r="105" spans="1:14" ht="12.75">
      <c r="A105" s="34">
        <v>6</v>
      </c>
      <c r="B105" s="34">
        <v>4</v>
      </c>
      <c r="C105" s="34">
        <v>5</v>
      </c>
      <c r="D105" s="35">
        <v>2</v>
      </c>
      <c r="E105" s="36"/>
      <c r="F105" s="28" t="s">
        <v>267</v>
      </c>
      <c r="G105" s="55" t="s">
        <v>355</v>
      </c>
      <c r="H105" s="29">
        <v>7074684</v>
      </c>
      <c r="I105" s="29">
        <v>0</v>
      </c>
      <c r="J105" s="29">
        <v>7074684</v>
      </c>
      <c r="K105" s="29">
        <v>0</v>
      </c>
      <c r="L105" s="30">
        <v>0</v>
      </c>
      <c r="M105" s="30">
        <v>100</v>
      </c>
      <c r="N105" s="30">
        <v>0</v>
      </c>
    </row>
    <row r="106" spans="1:14" ht="12.75">
      <c r="A106" s="34">
        <v>6</v>
      </c>
      <c r="B106" s="34">
        <v>9</v>
      </c>
      <c r="C106" s="34">
        <v>10</v>
      </c>
      <c r="D106" s="35">
        <v>2</v>
      </c>
      <c r="E106" s="36"/>
      <c r="F106" s="28" t="s">
        <v>267</v>
      </c>
      <c r="G106" s="55" t="s">
        <v>356</v>
      </c>
      <c r="H106" s="29">
        <v>14203156.05</v>
      </c>
      <c r="I106" s="29">
        <v>0</v>
      </c>
      <c r="J106" s="29">
        <v>14203156.05</v>
      </c>
      <c r="K106" s="29">
        <v>0</v>
      </c>
      <c r="L106" s="30">
        <v>0</v>
      </c>
      <c r="M106" s="30">
        <v>100</v>
      </c>
      <c r="N106" s="30">
        <v>0</v>
      </c>
    </row>
    <row r="107" spans="1:14" ht="12.75">
      <c r="A107" s="34">
        <v>6</v>
      </c>
      <c r="B107" s="34">
        <v>8</v>
      </c>
      <c r="C107" s="34">
        <v>9</v>
      </c>
      <c r="D107" s="35">
        <v>2</v>
      </c>
      <c r="E107" s="36"/>
      <c r="F107" s="28" t="s">
        <v>267</v>
      </c>
      <c r="G107" s="55" t="s">
        <v>357</v>
      </c>
      <c r="H107" s="29">
        <v>4690000</v>
      </c>
      <c r="I107" s="29">
        <v>0</v>
      </c>
      <c r="J107" s="29">
        <v>4690000</v>
      </c>
      <c r="K107" s="29">
        <v>0</v>
      </c>
      <c r="L107" s="30">
        <v>0</v>
      </c>
      <c r="M107" s="30">
        <v>100</v>
      </c>
      <c r="N107" s="30">
        <v>0</v>
      </c>
    </row>
    <row r="108" spans="1:14" ht="12.75">
      <c r="A108" s="34">
        <v>6</v>
      </c>
      <c r="B108" s="34">
        <v>20</v>
      </c>
      <c r="C108" s="34">
        <v>7</v>
      </c>
      <c r="D108" s="35">
        <v>2</v>
      </c>
      <c r="E108" s="36"/>
      <c r="F108" s="28" t="s">
        <v>267</v>
      </c>
      <c r="G108" s="55" t="s">
        <v>358</v>
      </c>
      <c r="H108" s="29">
        <v>10180000</v>
      </c>
      <c r="I108" s="29">
        <v>0</v>
      </c>
      <c r="J108" s="29">
        <v>10180000</v>
      </c>
      <c r="K108" s="29">
        <v>0</v>
      </c>
      <c r="L108" s="30">
        <v>0</v>
      </c>
      <c r="M108" s="30">
        <v>100</v>
      </c>
      <c r="N108" s="30">
        <v>0</v>
      </c>
    </row>
    <row r="109" spans="1:14" ht="12.75">
      <c r="A109" s="34">
        <v>6</v>
      </c>
      <c r="B109" s="34">
        <v>9</v>
      </c>
      <c r="C109" s="34">
        <v>11</v>
      </c>
      <c r="D109" s="35">
        <v>2</v>
      </c>
      <c r="E109" s="36"/>
      <c r="F109" s="28" t="s">
        <v>267</v>
      </c>
      <c r="G109" s="55" t="s">
        <v>359</v>
      </c>
      <c r="H109" s="29">
        <v>25881787.86</v>
      </c>
      <c r="I109" s="29">
        <v>0</v>
      </c>
      <c r="J109" s="29">
        <v>25881787.86</v>
      </c>
      <c r="K109" s="29">
        <v>0</v>
      </c>
      <c r="L109" s="30">
        <v>0</v>
      </c>
      <c r="M109" s="30">
        <v>100</v>
      </c>
      <c r="N109" s="30">
        <v>0</v>
      </c>
    </row>
    <row r="110" spans="1:14" ht="12.75">
      <c r="A110" s="34">
        <v>6</v>
      </c>
      <c r="B110" s="34">
        <v>16</v>
      </c>
      <c r="C110" s="34">
        <v>3</v>
      </c>
      <c r="D110" s="35">
        <v>2</v>
      </c>
      <c r="E110" s="36"/>
      <c r="F110" s="28" t="s">
        <v>267</v>
      </c>
      <c r="G110" s="55" t="s">
        <v>360</v>
      </c>
      <c r="H110" s="29">
        <v>0</v>
      </c>
      <c r="I110" s="29">
        <v>0</v>
      </c>
      <c r="J110" s="29">
        <v>0</v>
      </c>
      <c r="K110" s="29">
        <v>0</v>
      </c>
      <c r="L110" s="30"/>
      <c r="M110" s="30"/>
      <c r="N110" s="30"/>
    </row>
    <row r="111" spans="1:14" ht="12.75">
      <c r="A111" s="34">
        <v>6</v>
      </c>
      <c r="B111" s="34">
        <v>2</v>
      </c>
      <c r="C111" s="34">
        <v>10</v>
      </c>
      <c r="D111" s="35">
        <v>2</v>
      </c>
      <c r="E111" s="36"/>
      <c r="F111" s="28" t="s">
        <v>267</v>
      </c>
      <c r="G111" s="55" t="s">
        <v>361</v>
      </c>
      <c r="H111" s="29">
        <v>9141512.2</v>
      </c>
      <c r="I111" s="29">
        <v>0</v>
      </c>
      <c r="J111" s="29">
        <v>9141512.2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8</v>
      </c>
      <c r="C112" s="34">
        <v>11</v>
      </c>
      <c r="D112" s="35">
        <v>2</v>
      </c>
      <c r="E112" s="36"/>
      <c r="F112" s="28" t="s">
        <v>267</v>
      </c>
      <c r="G112" s="55" t="s">
        <v>362</v>
      </c>
      <c r="H112" s="29">
        <v>2163000</v>
      </c>
      <c r="I112" s="29">
        <v>0</v>
      </c>
      <c r="J112" s="29">
        <v>2163000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1</v>
      </c>
      <c r="C113" s="34">
        <v>11</v>
      </c>
      <c r="D113" s="35">
        <v>2</v>
      </c>
      <c r="E113" s="36"/>
      <c r="F113" s="28" t="s">
        <v>267</v>
      </c>
      <c r="G113" s="55" t="s">
        <v>363</v>
      </c>
      <c r="H113" s="29">
        <v>11451762</v>
      </c>
      <c r="I113" s="29">
        <v>0</v>
      </c>
      <c r="J113" s="29">
        <v>11451762</v>
      </c>
      <c r="K113" s="29">
        <v>0</v>
      </c>
      <c r="L113" s="30">
        <v>0</v>
      </c>
      <c r="M113" s="30">
        <v>100</v>
      </c>
      <c r="N113" s="30">
        <v>0</v>
      </c>
    </row>
    <row r="114" spans="1:14" ht="12.75">
      <c r="A114" s="34">
        <v>6</v>
      </c>
      <c r="B114" s="34">
        <v>13</v>
      </c>
      <c r="C114" s="34">
        <v>5</v>
      </c>
      <c r="D114" s="35">
        <v>2</v>
      </c>
      <c r="E114" s="36"/>
      <c r="F114" s="28" t="s">
        <v>267</v>
      </c>
      <c r="G114" s="55" t="s">
        <v>364</v>
      </c>
      <c r="H114" s="29">
        <v>1899819.07</v>
      </c>
      <c r="I114" s="29">
        <v>0</v>
      </c>
      <c r="J114" s="29">
        <v>1897280</v>
      </c>
      <c r="K114" s="29">
        <v>2539.07</v>
      </c>
      <c r="L114" s="30">
        <v>0</v>
      </c>
      <c r="M114" s="30">
        <v>99.86</v>
      </c>
      <c r="N114" s="30">
        <v>0.13</v>
      </c>
    </row>
    <row r="115" spans="1:14" ht="12.75">
      <c r="A115" s="34">
        <v>6</v>
      </c>
      <c r="B115" s="34">
        <v>2</v>
      </c>
      <c r="C115" s="34">
        <v>11</v>
      </c>
      <c r="D115" s="35">
        <v>2</v>
      </c>
      <c r="E115" s="36"/>
      <c r="F115" s="28" t="s">
        <v>267</v>
      </c>
      <c r="G115" s="55" t="s">
        <v>365</v>
      </c>
      <c r="H115" s="29">
        <v>0</v>
      </c>
      <c r="I115" s="29">
        <v>0</v>
      </c>
      <c r="J115" s="29">
        <v>0</v>
      </c>
      <c r="K115" s="29">
        <v>0</v>
      </c>
      <c r="L115" s="30"/>
      <c r="M115" s="30"/>
      <c r="N115" s="30"/>
    </row>
    <row r="116" spans="1:14" ht="12.75">
      <c r="A116" s="34">
        <v>6</v>
      </c>
      <c r="B116" s="34">
        <v>5</v>
      </c>
      <c r="C116" s="34">
        <v>7</v>
      </c>
      <c r="D116" s="35">
        <v>2</v>
      </c>
      <c r="E116" s="36"/>
      <c r="F116" s="28" t="s">
        <v>267</v>
      </c>
      <c r="G116" s="55" t="s">
        <v>366</v>
      </c>
      <c r="H116" s="29">
        <v>1528604</v>
      </c>
      <c r="I116" s="29">
        <v>0</v>
      </c>
      <c r="J116" s="29">
        <v>1528604</v>
      </c>
      <c r="K116" s="29">
        <v>0</v>
      </c>
      <c r="L116" s="30">
        <v>0</v>
      </c>
      <c r="M116" s="30">
        <v>100</v>
      </c>
      <c r="N116" s="30">
        <v>0</v>
      </c>
    </row>
    <row r="117" spans="1:14" ht="12.75">
      <c r="A117" s="34">
        <v>6</v>
      </c>
      <c r="B117" s="34">
        <v>10</v>
      </c>
      <c r="C117" s="34">
        <v>5</v>
      </c>
      <c r="D117" s="35">
        <v>2</v>
      </c>
      <c r="E117" s="36"/>
      <c r="F117" s="28" t="s">
        <v>267</v>
      </c>
      <c r="G117" s="55" t="s">
        <v>367</v>
      </c>
      <c r="H117" s="29">
        <v>3180475.1</v>
      </c>
      <c r="I117" s="29">
        <v>0</v>
      </c>
      <c r="J117" s="29">
        <v>3180000</v>
      </c>
      <c r="K117" s="29">
        <v>475.1</v>
      </c>
      <c r="L117" s="30">
        <v>0</v>
      </c>
      <c r="M117" s="30">
        <v>99.98</v>
      </c>
      <c r="N117" s="30">
        <v>0.01</v>
      </c>
    </row>
    <row r="118" spans="1:14" ht="12.75">
      <c r="A118" s="34">
        <v>6</v>
      </c>
      <c r="B118" s="34">
        <v>14</v>
      </c>
      <c r="C118" s="34">
        <v>9</v>
      </c>
      <c r="D118" s="35">
        <v>2</v>
      </c>
      <c r="E118" s="36"/>
      <c r="F118" s="28" t="s">
        <v>267</v>
      </c>
      <c r="G118" s="55" t="s">
        <v>276</v>
      </c>
      <c r="H118" s="29">
        <v>0</v>
      </c>
      <c r="I118" s="29">
        <v>0</v>
      </c>
      <c r="J118" s="29">
        <v>0</v>
      </c>
      <c r="K118" s="29">
        <v>0</v>
      </c>
      <c r="L118" s="30"/>
      <c r="M118" s="30"/>
      <c r="N118" s="30"/>
    </row>
    <row r="119" spans="1:14" ht="12.75">
      <c r="A119" s="34">
        <v>6</v>
      </c>
      <c r="B119" s="34">
        <v>18</v>
      </c>
      <c r="C119" s="34">
        <v>7</v>
      </c>
      <c r="D119" s="35">
        <v>2</v>
      </c>
      <c r="E119" s="36"/>
      <c r="F119" s="28" t="s">
        <v>267</v>
      </c>
      <c r="G119" s="55" t="s">
        <v>368</v>
      </c>
      <c r="H119" s="29">
        <v>3402647.24</v>
      </c>
      <c r="I119" s="29">
        <v>0</v>
      </c>
      <c r="J119" s="29">
        <v>3400000</v>
      </c>
      <c r="K119" s="29">
        <v>2647.24</v>
      </c>
      <c r="L119" s="30">
        <v>0</v>
      </c>
      <c r="M119" s="30">
        <v>99.92</v>
      </c>
      <c r="N119" s="30">
        <v>0.07</v>
      </c>
    </row>
    <row r="120" spans="1:14" ht="12.75">
      <c r="A120" s="34">
        <v>6</v>
      </c>
      <c r="B120" s="34">
        <v>20</v>
      </c>
      <c r="C120" s="34">
        <v>8</v>
      </c>
      <c r="D120" s="35">
        <v>2</v>
      </c>
      <c r="E120" s="36"/>
      <c r="F120" s="28" t="s">
        <v>267</v>
      </c>
      <c r="G120" s="55" t="s">
        <v>369</v>
      </c>
      <c r="H120" s="29">
        <v>1600000</v>
      </c>
      <c r="I120" s="29">
        <v>0</v>
      </c>
      <c r="J120" s="29">
        <v>1600000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15</v>
      </c>
      <c r="C121" s="34">
        <v>6</v>
      </c>
      <c r="D121" s="35">
        <v>2</v>
      </c>
      <c r="E121" s="36"/>
      <c r="F121" s="28" t="s">
        <v>267</v>
      </c>
      <c r="G121" s="55" t="s">
        <v>277</v>
      </c>
      <c r="H121" s="29">
        <v>3993000</v>
      </c>
      <c r="I121" s="29">
        <v>0</v>
      </c>
      <c r="J121" s="29">
        <v>3993000</v>
      </c>
      <c r="K121" s="29">
        <v>0</v>
      </c>
      <c r="L121" s="30">
        <v>0</v>
      </c>
      <c r="M121" s="30">
        <v>100</v>
      </c>
      <c r="N121" s="30">
        <v>0</v>
      </c>
    </row>
    <row r="122" spans="1:14" ht="12.75">
      <c r="A122" s="34">
        <v>6</v>
      </c>
      <c r="B122" s="34">
        <v>3</v>
      </c>
      <c r="C122" s="34">
        <v>8</v>
      </c>
      <c r="D122" s="35">
        <v>2</v>
      </c>
      <c r="E122" s="36"/>
      <c r="F122" s="28" t="s">
        <v>267</v>
      </c>
      <c r="G122" s="55" t="s">
        <v>278</v>
      </c>
      <c r="H122" s="29">
        <v>7430155.27</v>
      </c>
      <c r="I122" s="29">
        <v>0</v>
      </c>
      <c r="J122" s="29">
        <v>7430155.27</v>
      </c>
      <c r="K122" s="29">
        <v>0</v>
      </c>
      <c r="L122" s="30">
        <v>0</v>
      </c>
      <c r="M122" s="30">
        <v>100</v>
      </c>
      <c r="N122" s="30">
        <v>0</v>
      </c>
    </row>
    <row r="123" spans="1:14" ht="12.75">
      <c r="A123" s="34">
        <v>6</v>
      </c>
      <c r="B123" s="34">
        <v>1</v>
      </c>
      <c r="C123" s="34">
        <v>12</v>
      </c>
      <c r="D123" s="35">
        <v>2</v>
      </c>
      <c r="E123" s="36"/>
      <c r="F123" s="28" t="s">
        <v>267</v>
      </c>
      <c r="G123" s="55" t="s">
        <v>370</v>
      </c>
      <c r="H123" s="29">
        <v>987500</v>
      </c>
      <c r="I123" s="29">
        <v>0</v>
      </c>
      <c r="J123" s="29">
        <v>987500</v>
      </c>
      <c r="K123" s="29">
        <v>0</v>
      </c>
      <c r="L123" s="30">
        <v>0</v>
      </c>
      <c r="M123" s="30">
        <v>100</v>
      </c>
      <c r="N123" s="30">
        <v>0</v>
      </c>
    </row>
    <row r="124" spans="1:14" ht="12.75">
      <c r="A124" s="34">
        <v>6</v>
      </c>
      <c r="B124" s="34">
        <v>1</v>
      </c>
      <c r="C124" s="34">
        <v>13</v>
      </c>
      <c r="D124" s="35">
        <v>2</v>
      </c>
      <c r="E124" s="36"/>
      <c r="F124" s="28" t="s">
        <v>267</v>
      </c>
      <c r="G124" s="55" t="s">
        <v>371</v>
      </c>
      <c r="H124" s="29">
        <v>0</v>
      </c>
      <c r="I124" s="29">
        <v>0</v>
      </c>
      <c r="J124" s="29">
        <v>0</v>
      </c>
      <c r="K124" s="29">
        <v>0</v>
      </c>
      <c r="L124" s="30"/>
      <c r="M124" s="30"/>
      <c r="N124" s="30"/>
    </row>
    <row r="125" spans="1:14" ht="12.75">
      <c r="A125" s="34">
        <v>6</v>
      </c>
      <c r="B125" s="34">
        <v>3</v>
      </c>
      <c r="C125" s="34">
        <v>9</v>
      </c>
      <c r="D125" s="35">
        <v>2</v>
      </c>
      <c r="E125" s="36"/>
      <c r="F125" s="28" t="s">
        <v>267</v>
      </c>
      <c r="G125" s="55" t="s">
        <v>372</v>
      </c>
      <c r="H125" s="29">
        <v>3332105</v>
      </c>
      <c r="I125" s="29">
        <v>0</v>
      </c>
      <c r="J125" s="29">
        <v>3332105</v>
      </c>
      <c r="K125" s="29">
        <v>0</v>
      </c>
      <c r="L125" s="30">
        <v>0</v>
      </c>
      <c r="M125" s="30">
        <v>100</v>
      </c>
      <c r="N125" s="30">
        <v>0</v>
      </c>
    </row>
    <row r="126" spans="1:14" ht="12.75">
      <c r="A126" s="34">
        <v>6</v>
      </c>
      <c r="B126" s="34">
        <v>6</v>
      </c>
      <c r="C126" s="34">
        <v>9</v>
      </c>
      <c r="D126" s="35">
        <v>2</v>
      </c>
      <c r="E126" s="36"/>
      <c r="F126" s="28" t="s">
        <v>267</v>
      </c>
      <c r="G126" s="55" t="s">
        <v>373</v>
      </c>
      <c r="H126" s="29">
        <v>1625000</v>
      </c>
      <c r="I126" s="29">
        <v>0</v>
      </c>
      <c r="J126" s="29">
        <v>1625000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17</v>
      </c>
      <c r="C127" s="34">
        <v>4</v>
      </c>
      <c r="D127" s="35">
        <v>2</v>
      </c>
      <c r="E127" s="36"/>
      <c r="F127" s="28" t="s">
        <v>267</v>
      </c>
      <c r="G127" s="55" t="s">
        <v>374</v>
      </c>
      <c r="H127" s="29">
        <v>4618103.14</v>
      </c>
      <c r="I127" s="29">
        <v>0</v>
      </c>
      <c r="J127" s="29">
        <v>4618103.14</v>
      </c>
      <c r="K127" s="29">
        <v>0</v>
      </c>
      <c r="L127" s="30">
        <v>0</v>
      </c>
      <c r="M127" s="30">
        <v>100</v>
      </c>
      <c r="N127" s="30">
        <v>0</v>
      </c>
    </row>
    <row r="128" spans="1:14" ht="12.75">
      <c r="A128" s="34">
        <v>6</v>
      </c>
      <c r="B128" s="34">
        <v>3</v>
      </c>
      <c r="C128" s="34">
        <v>10</v>
      </c>
      <c r="D128" s="35">
        <v>2</v>
      </c>
      <c r="E128" s="36"/>
      <c r="F128" s="28" t="s">
        <v>267</v>
      </c>
      <c r="G128" s="55" t="s">
        <v>375</v>
      </c>
      <c r="H128" s="29">
        <v>7804520.1</v>
      </c>
      <c r="I128" s="29">
        <v>0</v>
      </c>
      <c r="J128" s="29">
        <v>7804520.1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8</v>
      </c>
      <c r="C129" s="34">
        <v>12</v>
      </c>
      <c r="D129" s="35">
        <v>2</v>
      </c>
      <c r="E129" s="36"/>
      <c r="F129" s="28" t="s">
        <v>267</v>
      </c>
      <c r="G129" s="55" t="s">
        <v>376</v>
      </c>
      <c r="H129" s="29">
        <v>0</v>
      </c>
      <c r="I129" s="29">
        <v>0</v>
      </c>
      <c r="J129" s="29">
        <v>0</v>
      </c>
      <c r="K129" s="29">
        <v>0</v>
      </c>
      <c r="L129" s="30"/>
      <c r="M129" s="30"/>
      <c r="N129" s="30"/>
    </row>
    <row r="130" spans="1:14" ht="12.75">
      <c r="A130" s="34">
        <v>6</v>
      </c>
      <c r="B130" s="34">
        <v>11</v>
      </c>
      <c r="C130" s="34">
        <v>6</v>
      </c>
      <c r="D130" s="35">
        <v>2</v>
      </c>
      <c r="E130" s="36"/>
      <c r="F130" s="28" t="s">
        <v>267</v>
      </c>
      <c r="G130" s="55" t="s">
        <v>377</v>
      </c>
      <c r="H130" s="29">
        <v>1825000</v>
      </c>
      <c r="I130" s="29">
        <v>0</v>
      </c>
      <c r="J130" s="29">
        <v>1825000</v>
      </c>
      <c r="K130" s="29">
        <v>0</v>
      </c>
      <c r="L130" s="30">
        <v>0</v>
      </c>
      <c r="M130" s="30">
        <v>100</v>
      </c>
      <c r="N130" s="30">
        <v>0</v>
      </c>
    </row>
    <row r="131" spans="1:14" ht="12.75">
      <c r="A131" s="34">
        <v>6</v>
      </c>
      <c r="B131" s="34">
        <v>13</v>
      </c>
      <c r="C131" s="34">
        <v>6</v>
      </c>
      <c r="D131" s="35">
        <v>2</v>
      </c>
      <c r="E131" s="36"/>
      <c r="F131" s="28" t="s">
        <v>267</v>
      </c>
      <c r="G131" s="55" t="s">
        <v>378</v>
      </c>
      <c r="H131" s="29">
        <v>0</v>
      </c>
      <c r="I131" s="29">
        <v>0</v>
      </c>
      <c r="J131" s="29">
        <v>0</v>
      </c>
      <c r="K131" s="29">
        <v>0</v>
      </c>
      <c r="L131" s="30"/>
      <c r="M131" s="30"/>
      <c r="N131" s="30"/>
    </row>
    <row r="132" spans="1:14" ht="12.75">
      <c r="A132" s="34">
        <v>6</v>
      </c>
      <c r="B132" s="34">
        <v>6</v>
      </c>
      <c r="C132" s="34">
        <v>10</v>
      </c>
      <c r="D132" s="35">
        <v>2</v>
      </c>
      <c r="E132" s="36"/>
      <c r="F132" s="28" t="s">
        <v>267</v>
      </c>
      <c r="G132" s="55" t="s">
        <v>379</v>
      </c>
      <c r="H132" s="29">
        <v>1812000</v>
      </c>
      <c r="I132" s="29">
        <v>0</v>
      </c>
      <c r="J132" s="29">
        <v>1812000</v>
      </c>
      <c r="K132" s="29">
        <v>0</v>
      </c>
      <c r="L132" s="30">
        <v>0</v>
      </c>
      <c r="M132" s="30">
        <v>100</v>
      </c>
      <c r="N132" s="30">
        <v>0</v>
      </c>
    </row>
    <row r="133" spans="1:14" ht="12.75">
      <c r="A133" s="34">
        <v>6</v>
      </c>
      <c r="B133" s="34">
        <v>20</v>
      </c>
      <c r="C133" s="34">
        <v>9</v>
      </c>
      <c r="D133" s="35">
        <v>2</v>
      </c>
      <c r="E133" s="36"/>
      <c r="F133" s="28" t="s">
        <v>267</v>
      </c>
      <c r="G133" s="55" t="s">
        <v>380</v>
      </c>
      <c r="H133" s="29">
        <v>4245991</v>
      </c>
      <c r="I133" s="29">
        <v>0</v>
      </c>
      <c r="J133" s="29">
        <v>4245991</v>
      </c>
      <c r="K133" s="29">
        <v>0</v>
      </c>
      <c r="L133" s="30">
        <v>0</v>
      </c>
      <c r="M133" s="30">
        <v>100</v>
      </c>
      <c r="N133" s="30">
        <v>0</v>
      </c>
    </row>
    <row r="134" spans="1:14" ht="12.75">
      <c r="A134" s="34">
        <v>6</v>
      </c>
      <c r="B134" s="34">
        <v>20</v>
      </c>
      <c r="C134" s="34">
        <v>10</v>
      </c>
      <c r="D134" s="35">
        <v>2</v>
      </c>
      <c r="E134" s="36"/>
      <c r="F134" s="28" t="s">
        <v>267</v>
      </c>
      <c r="G134" s="55" t="s">
        <v>381</v>
      </c>
      <c r="H134" s="29">
        <v>2180000</v>
      </c>
      <c r="I134" s="29">
        <v>0</v>
      </c>
      <c r="J134" s="29">
        <v>2180000</v>
      </c>
      <c r="K134" s="29">
        <v>0</v>
      </c>
      <c r="L134" s="30">
        <v>0</v>
      </c>
      <c r="M134" s="30">
        <v>100</v>
      </c>
      <c r="N134" s="30">
        <v>0</v>
      </c>
    </row>
    <row r="135" spans="1:14" ht="12.75">
      <c r="A135" s="34">
        <v>6</v>
      </c>
      <c r="B135" s="34">
        <v>1</v>
      </c>
      <c r="C135" s="34">
        <v>14</v>
      </c>
      <c r="D135" s="35">
        <v>2</v>
      </c>
      <c r="E135" s="36"/>
      <c r="F135" s="28" t="s">
        <v>267</v>
      </c>
      <c r="G135" s="55" t="s">
        <v>382</v>
      </c>
      <c r="H135" s="29">
        <v>1589186</v>
      </c>
      <c r="I135" s="29">
        <v>0</v>
      </c>
      <c r="J135" s="29">
        <v>1588216</v>
      </c>
      <c r="K135" s="29">
        <v>970</v>
      </c>
      <c r="L135" s="30">
        <v>0</v>
      </c>
      <c r="M135" s="30">
        <v>99.93</v>
      </c>
      <c r="N135" s="30">
        <v>0.06</v>
      </c>
    </row>
    <row r="136" spans="1:14" ht="12.75">
      <c r="A136" s="34">
        <v>6</v>
      </c>
      <c r="B136" s="34">
        <v>13</v>
      </c>
      <c r="C136" s="34">
        <v>7</v>
      </c>
      <c r="D136" s="35">
        <v>2</v>
      </c>
      <c r="E136" s="36"/>
      <c r="F136" s="28" t="s">
        <v>267</v>
      </c>
      <c r="G136" s="55" t="s">
        <v>383</v>
      </c>
      <c r="H136" s="29">
        <v>3096670.61</v>
      </c>
      <c r="I136" s="29">
        <v>0</v>
      </c>
      <c r="J136" s="29">
        <v>3096670.61</v>
      </c>
      <c r="K136" s="29">
        <v>0</v>
      </c>
      <c r="L136" s="30">
        <v>0</v>
      </c>
      <c r="M136" s="30">
        <v>100</v>
      </c>
      <c r="N136" s="30">
        <v>0</v>
      </c>
    </row>
    <row r="137" spans="1:14" ht="12.75">
      <c r="A137" s="34">
        <v>6</v>
      </c>
      <c r="B137" s="34">
        <v>1</v>
      </c>
      <c r="C137" s="34">
        <v>15</v>
      </c>
      <c r="D137" s="35">
        <v>2</v>
      </c>
      <c r="E137" s="36"/>
      <c r="F137" s="28" t="s">
        <v>267</v>
      </c>
      <c r="G137" s="55" t="s">
        <v>384</v>
      </c>
      <c r="H137" s="29">
        <v>0</v>
      </c>
      <c r="I137" s="29">
        <v>0</v>
      </c>
      <c r="J137" s="29">
        <v>0</v>
      </c>
      <c r="K137" s="29">
        <v>0</v>
      </c>
      <c r="L137" s="30"/>
      <c r="M137" s="30"/>
      <c r="N137" s="30"/>
    </row>
    <row r="138" spans="1:14" ht="12.75">
      <c r="A138" s="34">
        <v>6</v>
      </c>
      <c r="B138" s="34">
        <v>10</v>
      </c>
      <c r="C138" s="34">
        <v>6</v>
      </c>
      <c r="D138" s="35">
        <v>2</v>
      </c>
      <c r="E138" s="36"/>
      <c r="F138" s="28" t="s">
        <v>267</v>
      </c>
      <c r="G138" s="55" t="s">
        <v>385</v>
      </c>
      <c r="H138" s="29">
        <v>2812500</v>
      </c>
      <c r="I138" s="29">
        <v>0</v>
      </c>
      <c r="J138" s="29">
        <v>2812500</v>
      </c>
      <c r="K138" s="29">
        <v>0</v>
      </c>
      <c r="L138" s="30">
        <v>0</v>
      </c>
      <c r="M138" s="30">
        <v>100</v>
      </c>
      <c r="N138" s="30">
        <v>0</v>
      </c>
    </row>
    <row r="139" spans="1:14" ht="12.75">
      <c r="A139" s="34">
        <v>6</v>
      </c>
      <c r="B139" s="34">
        <v>11</v>
      </c>
      <c r="C139" s="34">
        <v>7</v>
      </c>
      <c r="D139" s="35">
        <v>2</v>
      </c>
      <c r="E139" s="36"/>
      <c r="F139" s="28" t="s">
        <v>267</v>
      </c>
      <c r="G139" s="55" t="s">
        <v>386</v>
      </c>
      <c r="H139" s="29">
        <v>9800000</v>
      </c>
      <c r="I139" s="29">
        <v>0</v>
      </c>
      <c r="J139" s="29">
        <v>9800000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19</v>
      </c>
      <c r="C140" s="34">
        <v>4</v>
      </c>
      <c r="D140" s="35">
        <v>2</v>
      </c>
      <c r="E140" s="36"/>
      <c r="F140" s="28" t="s">
        <v>267</v>
      </c>
      <c r="G140" s="55" t="s">
        <v>387</v>
      </c>
      <c r="H140" s="29">
        <v>0</v>
      </c>
      <c r="I140" s="29">
        <v>0</v>
      </c>
      <c r="J140" s="29">
        <v>0</v>
      </c>
      <c r="K140" s="29">
        <v>0</v>
      </c>
      <c r="L140" s="30"/>
      <c r="M140" s="30"/>
      <c r="N140" s="30"/>
    </row>
    <row r="141" spans="1:14" ht="12.75">
      <c r="A141" s="34">
        <v>6</v>
      </c>
      <c r="B141" s="34">
        <v>20</v>
      </c>
      <c r="C141" s="34">
        <v>11</v>
      </c>
      <c r="D141" s="35">
        <v>2</v>
      </c>
      <c r="E141" s="36"/>
      <c r="F141" s="28" t="s">
        <v>267</v>
      </c>
      <c r="G141" s="55" t="s">
        <v>388</v>
      </c>
      <c r="H141" s="29">
        <v>4550767</v>
      </c>
      <c r="I141" s="29">
        <v>0</v>
      </c>
      <c r="J141" s="29">
        <v>4550767</v>
      </c>
      <c r="K141" s="29">
        <v>0</v>
      </c>
      <c r="L141" s="30">
        <v>0</v>
      </c>
      <c r="M141" s="30">
        <v>100</v>
      </c>
      <c r="N141" s="30">
        <v>0</v>
      </c>
    </row>
    <row r="142" spans="1:14" ht="12.75">
      <c r="A142" s="34">
        <v>6</v>
      </c>
      <c r="B142" s="34">
        <v>16</v>
      </c>
      <c r="C142" s="34">
        <v>5</v>
      </c>
      <c r="D142" s="35">
        <v>2</v>
      </c>
      <c r="E142" s="36"/>
      <c r="F142" s="28" t="s">
        <v>267</v>
      </c>
      <c r="G142" s="55" t="s">
        <v>389</v>
      </c>
      <c r="H142" s="29">
        <v>7691013.5</v>
      </c>
      <c r="I142" s="29">
        <v>0</v>
      </c>
      <c r="J142" s="29">
        <v>7691013.5</v>
      </c>
      <c r="K142" s="29">
        <v>0</v>
      </c>
      <c r="L142" s="30">
        <v>0</v>
      </c>
      <c r="M142" s="30">
        <v>100</v>
      </c>
      <c r="N142" s="30">
        <v>0</v>
      </c>
    </row>
    <row r="143" spans="1:14" ht="12.75">
      <c r="A143" s="34">
        <v>6</v>
      </c>
      <c r="B143" s="34">
        <v>11</v>
      </c>
      <c r="C143" s="34">
        <v>8</v>
      </c>
      <c r="D143" s="35">
        <v>2</v>
      </c>
      <c r="E143" s="36"/>
      <c r="F143" s="28" t="s">
        <v>267</v>
      </c>
      <c r="G143" s="55" t="s">
        <v>279</v>
      </c>
      <c r="H143" s="29">
        <v>4072745.56</v>
      </c>
      <c r="I143" s="29">
        <v>0</v>
      </c>
      <c r="J143" s="29">
        <v>4072745.56</v>
      </c>
      <c r="K143" s="29">
        <v>0</v>
      </c>
      <c r="L143" s="30">
        <v>0</v>
      </c>
      <c r="M143" s="30">
        <v>100</v>
      </c>
      <c r="N143" s="30">
        <v>0</v>
      </c>
    </row>
    <row r="144" spans="1:14" ht="12.75">
      <c r="A144" s="34">
        <v>6</v>
      </c>
      <c r="B144" s="34">
        <v>9</v>
      </c>
      <c r="C144" s="34">
        <v>12</v>
      </c>
      <c r="D144" s="35">
        <v>2</v>
      </c>
      <c r="E144" s="36"/>
      <c r="F144" s="28" t="s">
        <v>267</v>
      </c>
      <c r="G144" s="55" t="s">
        <v>390</v>
      </c>
      <c r="H144" s="29">
        <v>14285000</v>
      </c>
      <c r="I144" s="29">
        <v>0</v>
      </c>
      <c r="J144" s="29">
        <v>14285000</v>
      </c>
      <c r="K144" s="29">
        <v>0</v>
      </c>
      <c r="L144" s="30">
        <v>0</v>
      </c>
      <c r="M144" s="30">
        <v>100</v>
      </c>
      <c r="N144" s="30">
        <v>0</v>
      </c>
    </row>
    <row r="145" spans="1:14" ht="12.75">
      <c r="A145" s="34">
        <v>6</v>
      </c>
      <c r="B145" s="34">
        <v>20</v>
      </c>
      <c r="C145" s="34">
        <v>12</v>
      </c>
      <c r="D145" s="35">
        <v>2</v>
      </c>
      <c r="E145" s="36"/>
      <c r="F145" s="28" t="s">
        <v>267</v>
      </c>
      <c r="G145" s="55" t="s">
        <v>391</v>
      </c>
      <c r="H145" s="29">
        <v>6227432.68</v>
      </c>
      <c r="I145" s="29">
        <v>0</v>
      </c>
      <c r="J145" s="29">
        <v>6227432.68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18</v>
      </c>
      <c r="C146" s="34">
        <v>8</v>
      </c>
      <c r="D146" s="35">
        <v>2</v>
      </c>
      <c r="E146" s="36"/>
      <c r="F146" s="28" t="s">
        <v>267</v>
      </c>
      <c r="G146" s="55" t="s">
        <v>392</v>
      </c>
      <c r="H146" s="29">
        <v>1450000</v>
      </c>
      <c r="I146" s="29">
        <v>0</v>
      </c>
      <c r="J146" s="29">
        <v>1450000</v>
      </c>
      <c r="K146" s="29">
        <v>0</v>
      </c>
      <c r="L146" s="30">
        <v>0</v>
      </c>
      <c r="M146" s="30">
        <v>100</v>
      </c>
      <c r="N146" s="30">
        <v>0</v>
      </c>
    </row>
    <row r="147" spans="1:14" ht="12.75">
      <c r="A147" s="34">
        <v>6</v>
      </c>
      <c r="B147" s="34">
        <v>7</v>
      </c>
      <c r="C147" s="34">
        <v>6</v>
      </c>
      <c r="D147" s="35">
        <v>2</v>
      </c>
      <c r="E147" s="36"/>
      <c r="F147" s="28" t="s">
        <v>267</v>
      </c>
      <c r="G147" s="55" t="s">
        <v>393</v>
      </c>
      <c r="H147" s="29">
        <v>3912876.95</v>
      </c>
      <c r="I147" s="29">
        <v>0</v>
      </c>
      <c r="J147" s="29">
        <v>3912876.95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18</v>
      </c>
      <c r="C148" s="34">
        <v>9</v>
      </c>
      <c r="D148" s="35">
        <v>2</v>
      </c>
      <c r="E148" s="36"/>
      <c r="F148" s="28" t="s">
        <v>267</v>
      </c>
      <c r="G148" s="55" t="s">
        <v>394</v>
      </c>
      <c r="H148" s="29">
        <v>4216073.53</v>
      </c>
      <c r="I148" s="29">
        <v>0</v>
      </c>
      <c r="J148" s="29">
        <v>4216073.53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18</v>
      </c>
      <c r="C149" s="34">
        <v>10</v>
      </c>
      <c r="D149" s="35">
        <v>2</v>
      </c>
      <c r="E149" s="36"/>
      <c r="F149" s="28" t="s">
        <v>267</v>
      </c>
      <c r="G149" s="55" t="s">
        <v>395</v>
      </c>
      <c r="H149" s="29">
        <v>307627</v>
      </c>
      <c r="I149" s="29">
        <v>0</v>
      </c>
      <c r="J149" s="29">
        <v>307627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1</v>
      </c>
      <c r="C150" s="34">
        <v>16</v>
      </c>
      <c r="D150" s="35">
        <v>2</v>
      </c>
      <c r="E150" s="36"/>
      <c r="F150" s="28" t="s">
        <v>267</v>
      </c>
      <c r="G150" s="55" t="s">
        <v>281</v>
      </c>
      <c r="H150" s="29">
        <v>0</v>
      </c>
      <c r="I150" s="29">
        <v>0</v>
      </c>
      <c r="J150" s="29">
        <v>0</v>
      </c>
      <c r="K150" s="29">
        <v>0</v>
      </c>
      <c r="L150" s="30"/>
      <c r="M150" s="30"/>
      <c r="N150" s="30"/>
    </row>
    <row r="151" spans="1:14" ht="12.75">
      <c r="A151" s="34">
        <v>6</v>
      </c>
      <c r="B151" s="34">
        <v>2</v>
      </c>
      <c r="C151" s="34">
        <v>13</v>
      </c>
      <c r="D151" s="35">
        <v>2</v>
      </c>
      <c r="E151" s="36"/>
      <c r="F151" s="28" t="s">
        <v>267</v>
      </c>
      <c r="G151" s="55" t="s">
        <v>396</v>
      </c>
      <c r="H151" s="29">
        <v>1146201</v>
      </c>
      <c r="I151" s="29">
        <v>0</v>
      </c>
      <c r="J151" s="29">
        <v>1146201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18</v>
      </c>
      <c r="C152" s="34">
        <v>11</v>
      </c>
      <c r="D152" s="35">
        <v>2</v>
      </c>
      <c r="E152" s="36"/>
      <c r="F152" s="28" t="s">
        <v>267</v>
      </c>
      <c r="G152" s="55" t="s">
        <v>282</v>
      </c>
      <c r="H152" s="29">
        <v>6946000</v>
      </c>
      <c r="I152" s="29">
        <v>0</v>
      </c>
      <c r="J152" s="29">
        <v>6946000</v>
      </c>
      <c r="K152" s="29">
        <v>0</v>
      </c>
      <c r="L152" s="30">
        <v>0</v>
      </c>
      <c r="M152" s="30">
        <v>100</v>
      </c>
      <c r="N152" s="30">
        <v>0</v>
      </c>
    </row>
    <row r="153" spans="1:14" ht="12.75">
      <c r="A153" s="34">
        <v>6</v>
      </c>
      <c r="B153" s="34">
        <v>17</v>
      </c>
      <c r="C153" s="34">
        <v>5</v>
      </c>
      <c r="D153" s="35">
        <v>2</v>
      </c>
      <c r="E153" s="36"/>
      <c r="F153" s="28" t="s">
        <v>267</v>
      </c>
      <c r="G153" s="55" t="s">
        <v>397</v>
      </c>
      <c r="H153" s="29">
        <v>5600000</v>
      </c>
      <c r="I153" s="29">
        <v>0</v>
      </c>
      <c r="J153" s="29">
        <v>5600000</v>
      </c>
      <c r="K153" s="29">
        <v>0</v>
      </c>
      <c r="L153" s="30">
        <v>0</v>
      </c>
      <c r="M153" s="30">
        <v>100</v>
      </c>
      <c r="N153" s="30">
        <v>0</v>
      </c>
    </row>
    <row r="154" spans="1:14" ht="12.75">
      <c r="A154" s="34">
        <v>6</v>
      </c>
      <c r="B154" s="34">
        <v>11</v>
      </c>
      <c r="C154" s="34">
        <v>9</v>
      </c>
      <c r="D154" s="35">
        <v>2</v>
      </c>
      <c r="E154" s="36"/>
      <c r="F154" s="28" t="s">
        <v>267</v>
      </c>
      <c r="G154" s="55" t="s">
        <v>398</v>
      </c>
      <c r="H154" s="29">
        <v>8800000</v>
      </c>
      <c r="I154" s="29">
        <v>0</v>
      </c>
      <c r="J154" s="29">
        <v>8800000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4</v>
      </c>
      <c r="C155" s="34">
        <v>6</v>
      </c>
      <c r="D155" s="35">
        <v>2</v>
      </c>
      <c r="E155" s="36"/>
      <c r="F155" s="28" t="s">
        <v>267</v>
      </c>
      <c r="G155" s="55" t="s">
        <v>399</v>
      </c>
      <c r="H155" s="29">
        <v>567891.5</v>
      </c>
      <c r="I155" s="29">
        <v>0</v>
      </c>
      <c r="J155" s="29">
        <v>496583</v>
      </c>
      <c r="K155" s="29">
        <v>71308.5</v>
      </c>
      <c r="L155" s="30">
        <v>0</v>
      </c>
      <c r="M155" s="30">
        <v>87.44</v>
      </c>
      <c r="N155" s="30">
        <v>12.55</v>
      </c>
    </row>
    <row r="156" spans="1:14" ht="12.75">
      <c r="A156" s="34">
        <v>6</v>
      </c>
      <c r="B156" s="34">
        <v>7</v>
      </c>
      <c r="C156" s="34">
        <v>7</v>
      </c>
      <c r="D156" s="35">
        <v>2</v>
      </c>
      <c r="E156" s="36"/>
      <c r="F156" s="28" t="s">
        <v>267</v>
      </c>
      <c r="G156" s="55" t="s">
        <v>400</v>
      </c>
      <c r="H156" s="29">
        <v>7000000</v>
      </c>
      <c r="I156" s="29">
        <v>0</v>
      </c>
      <c r="J156" s="29">
        <v>7000000</v>
      </c>
      <c r="K156" s="29">
        <v>0</v>
      </c>
      <c r="L156" s="30">
        <v>0</v>
      </c>
      <c r="M156" s="30">
        <v>100</v>
      </c>
      <c r="N156" s="30">
        <v>0</v>
      </c>
    </row>
    <row r="157" spans="1:14" ht="12.75">
      <c r="A157" s="34">
        <v>6</v>
      </c>
      <c r="B157" s="34">
        <v>1</v>
      </c>
      <c r="C157" s="34">
        <v>17</v>
      </c>
      <c r="D157" s="35">
        <v>2</v>
      </c>
      <c r="E157" s="36"/>
      <c r="F157" s="28" t="s">
        <v>267</v>
      </c>
      <c r="G157" s="55" t="s">
        <v>401</v>
      </c>
      <c r="H157" s="29">
        <v>4265470.58</v>
      </c>
      <c r="I157" s="29">
        <v>0</v>
      </c>
      <c r="J157" s="29">
        <v>4265470.58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2</v>
      </c>
      <c r="C158" s="34">
        <v>14</v>
      </c>
      <c r="D158" s="35">
        <v>2</v>
      </c>
      <c r="E158" s="36"/>
      <c r="F158" s="28" t="s">
        <v>267</v>
      </c>
      <c r="G158" s="55" t="s">
        <v>402</v>
      </c>
      <c r="H158" s="29">
        <v>2045600</v>
      </c>
      <c r="I158" s="29">
        <v>0</v>
      </c>
      <c r="J158" s="29">
        <v>2045600</v>
      </c>
      <c r="K158" s="29">
        <v>0</v>
      </c>
      <c r="L158" s="30">
        <v>0</v>
      </c>
      <c r="M158" s="30">
        <v>100</v>
      </c>
      <c r="N158" s="30">
        <v>0</v>
      </c>
    </row>
    <row r="159" spans="1:14" ht="12.75">
      <c r="A159" s="34">
        <v>6</v>
      </c>
      <c r="B159" s="34">
        <v>4</v>
      </c>
      <c r="C159" s="34">
        <v>7</v>
      </c>
      <c r="D159" s="35">
        <v>2</v>
      </c>
      <c r="E159" s="36"/>
      <c r="F159" s="28" t="s">
        <v>267</v>
      </c>
      <c r="G159" s="55" t="s">
        <v>403</v>
      </c>
      <c r="H159" s="29">
        <v>3650240</v>
      </c>
      <c r="I159" s="29">
        <v>0</v>
      </c>
      <c r="J159" s="29">
        <v>3650240</v>
      </c>
      <c r="K159" s="29">
        <v>0</v>
      </c>
      <c r="L159" s="30">
        <v>0</v>
      </c>
      <c r="M159" s="30">
        <v>100</v>
      </c>
      <c r="N159" s="30">
        <v>0</v>
      </c>
    </row>
    <row r="160" spans="1:14" ht="12.75">
      <c r="A160" s="34">
        <v>6</v>
      </c>
      <c r="B160" s="34">
        <v>15</v>
      </c>
      <c r="C160" s="34">
        <v>7</v>
      </c>
      <c r="D160" s="35">
        <v>2</v>
      </c>
      <c r="E160" s="36"/>
      <c r="F160" s="28" t="s">
        <v>267</v>
      </c>
      <c r="G160" s="55" t="s">
        <v>404</v>
      </c>
      <c r="H160" s="29">
        <v>4564544.47</v>
      </c>
      <c r="I160" s="29">
        <v>0</v>
      </c>
      <c r="J160" s="29">
        <v>4564544.47</v>
      </c>
      <c r="K160" s="29">
        <v>0</v>
      </c>
      <c r="L160" s="30">
        <v>0</v>
      </c>
      <c r="M160" s="30">
        <v>100</v>
      </c>
      <c r="N160" s="30">
        <v>0</v>
      </c>
    </row>
    <row r="161" spans="1:14" ht="12.75">
      <c r="A161" s="34">
        <v>6</v>
      </c>
      <c r="B161" s="34">
        <v>18</v>
      </c>
      <c r="C161" s="34">
        <v>13</v>
      </c>
      <c r="D161" s="35">
        <v>2</v>
      </c>
      <c r="E161" s="36"/>
      <c r="F161" s="28" t="s">
        <v>267</v>
      </c>
      <c r="G161" s="55" t="s">
        <v>405</v>
      </c>
      <c r="H161" s="29">
        <v>5188265.07</v>
      </c>
      <c r="I161" s="29">
        <v>0</v>
      </c>
      <c r="J161" s="29">
        <v>5188265.07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16</v>
      </c>
      <c r="C162" s="34">
        <v>6</v>
      </c>
      <c r="D162" s="35">
        <v>2</v>
      </c>
      <c r="E162" s="36"/>
      <c r="F162" s="28" t="s">
        <v>267</v>
      </c>
      <c r="G162" s="55" t="s">
        <v>406</v>
      </c>
      <c r="H162" s="29">
        <v>0</v>
      </c>
      <c r="I162" s="29">
        <v>0</v>
      </c>
      <c r="J162" s="29">
        <v>0</v>
      </c>
      <c r="K162" s="29">
        <v>0</v>
      </c>
      <c r="L162" s="30"/>
      <c r="M162" s="30"/>
      <c r="N162" s="30"/>
    </row>
    <row r="163" spans="1:14" ht="12.75">
      <c r="A163" s="34">
        <v>6</v>
      </c>
      <c r="B163" s="34">
        <v>19</v>
      </c>
      <c r="C163" s="34">
        <v>5</v>
      </c>
      <c r="D163" s="35">
        <v>2</v>
      </c>
      <c r="E163" s="36"/>
      <c r="F163" s="28" t="s">
        <v>267</v>
      </c>
      <c r="G163" s="55" t="s">
        <v>407</v>
      </c>
      <c r="H163" s="29">
        <v>9860000</v>
      </c>
      <c r="I163" s="29">
        <v>0</v>
      </c>
      <c r="J163" s="29">
        <v>9860000</v>
      </c>
      <c r="K163" s="29">
        <v>0</v>
      </c>
      <c r="L163" s="30">
        <v>0</v>
      </c>
      <c r="M163" s="30">
        <v>100</v>
      </c>
      <c r="N163" s="30">
        <v>0</v>
      </c>
    </row>
    <row r="164" spans="1:14" ht="12.75">
      <c r="A164" s="34">
        <v>6</v>
      </c>
      <c r="B164" s="34">
        <v>8</v>
      </c>
      <c r="C164" s="34">
        <v>13</v>
      </c>
      <c r="D164" s="35">
        <v>2</v>
      </c>
      <c r="E164" s="36"/>
      <c r="F164" s="28" t="s">
        <v>267</v>
      </c>
      <c r="G164" s="55" t="s">
        <v>408</v>
      </c>
      <c r="H164" s="29">
        <v>4563000</v>
      </c>
      <c r="I164" s="29">
        <v>0</v>
      </c>
      <c r="J164" s="29">
        <v>4563000</v>
      </c>
      <c r="K164" s="29">
        <v>0</v>
      </c>
      <c r="L164" s="30">
        <v>0</v>
      </c>
      <c r="M164" s="30">
        <v>100</v>
      </c>
      <c r="N164" s="30">
        <v>0</v>
      </c>
    </row>
    <row r="165" spans="1:14" ht="12.75">
      <c r="A165" s="34">
        <v>6</v>
      </c>
      <c r="B165" s="34">
        <v>14</v>
      </c>
      <c r="C165" s="34">
        <v>10</v>
      </c>
      <c r="D165" s="35">
        <v>2</v>
      </c>
      <c r="E165" s="36"/>
      <c r="F165" s="28" t="s">
        <v>267</v>
      </c>
      <c r="G165" s="55" t="s">
        <v>409</v>
      </c>
      <c r="H165" s="29">
        <v>2947923.24</v>
      </c>
      <c r="I165" s="29">
        <v>0</v>
      </c>
      <c r="J165" s="29">
        <v>2947923.24</v>
      </c>
      <c r="K165" s="29">
        <v>0</v>
      </c>
      <c r="L165" s="30">
        <v>0</v>
      </c>
      <c r="M165" s="30">
        <v>100</v>
      </c>
      <c r="N165" s="30">
        <v>0</v>
      </c>
    </row>
    <row r="166" spans="1:14" ht="12.75">
      <c r="A166" s="34">
        <v>6</v>
      </c>
      <c r="B166" s="34">
        <v>4</v>
      </c>
      <c r="C166" s="34">
        <v>8</v>
      </c>
      <c r="D166" s="35">
        <v>2</v>
      </c>
      <c r="E166" s="36"/>
      <c r="F166" s="28" t="s">
        <v>267</v>
      </c>
      <c r="G166" s="55" t="s">
        <v>410</v>
      </c>
      <c r="H166" s="29">
        <v>8689776.08</v>
      </c>
      <c r="I166" s="29">
        <v>0</v>
      </c>
      <c r="J166" s="29">
        <v>8689776.08</v>
      </c>
      <c r="K166" s="29">
        <v>0</v>
      </c>
      <c r="L166" s="30">
        <v>0</v>
      </c>
      <c r="M166" s="30">
        <v>100</v>
      </c>
      <c r="N166" s="30">
        <v>0</v>
      </c>
    </row>
    <row r="167" spans="1:14" ht="12.75">
      <c r="A167" s="34">
        <v>6</v>
      </c>
      <c r="B167" s="34">
        <v>3</v>
      </c>
      <c r="C167" s="34">
        <v>12</v>
      </c>
      <c r="D167" s="35">
        <v>2</v>
      </c>
      <c r="E167" s="36"/>
      <c r="F167" s="28" t="s">
        <v>267</v>
      </c>
      <c r="G167" s="55" t="s">
        <v>411</v>
      </c>
      <c r="H167" s="29">
        <v>9313937.5</v>
      </c>
      <c r="I167" s="29">
        <v>0</v>
      </c>
      <c r="J167" s="29">
        <v>9313937.5</v>
      </c>
      <c r="K167" s="29">
        <v>0</v>
      </c>
      <c r="L167" s="30">
        <v>0</v>
      </c>
      <c r="M167" s="30">
        <v>100</v>
      </c>
      <c r="N167" s="30">
        <v>0</v>
      </c>
    </row>
    <row r="168" spans="1:14" ht="12.75">
      <c r="A168" s="34">
        <v>6</v>
      </c>
      <c r="B168" s="34">
        <v>7</v>
      </c>
      <c r="C168" s="34">
        <v>9</v>
      </c>
      <c r="D168" s="35">
        <v>2</v>
      </c>
      <c r="E168" s="36"/>
      <c r="F168" s="28" t="s">
        <v>267</v>
      </c>
      <c r="G168" s="55" t="s">
        <v>412</v>
      </c>
      <c r="H168" s="29">
        <v>6100000</v>
      </c>
      <c r="I168" s="29">
        <v>0</v>
      </c>
      <c r="J168" s="29">
        <v>6100000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12</v>
      </c>
      <c r="C169" s="34">
        <v>7</v>
      </c>
      <c r="D169" s="35">
        <v>2</v>
      </c>
      <c r="E169" s="36"/>
      <c r="F169" s="28" t="s">
        <v>267</v>
      </c>
      <c r="G169" s="55" t="s">
        <v>413</v>
      </c>
      <c r="H169" s="29">
        <v>1942000</v>
      </c>
      <c r="I169" s="29">
        <v>0</v>
      </c>
      <c r="J169" s="29">
        <v>1942000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1</v>
      </c>
      <c r="C170" s="34">
        <v>18</v>
      </c>
      <c r="D170" s="35">
        <v>2</v>
      </c>
      <c r="E170" s="36"/>
      <c r="F170" s="28" t="s">
        <v>267</v>
      </c>
      <c r="G170" s="55" t="s">
        <v>414</v>
      </c>
      <c r="H170" s="29">
        <v>7071736</v>
      </c>
      <c r="I170" s="29">
        <v>0</v>
      </c>
      <c r="J170" s="29">
        <v>7071736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19</v>
      </c>
      <c r="C171" s="34">
        <v>6</v>
      </c>
      <c r="D171" s="35">
        <v>2</v>
      </c>
      <c r="E171" s="36"/>
      <c r="F171" s="28" t="s">
        <v>267</v>
      </c>
      <c r="G171" s="55" t="s">
        <v>283</v>
      </c>
      <c r="H171" s="29">
        <v>5655876</v>
      </c>
      <c r="I171" s="29">
        <v>0</v>
      </c>
      <c r="J171" s="29">
        <v>5655876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15</v>
      </c>
      <c r="C172" s="34">
        <v>8</v>
      </c>
      <c r="D172" s="35">
        <v>2</v>
      </c>
      <c r="E172" s="36"/>
      <c r="F172" s="28" t="s">
        <v>267</v>
      </c>
      <c r="G172" s="55" t="s">
        <v>415</v>
      </c>
      <c r="H172" s="29">
        <v>0</v>
      </c>
      <c r="I172" s="29">
        <v>0</v>
      </c>
      <c r="J172" s="29">
        <v>0</v>
      </c>
      <c r="K172" s="29">
        <v>0</v>
      </c>
      <c r="L172" s="30"/>
      <c r="M172" s="30"/>
      <c r="N172" s="30"/>
    </row>
    <row r="173" spans="1:14" ht="12.75">
      <c r="A173" s="34">
        <v>6</v>
      </c>
      <c r="B173" s="34">
        <v>9</v>
      </c>
      <c r="C173" s="34">
        <v>13</v>
      </c>
      <c r="D173" s="35">
        <v>2</v>
      </c>
      <c r="E173" s="36"/>
      <c r="F173" s="28" t="s">
        <v>267</v>
      </c>
      <c r="G173" s="55" t="s">
        <v>416</v>
      </c>
      <c r="H173" s="29">
        <v>4176000</v>
      </c>
      <c r="I173" s="29">
        <v>0</v>
      </c>
      <c r="J173" s="29">
        <v>4176000</v>
      </c>
      <c r="K173" s="29">
        <v>0</v>
      </c>
      <c r="L173" s="30">
        <v>0</v>
      </c>
      <c r="M173" s="30">
        <v>100</v>
      </c>
      <c r="N173" s="30">
        <v>0</v>
      </c>
    </row>
    <row r="174" spans="1:14" ht="12.75">
      <c r="A174" s="34">
        <v>6</v>
      </c>
      <c r="B174" s="34">
        <v>11</v>
      </c>
      <c r="C174" s="34">
        <v>10</v>
      </c>
      <c r="D174" s="35">
        <v>2</v>
      </c>
      <c r="E174" s="36"/>
      <c r="F174" s="28" t="s">
        <v>267</v>
      </c>
      <c r="G174" s="55" t="s">
        <v>417</v>
      </c>
      <c r="H174" s="29">
        <v>8096391.12</v>
      </c>
      <c r="I174" s="29">
        <v>0</v>
      </c>
      <c r="J174" s="29">
        <v>8096391.12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3</v>
      </c>
      <c r="C175" s="34">
        <v>13</v>
      </c>
      <c r="D175" s="35">
        <v>2</v>
      </c>
      <c r="E175" s="36"/>
      <c r="F175" s="28" t="s">
        <v>267</v>
      </c>
      <c r="G175" s="55" t="s">
        <v>418</v>
      </c>
      <c r="H175" s="29">
        <v>3387571.9</v>
      </c>
      <c r="I175" s="29">
        <v>0</v>
      </c>
      <c r="J175" s="29">
        <v>3387571.9</v>
      </c>
      <c r="K175" s="29">
        <v>0</v>
      </c>
      <c r="L175" s="30">
        <v>0</v>
      </c>
      <c r="M175" s="30">
        <v>100</v>
      </c>
      <c r="N175" s="30">
        <v>0</v>
      </c>
    </row>
    <row r="176" spans="1:14" ht="12.75">
      <c r="A176" s="34">
        <v>6</v>
      </c>
      <c r="B176" s="34">
        <v>11</v>
      </c>
      <c r="C176" s="34">
        <v>11</v>
      </c>
      <c r="D176" s="35">
        <v>2</v>
      </c>
      <c r="E176" s="36"/>
      <c r="F176" s="28" t="s">
        <v>267</v>
      </c>
      <c r="G176" s="55" t="s">
        <v>419</v>
      </c>
      <c r="H176" s="29">
        <v>1000000</v>
      </c>
      <c r="I176" s="29">
        <v>0</v>
      </c>
      <c r="J176" s="29">
        <v>1000000</v>
      </c>
      <c r="K176" s="29">
        <v>0</v>
      </c>
      <c r="L176" s="30">
        <v>0</v>
      </c>
      <c r="M176" s="30">
        <v>100</v>
      </c>
      <c r="N176" s="30">
        <v>0</v>
      </c>
    </row>
    <row r="177" spans="1:14" ht="12.75">
      <c r="A177" s="34">
        <v>6</v>
      </c>
      <c r="B177" s="34">
        <v>19</v>
      </c>
      <c r="C177" s="34">
        <v>7</v>
      </c>
      <c r="D177" s="35">
        <v>2</v>
      </c>
      <c r="E177" s="36"/>
      <c r="F177" s="28" t="s">
        <v>267</v>
      </c>
      <c r="G177" s="55" t="s">
        <v>420</v>
      </c>
      <c r="H177" s="29">
        <v>2141800</v>
      </c>
      <c r="I177" s="29">
        <v>0</v>
      </c>
      <c r="J177" s="29">
        <v>2141800</v>
      </c>
      <c r="K177" s="29">
        <v>0</v>
      </c>
      <c r="L177" s="30">
        <v>0</v>
      </c>
      <c r="M177" s="30">
        <v>100</v>
      </c>
      <c r="N177" s="30">
        <v>0</v>
      </c>
    </row>
    <row r="178" spans="1:14" ht="12.75">
      <c r="A178" s="34">
        <v>6</v>
      </c>
      <c r="B178" s="34">
        <v>9</v>
      </c>
      <c r="C178" s="34">
        <v>14</v>
      </c>
      <c r="D178" s="35">
        <v>2</v>
      </c>
      <c r="E178" s="36"/>
      <c r="F178" s="28" t="s">
        <v>267</v>
      </c>
      <c r="G178" s="55" t="s">
        <v>421</v>
      </c>
      <c r="H178" s="29">
        <v>27104000</v>
      </c>
      <c r="I178" s="29">
        <v>0</v>
      </c>
      <c r="J178" s="29">
        <v>27104000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19</v>
      </c>
      <c r="C179" s="34">
        <v>8</v>
      </c>
      <c r="D179" s="35">
        <v>2</v>
      </c>
      <c r="E179" s="36"/>
      <c r="F179" s="28" t="s">
        <v>267</v>
      </c>
      <c r="G179" s="55" t="s">
        <v>422</v>
      </c>
      <c r="H179" s="29">
        <v>153000</v>
      </c>
      <c r="I179" s="29">
        <v>0</v>
      </c>
      <c r="J179" s="29">
        <v>153000</v>
      </c>
      <c r="K179" s="29">
        <v>0</v>
      </c>
      <c r="L179" s="30">
        <v>0</v>
      </c>
      <c r="M179" s="30">
        <v>100</v>
      </c>
      <c r="N179" s="30">
        <v>0</v>
      </c>
    </row>
    <row r="180" spans="1:14" ht="12.75">
      <c r="A180" s="34">
        <v>6</v>
      </c>
      <c r="B180" s="34">
        <v>9</v>
      </c>
      <c r="C180" s="34">
        <v>15</v>
      </c>
      <c r="D180" s="35">
        <v>2</v>
      </c>
      <c r="E180" s="36"/>
      <c r="F180" s="28" t="s">
        <v>267</v>
      </c>
      <c r="G180" s="55" t="s">
        <v>423</v>
      </c>
      <c r="H180" s="29">
        <v>930000</v>
      </c>
      <c r="I180" s="29">
        <v>0</v>
      </c>
      <c r="J180" s="29">
        <v>930000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9</v>
      </c>
      <c r="C181" s="34">
        <v>16</v>
      </c>
      <c r="D181" s="35">
        <v>2</v>
      </c>
      <c r="E181" s="36"/>
      <c r="F181" s="28" t="s">
        <v>267</v>
      </c>
      <c r="G181" s="55" t="s">
        <v>424</v>
      </c>
      <c r="H181" s="29">
        <v>0</v>
      </c>
      <c r="I181" s="29">
        <v>0</v>
      </c>
      <c r="J181" s="29">
        <v>0</v>
      </c>
      <c r="K181" s="29">
        <v>0</v>
      </c>
      <c r="L181" s="30"/>
      <c r="M181" s="30"/>
      <c r="N181" s="30"/>
    </row>
    <row r="182" spans="1:14" ht="12.75">
      <c r="A182" s="34">
        <v>6</v>
      </c>
      <c r="B182" s="34">
        <v>7</v>
      </c>
      <c r="C182" s="34">
        <v>10</v>
      </c>
      <c r="D182" s="35">
        <v>2</v>
      </c>
      <c r="E182" s="36"/>
      <c r="F182" s="28" t="s">
        <v>267</v>
      </c>
      <c r="G182" s="55" t="s">
        <v>425</v>
      </c>
      <c r="H182" s="29">
        <v>11709300</v>
      </c>
      <c r="I182" s="29">
        <v>0</v>
      </c>
      <c r="J182" s="29">
        <v>11709300</v>
      </c>
      <c r="K182" s="29">
        <v>0</v>
      </c>
      <c r="L182" s="30">
        <v>0</v>
      </c>
      <c r="M182" s="30">
        <v>100</v>
      </c>
      <c r="N182" s="30">
        <v>0</v>
      </c>
    </row>
    <row r="183" spans="1:14" ht="12.75">
      <c r="A183" s="34">
        <v>6</v>
      </c>
      <c r="B183" s="34">
        <v>1</v>
      </c>
      <c r="C183" s="34">
        <v>19</v>
      </c>
      <c r="D183" s="35">
        <v>2</v>
      </c>
      <c r="E183" s="36"/>
      <c r="F183" s="28" t="s">
        <v>267</v>
      </c>
      <c r="G183" s="55" t="s">
        <v>426</v>
      </c>
      <c r="H183" s="29">
        <v>1406500</v>
      </c>
      <c r="I183" s="29">
        <v>0</v>
      </c>
      <c r="J183" s="29">
        <v>1406500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20</v>
      </c>
      <c r="C184" s="34">
        <v>14</v>
      </c>
      <c r="D184" s="35">
        <v>2</v>
      </c>
      <c r="E184" s="36"/>
      <c r="F184" s="28" t="s">
        <v>267</v>
      </c>
      <c r="G184" s="55" t="s">
        <v>427</v>
      </c>
      <c r="H184" s="29">
        <v>15990000</v>
      </c>
      <c r="I184" s="29">
        <v>0</v>
      </c>
      <c r="J184" s="29">
        <v>15990000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3</v>
      </c>
      <c r="C185" s="34">
        <v>14</v>
      </c>
      <c r="D185" s="35">
        <v>2</v>
      </c>
      <c r="E185" s="36"/>
      <c r="F185" s="28" t="s">
        <v>267</v>
      </c>
      <c r="G185" s="55" t="s">
        <v>428</v>
      </c>
      <c r="H185" s="29">
        <v>3124036.67</v>
      </c>
      <c r="I185" s="29">
        <v>0</v>
      </c>
      <c r="J185" s="29">
        <v>3124036.67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6</v>
      </c>
      <c r="C186" s="34">
        <v>11</v>
      </c>
      <c r="D186" s="35">
        <v>2</v>
      </c>
      <c r="E186" s="36"/>
      <c r="F186" s="28" t="s">
        <v>267</v>
      </c>
      <c r="G186" s="55" t="s">
        <v>429</v>
      </c>
      <c r="H186" s="29">
        <v>4671433</v>
      </c>
      <c r="I186" s="29">
        <v>0</v>
      </c>
      <c r="J186" s="29">
        <v>4671433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14</v>
      </c>
      <c r="C187" s="34">
        <v>11</v>
      </c>
      <c r="D187" s="35">
        <v>2</v>
      </c>
      <c r="E187" s="36"/>
      <c r="F187" s="28" t="s">
        <v>267</v>
      </c>
      <c r="G187" s="55" t="s">
        <v>430</v>
      </c>
      <c r="H187" s="29">
        <v>4500000</v>
      </c>
      <c r="I187" s="29">
        <v>0</v>
      </c>
      <c r="J187" s="29">
        <v>4500000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7</v>
      </c>
      <c r="C188" s="34">
        <v>2</v>
      </c>
      <c r="D188" s="35">
        <v>3</v>
      </c>
      <c r="E188" s="36"/>
      <c r="F188" s="28" t="s">
        <v>267</v>
      </c>
      <c r="G188" s="55" t="s">
        <v>431</v>
      </c>
      <c r="H188" s="29">
        <v>10636666.67</v>
      </c>
      <c r="I188" s="29">
        <v>0</v>
      </c>
      <c r="J188" s="29">
        <v>10636666.67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9</v>
      </c>
      <c r="C189" s="34">
        <v>1</v>
      </c>
      <c r="D189" s="35">
        <v>3</v>
      </c>
      <c r="E189" s="36"/>
      <c r="F189" s="28" t="s">
        <v>267</v>
      </c>
      <c r="G189" s="55" t="s">
        <v>432</v>
      </c>
      <c r="H189" s="29">
        <v>26100000</v>
      </c>
      <c r="I189" s="29">
        <v>0</v>
      </c>
      <c r="J189" s="29">
        <v>26100000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9</v>
      </c>
      <c r="C190" s="34">
        <v>3</v>
      </c>
      <c r="D190" s="35">
        <v>3</v>
      </c>
      <c r="E190" s="36"/>
      <c r="F190" s="28" t="s">
        <v>267</v>
      </c>
      <c r="G190" s="55" t="s">
        <v>433</v>
      </c>
      <c r="H190" s="29">
        <v>11258232</v>
      </c>
      <c r="I190" s="29">
        <v>0</v>
      </c>
      <c r="J190" s="29">
        <v>11258232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2</v>
      </c>
      <c r="C191" s="34">
        <v>5</v>
      </c>
      <c r="D191" s="35">
        <v>3</v>
      </c>
      <c r="E191" s="36"/>
      <c r="F191" s="28" t="s">
        <v>267</v>
      </c>
      <c r="G191" s="55" t="s">
        <v>434</v>
      </c>
      <c r="H191" s="29">
        <v>5177000</v>
      </c>
      <c r="I191" s="29">
        <v>0</v>
      </c>
      <c r="J191" s="29">
        <v>5177000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2</v>
      </c>
      <c r="C192" s="34">
        <v>6</v>
      </c>
      <c r="D192" s="35">
        <v>3</v>
      </c>
      <c r="E192" s="36"/>
      <c r="F192" s="28" t="s">
        <v>267</v>
      </c>
      <c r="G192" s="55" t="s">
        <v>435</v>
      </c>
      <c r="H192" s="29">
        <v>1900907</v>
      </c>
      <c r="I192" s="29">
        <v>0</v>
      </c>
      <c r="J192" s="29">
        <v>1900907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6</v>
      </c>
      <c r="C193" s="34">
        <v>4</v>
      </c>
      <c r="D193" s="35">
        <v>3</v>
      </c>
      <c r="E193" s="36"/>
      <c r="F193" s="28" t="s">
        <v>267</v>
      </c>
      <c r="G193" s="55" t="s">
        <v>436</v>
      </c>
      <c r="H193" s="29">
        <v>17536960</v>
      </c>
      <c r="I193" s="29">
        <v>0</v>
      </c>
      <c r="J193" s="29">
        <v>17536960</v>
      </c>
      <c r="K193" s="29">
        <v>0</v>
      </c>
      <c r="L193" s="30">
        <v>0</v>
      </c>
      <c r="M193" s="30">
        <v>100</v>
      </c>
      <c r="N193" s="30">
        <v>0</v>
      </c>
    </row>
    <row r="194" spans="1:14" ht="12.75">
      <c r="A194" s="34">
        <v>6</v>
      </c>
      <c r="B194" s="34">
        <v>5</v>
      </c>
      <c r="C194" s="34">
        <v>5</v>
      </c>
      <c r="D194" s="35">
        <v>3</v>
      </c>
      <c r="E194" s="36"/>
      <c r="F194" s="28" t="s">
        <v>267</v>
      </c>
      <c r="G194" s="55" t="s">
        <v>437</v>
      </c>
      <c r="H194" s="29">
        <v>14716000</v>
      </c>
      <c r="I194" s="29">
        <v>0</v>
      </c>
      <c r="J194" s="29">
        <v>14716000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2</v>
      </c>
      <c r="C195" s="34">
        <v>7</v>
      </c>
      <c r="D195" s="35">
        <v>3</v>
      </c>
      <c r="E195" s="36"/>
      <c r="F195" s="28" t="s">
        <v>267</v>
      </c>
      <c r="G195" s="55" t="s">
        <v>438</v>
      </c>
      <c r="H195" s="29">
        <v>14354905.24</v>
      </c>
      <c r="I195" s="29">
        <v>0</v>
      </c>
      <c r="J195" s="29">
        <v>14300000</v>
      </c>
      <c r="K195" s="29">
        <v>54905.24</v>
      </c>
      <c r="L195" s="30">
        <v>0</v>
      </c>
      <c r="M195" s="30">
        <v>99.61</v>
      </c>
      <c r="N195" s="30">
        <v>0.38</v>
      </c>
    </row>
    <row r="196" spans="1:14" ht="12.75">
      <c r="A196" s="34">
        <v>6</v>
      </c>
      <c r="B196" s="34">
        <v>12</v>
      </c>
      <c r="C196" s="34">
        <v>2</v>
      </c>
      <c r="D196" s="35">
        <v>3</v>
      </c>
      <c r="E196" s="36"/>
      <c r="F196" s="28" t="s">
        <v>267</v>
      </c>
      <c r="G196" s="55" t="s">
        <v>439</v>
      </c>
      <c r="H196" s="29">
        <v>2897800</v>
      </c>
      <c r="I196" s="29">
        <v>0</v>
      </c>
      <c r="J196" s="29">
        <v>2897800</v>
      </c>
      <c r="K196" s="29">
        <v>0</v>
      </c>
      <c r="L196" s="30">
        <v>0</v>
      </c>
      <c r="M196" s="30">
        <v>100</v>
      </c>
      <c r="N196" s="30">
        <v>0</v>
      </c>
    </row>
    <row r="197" spans="1:14" ht="12.75">
      <c r="A197" s="34">
        <v>6</v>
      </c>
      <c r="B197" s="34">
        <v>8</v>
      </c>
      <c r="C197" s="34">
        <v>5</v>
      </c>
      <c r="D197" s="35">
        <v>3</v>
      </c>
      <c r="E197" s="36"/>
      <c r="F197" s="28" t="s">
        <v>267</v>
      </c>
      <c r="G197" s="55" t="s">
        <v>440</v>
      </c>
      <c r="H197" s="29">
        <v>10530000</v>
      </c>
      <c r="I197" s="29">
        <v>0</v>
      </c>
      <c r="J197" s="29">
        <v>10530000</v>
      </c>
      <c r="K197" s="29">
        <v>0</v>
      </c>
      <c r="L197" s="30">
        <v>0</v>
      </c>
      <c r="M197" s="30">
        <v>100</v>
      </c>
      <c r="N197" s="30">
        <v>0</v>
      </c>
    </row>
    <row r="198" spans="1:14" ht="12.75">
      <c r="A198" s="34">
        <v>6</v>
      </c>
      <c r="B198" s="34">
        <v>14</v>
      </c>
      <c r="C198" s="34">
        <v>4</v>
      </c>
      <c r="D198" s="35">
        <v>3</v>
      </c>
      <c r="E198" s="36"/>
      <c r="F198" s="28" t="s">
        <v>267</v>
      </c>
      <c r="G198" s="55" t="s">
        <v>441</v>
      </c>
      <c r="H198" s="29">
        <v>14397160</v>
      </c>
      <c r="I198" s="29">
        <v>0</v>
      </c>
      <c r="J198" s="29">
        <v>14397160</v>
      </c>
      <c r="K198" s="29">
        <v>0</v>
      </c>
      <c r="L198" s="30">
        <v>0</v>
      </c>
      <c r="M198" s="30">
        <v>100</v>
      </c>
      <c r="N198" s="30">
        <v>0</v>
      </c>
    </row>
    <row r="199" spans="1:14" ht="12.75">
      <c r="A199" s="34">
        <v>6</v>
      </c>
      <c r="B199" s="34">
        <v>8</v>
      </c>
      <c r="C199" s="34">
        <v>6</v>
      </c>
      <c r="D199" s="35">
        <v>3</v>
      </c>
      <c r="E199" s="36"/>
      <c r="F199" s="28" t="s">
        <v>267</v>
      </c>
      <c r="G199" s="55" t="s">
        <v>442</v>
      </c>
      <c r="H199" s="29">
        <v>4506807</v>
      </c>
      <c r="I199" s="29">
        <v>0</v>
      </c>
      <c r="J199" s="29">
        <v>4506807</v>
      </c>
      <c r="K199" s="29">
        <v>0</v>
      </c>
      <c r="L199" s="30">
        <v>0</v>
      </c>
      <c r="M199" s="30">
        <v>100</v>
      </c>
      <c r="N199" s="30">
        <v>0</v>
      </c>
    </row>
    <row r="200" spans="1:14" ht="12.75">
      <c r="A200" s="34">
        <v>6</v>
      </c>
      <c r="B200" s="34">
        <v>20</v>
      </c>
      <c r="C200" s="34">
        <v>4</v>
      </c>
      <c r="D200" s="35">
        <v>3</v>
      </c>
      <c r="E200" s="36"/>
      <c r="F200" s="28" t="s">
        <v>267</v>
      </c>
      <c r="G200" s="55" t="s">
        <v>443</v>
      </c>
      <c r="H200" s="29">
        <v>10830000</v>
      </c>
      <c r="I200" s="29">
        <v>0</v>
      </c>
      <c r="J200" s="29">
        <v>10800000</v>
      </c>
      <c r="K200" s="29">
        <v>30000</v>
      </c>
      <c r="L200" s="30">
        <v>0</v>
      </c>
      <c r="M200" s="30">
        <v>99.72</v>
      </c>
      <c r="N200" s="30">
        <v>0.27</v>
      </c>
    </row>
    <row r="201" spans="1:14" ht="12.75">
      <c r="A201" s="34">
        <v>6</v>
      </c>
      <c r="B201" s="34">
        <v>18</v>
      </c>
      <c r="C201" s="34">
        <v>5</v>
      </c>
      <c r="D201" s="35">
        <v>3</v>
      </c>
      <c r="E201" s="36"/>
      <c r="F201" s="28" t="s">
        <v>267</v>
      </c>
      <c r="G201" s="55" t="s">
        <v>444</v>
      </c>
      <c r="H201" s="29">
        <v>11400224.81</v>
      </c>
      <c r="I201" s="29">
        <v>0</v>
      </c>
      <c r="J201" s="29">
        <v>11395696.76</v>
      </c>
      <c r="K201" s="29">
        <v>4528.05</v>
      </c>
      <c r="L201" s="30">
        <v>0</v>
      </c>
      <c r="M201" s="30">
        <v>99.96</v>
      </c>
      <c r="N201" s="30">
        <v>0.03</v>
      </c>
    </row>
    <row r="202" spans="1:14" ht="12.75">
      <c r="A202" s="34">
        <v>6</v>
      </c>
      <c r="B202" s="34">
        <v>18</v>
      </c>
      <c r="C202" s="34">
        <v>6</v>
      </c>
      <c r="D202" s="35">
        <v>3</v>
      </c>
      <c r="E202" s="36"/>
      <c r="F202" s="28" t="s">
        <v>267</v>
      </c>
      <c r="G202" s="55" t="s">
        <v>445</v>
      </c>
      <c r="H202" s="29">
        <v>11200000</v>
      </c>
      <c r="I202" s="29">
        <v>0</v>
      </c>
      <c r="J202" s="29">
        <v>11200000</v>
      </c>
      <c r="K202" s="29">
        <v>0</v>
      </c>
      <c r="L202" s="30">
        <v>0</v>
      </c>
      <c r="M202" s="30">
        <v>100</v>
      </c>
      <c r="N202" s="30">
        <v>0</v>
      </c>
    </row>
    <row r="203" spans="1:14" ht="12.75">
      <c r="A203" s="34">
        <v>6</v>
      </c>
      <c r="B203" s="34">
        <v>10</v>
      </c>
      <c r="C203" s="34">
        <v>3</v>
      </c>
      <c r="D203" s="35">
        <v>3</v>
      </c>
      <c r="E203" s="36"/>
      <c r="F203" s="28" t="s">
        <v>267</v>
      </c>
      <c r="G203" s="55" t="s">
        <v>446</v>
      </c>
      <c r="H203" s="29">
        <v>11857626.73</v>
      </c>
      <c r="I203" s="29">
        <v>0</v>
      </c>
      <c r="J203" s="29">
        <v>11857626.73</v>
      </c>
      <c r="K203" s="29">
        <v>0</v>
      </c>
      <c r="L203" s="30">
        <v>0</v>
      </c>
      <c r="M203" s="30">
        <v>100</v>
      </c>
      <c r="N203" s="30">
        <v>0</v>
      </c>
    </row>
    <row r="204" spans="1:14" ht="12.75">
      <c r="A204" s="34">
        <v>6</v>
      </c>
      <c r="B204" s="34">
        <v>5</v>
      </c>
      <c r="C204" s="34">
        <v>6</v>
      </c>
      <c r="D204" s="35">
        <v>3</v>
      </c>
      <c r="E204" s="36"/>
      <c r="F204" s="28" t="s">
        <v>267</v>
      </c>
      <c r="G204" s="55" t="s">
        <v>447</v>
      </c>
      <c r="H204" s="29">
        <v>9236235.97</v>
      </c>
      <c r="I204" s="29">
        <v>0</v>
      </c>
      <c r="J204" s="29">
        <v>9235385</v>
      </c>
      <c r="K204" s="29">
        <v>850.97</v>
      </c>
      <c r="L204" s="30">
        <v>0</v>
      </c>
      <c r="M204" s="30">
        <v>99.99</v>
      </c>
      <c r="N204" s="30">
        <v>0</v>
      </c>
    </row>
    <row r="205" spans="1:14" ht="12.75">
      <c r="A205" s="34">
        <v>6</v>
      </c>
      <c r="B205" s="34">
        <v>14</v>
      </c>
      <c r="C205" s="34">
        <v>8</v>
      </c>
      <c r="D205" s="35">
        <v>3</v>
      </c>
      <c r="E205" s="36"/>
      <c r="F205" s="28" t="s">
        <v>267</v>
      </c>
      <c r="G205" s="55" t="s">
        <v>448</v>
      </c>
      <c r="H205" s="29">
        <v>0</v>
      </c>
      <c r="I205" s="29">
        <v>0</v>
      </c>
      <c r="J205" s="29">
        <v>0</v>
      </c>
      <c r="K205" s="29">
        <v>0</v>
      </c>
      <c r="L205" s="30"/>
      <c r="M205" s="30"/>
      <c r="N205" s="30"/>
    </row>
    <row r="206" spans="1:14" ht="12.75">
      <c r="A206" s="34">
        <v>6</v>
      </c>
      <c r="B206" s="34">
        <v>12</v>
      </c>
      <c r="C206" s="34">
        <v>5</v>
      </c>
      <c r="D206" s="35">
        <v>3</v>
      </c>
      <c r="E206" s="36"/>
      <c r="F206" s="28" t="s">
        <v>267</v>
      </c>
      <c r="G206" s="55" t="s">
        <v>449</v>
      </c>
      <c r="H206" s="29">
        <v>36263988.42</v>
      </c>
      <c r="I206" s="29">
        <v>0</v>
      </c>
      <c r="J206" s="29">
        <v>36263988.42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8</v>
      </c>
      <c r="C207" s="34">
        <v>10</v>
      </c>
      <c r="D207" s="35">
        <v>3</v>
      </c>
      <c r="E207" s="36"/>
      <c r="F207" s="28" t="s">
        <v>267</v>
      </c>
      <c r="G207" s="55" t="s">
        <v>450</v>
      </c>
      <c r="H207" s="29">
        <v>10185769.77</v>
      </c>
      <c r="I207" s="29">
        <v>0</v>
      </c>
      <c r="J207" s="29">
        <v>9885936</v>
      </c>
      <c r="K207" s="29">
        <v>299833.77</v>
      </c>
      <c r="L207" s="30">
        <v>0</v>
      </c>
      <c r="M207" s="30">
        <v>97.05</v>
      </c>
      <c r="N207" s="30">
        <v>2.94</v>
      </c>
    </row>
    <row r="208" spans="1:14" ht="12.75">
      <c r="A208" s="34">
        <v>6</v>
      </c>
      <c r="B208" s="34">
        <v>13</v>
      </c>
      <c r="C208" s="34">
        <v>4</v>
      </c>
      <c r="D208" s="35">
        <v>3</v>
      </c>
      <c r="E208" s="36"/>
      <c r="F208" s="28" t="s">
        <v>267</v>
      </c>
      <c r="G208" s="55" t="s">
        <v>451</v>
      </c>
      <c r="H208" s="29">
        <v>14153000</v>
      </c>
      <c r="I208" s="29">
        <v>0</v>
      </c>
      <c r="J208" s="29">
        <v>14153000</v>
      </c>
      <c r="K208" s="29">
        <v>0</v>
      </c>
      <c r="L208" s="30">
        <v>0</v>
      </c>
      <c r="M208" s="30">
        <v>100</v>
      </c>
      <c r="N208" s="30">
        <v>0</v>
      </c>
    </row>
    <row r="209" spans="1:14" ht="12.75">
      <c r="A209" s="34">
        <v>6</v>
      </c>
      <c r="B209" s="34">
        <v>17</v>
      </c>
      <c r="C209" s="34">
        <v>3</v>
      </c>
      <c r="D209" s="35">
        <v>3</v>
      </c>
      <c r="E209" s="36"/>
      <c r="F209" s="28" t="s">
        <v>267</v>
      </c>
      <c r="G209" s="55" t="s">
        <v>452</v>
      </c>
      <c r="H209" s="29">
        <v>6106000</v>
      </c>
      <c r="I209" s="29">
        <v>0</v>
      </c>
      <c r="J209" s="29">
        <v>6106000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12</v>
      </c>
      <c r="C210" s="34">
        <v>6</v>
      </c>
      <c r="D210" s="35">
        <v>3</v>
      </c>
      <c r="E210" s="36"/>
      <c r="F210" s="28" t="s">
        <v>267</v>
      </c>
      <c r="G210" s="55" t="s">
        <v>453</v>
      </c>
      <c r="H210" s="29">
        <v>18970200</v>
      </c>
      <c r="I210" s="29">
        <v>0</v>
      </c>
      <c r="J210" s="29">
        <v>18970200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3</v>
      </c>
      <c r="C211" s="34">
        <v>15</v>
      </c>
      <c r="D211" s="35">
        <v>3</v>
      </c>
      <c r="E211" s="36"/>
      <c r="F211" s="28" t="s">
        <v>267</v>
      </c>
      <c r="G211" s="55" t="s">
        <v>454</v>
      </c>
      <c r="H211" s="29">
        <v>1963790</v>
      </c>
      <c r="I211" s="29">
        <v>0</v>
      </c>
      <c r="J211" s="29">
        <v>1963790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28" t="s">
        <v>267</v>
      </c>
      <c r="G212" s="55" t="s">
        <v>455</v>
      </c>
      <c r="H212" s="29">
        <v>17939000</v>
      </c>
      <c r="I212" s="29">
        <v>0</v>
      </c>
      <c r="J212" s="29">
        <v>17939000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3</v>
      </c>
      <c r="C213" s="34">
        <v>11</v>
      </c>
      <c r="D213" s="35">
        <v>3</v>
      </c>
      <c r="E213" s="36"/>
      <c r="F213" s="28" t="s">
        <v>267</v>
      </c>
      <c r="G213" s="55" t="s">
        <v>456</v>
      </c>
      <c r="H213" s="29">
        <v>2759310</v>
      </c>
      <c r="I213" s="29">
        <v>0</v>
      </c>
      <c r="J213" s="29">
        <v>2759310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28" t="s">
        <v>267</v>
      </c>
      <c r="G214" s="55" t="s">
        <v>457</v>
      </c>
      <c r="H214" s="29">
        <v>7850000</v>
      </c>
      <c r="I214" s="29">
        <v>0</v>
      </c>
      <c r="J214" s="29">
        <v>7850000</v>
      </c>
      <c r="K214" s="29">
        <v>0</v>
      </c>
      <c r="L214" s="30">
        <v>0</v>
      </c>
      <c r="M214" s="30">
        <v>100</v>
      </c>
      <c r="N214" s="30">
        <v>0</v>
      </c>
    </row>
    <row r="215" spans="1:14" ht="12.75">
      <c r="A215" s="34">
        <v>6</v>
      </c>
      <c r="B215" s="34">
        <v>2</v>
      </c>
      <c r="C215" s="34">
        <v>12</v>
      </c>
      <c r="D215" s="35">
        <v>3</v>
      </c>
      <c r="E215" s="36"/>
      <c r="F215" s="28" t="s">
        <v>267</v>
      </c>
      <c r="G215" s="55" t="s">
        <v>458</v>
      </c>
      <c r="H215" s="29">
        <v>4788403.8</v>
      </c>
      <c r="I215" s="29">
        <v>0</v>
      </c>
      <c r="J215" s="29">
        <v>4788403.8</v>
      </c>
      <c r="K215" s="29">
        <v>0</v>
      </c>
      <c r="L215" s="30">
        <v>0</v>
      </c>
      <c r="M215" s="30">
        <v>100</v>
      </c>
      <c r="N215" s="30">
        <v>0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267</v>
      </c>
      <c r="G216" s="55" t="s">
        <v>459</v>
      </c>
      <c r="H216" s="29">
        <v>11234460.55</v>
      </c>
      <c r="I216" s="29">
        <v>0</v>
      </c>
      <c r="J216" s="29">
        <v>11234460.55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267</v>
      </c>
      <c r="G217" s="55" t="s">
        <v>460</v>
      </c>
      <c r="H217" s="29">
        <v>4997553.35</v>
      </c>
      <c r="I217" s="29">
        <v>0</v>
      </c>
      <c r="J217" s="29">
        <v>4981900.91</v>
      </c>
      <c r="K217" s="29">
        <v>15652.44</v>
      </c>
      <c r="L217" s="30">
        <v>0</v>
      </c>
      <c r="M217" s="30">
        <v>99.68</v>
      </c>
      <c r="N217" s="30">
        <v>0.31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267</v>
      </c>
      <c r="G218" s="55" t="s">
        <v>461</v>
      </c>
      <c r="H218" s="29">
        <v>10487924</v>
      </c>
      <c r="I218" s="29">
        <v>0</v>
      </c>
      <c r="J218" s="29">
        <v>10487924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462</v>
      </c>
      <c r="G219" s="55" t="s">
        <v>463</v>
      </c>
      <c r="H219" s="29">
        <v>34555071.97</v>
      </c>
      <c r="I219" s="29">
        <v>0</v>
      </c>
      <c r="J219" s="29">
        <v>34494909</v>
      </c>
      <c r="K219" s="29">
        <v>60162.97</v>
      </c>
      <c r="L219" s="30">
        <v>0</v>
      </c>
      <c r="M219" s="30">
        <v>99.82</v>
      </c>
      <c r="N219" s="30">
        <v>0.17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462</v>
      </c>
      <c r="G220" s="55" t="s">
        <v>464</v>
      </c>
      <c r="H220" s="29">
        <v>150500000</v>
      </c>
      <c r="I220" s="29">
        <v>0</v>
      </c>
      <c r="J220" s="29">
        <v>150500000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462</v>
      </c>
      <c r="G221" s="55" t="s">
        <v>465</v>
      </c>
      <c r="H221" s="29">
        <v>1754898703.24</v>
      </c>
      <c r="I221" s="29">
        <v>0</v>
      </c>
      <c r="J221" s="29">
        <v>1754898703.24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462</v>
      </c>
      <c r="G222" s="55" t="s">
        <v>466</v>
      </c>
      <c r="H222" s="29">
        <v>196154972</v>
      </c>
      <c r="I222" s="29">
        <v>138000000</v>
      </c>
      <c r="J222" s="29">
        <v>58154972</v>
      </c>
      <c r="K222" s="29">
        <v>0</v>
      </c>
      <c r="L222" s="30">
        <v>70.35</v>
      </c>
      <c r="M222" s="30">
        <v>29.64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467</v>
      </c>
      <c r="G223" s="55" t="s">
        <v>468</v>
      </c>
      <c r="H223" s="29">
        <v>17208670</v>
      </c>
      <c r="I223" s="29">
        <v>0</v>
      </c>
      <c r="J223" s="29">
        <v>17208670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467</v>
      </c>
      <c r="G224" s="55" t="s">
        <v>469</v>
      </c>
      <c r="H224" s="29">
        <v>25681417</v>
      </c>
      <c r="I224" s="29">
        <v>0</v>
      </c>
      <c r="J224" s="29">
        <v>25681417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467</v>
      </c>
      <c r="G225" s="55" t="s">
        <v>470</v>
      </c>
      <c r="H225" s="29">
        <v>12546896</v>
      </c>
      <c r="I225" s="29">
        <v>0</v>
      </c>
      <c r="J225" s="29">
        <v>12546896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467</v>
      </c>
      <c r="G226" s="55" t="s">
        <v>471</v>
      </c>
      <c r="H226" s="29">
        <v>7275000</v>
      </c>
      <c r="I226" s="29">
        <v>0</v>
      </c>
      <c r="J226" s="29">
        <v>7275000</v>
      </c>
      <c r="K226" s="29">
        <v>0</v>
      </c>
      <c r="L226" s="30">
        <v>0</v>
      </c>
      <c r="M226" s="30">
        <v>100</v>
      </c>
      <c r="N226" s="30">
        <v>0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467</v>
      </c>
      <c r="G227" s="55" t="s">
        <v>472</v>
      </c>
      <c r="H227" s="29">
        <v>19726908</v>
      </c>
      <c r="I227" s="29">
        <v>0</v>
      </c>
      <c r="J227" s="29">
        <v>19726908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467</v>
      </c>
      <c r="G228" s="55" t="s">
        <v>473</v>
      </c>
      <c r="H228" s="29">
        <v>13457093.9</v>
      </c>
      <c r="I228" s="29">
        <v>0</v>
      </c>
      <c r="J228" s="29">
        <v>13457093.9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467</v>
      </c>
      <c r="G229" s="55" t="s">
        <v>474</v>
      </c>
      <c r="H229" s="29">
        <v>18587748.26</v>
      </c>
      <c r="I229" s="29">
        <v>0</v>
      </c>
      <c r="J229" s="29">
        <v>18585776.32</v>
      </c>
      <c r="K229" s="29">
        <v>1971.94</v>
      </c>
      <c r="L229" s="30">
        <v>0</v>
      </c>
      <c r="M229" s="30">
        <v>99.98</v>
      </c>
      <c r="N229" s="30">
        <v>0.01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467</v>
      </c>
      <c r="G230" s="55" t="s">
        <v>475</v>
      </c>
      <c r="H230" s="29">
        <v>41253105</v>
      </c>
      <c r="I230" s="29">
        <v>0</v>
      </c>
      <c r="J230" s="29">
        <v>41253105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467</v>
      </c>
      <c r="G231" s="55" t="s">
        <v>476</v>
      </c>
      <c r="H231" s="29">
        <v>37400702.79</v>
      </c>
      <c r="I231" s="29">
        <v>0</v>
      </c>
      <c r="J231" s="29">
        <v>37400702.79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467</v>
      </c>
      <c r="G232" s="55" t="s">
        <v>477</v>
      </c>
      <c r="H232" s="29">
        <v>14163133.7</v>
      </c>
      <c r="I232" s="29">
        <v>0</v>
      </c>
      <c r="J232" s="29">
        <v>14163133.7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467</v>
      </c>
      <c r="G233" s="55" t="s">
        <v>478</v>
      </c>
      <c r="H233" s="29">
        <v>39710352.25</v>
      </c>
      <c r="I233" s="29">
        <v>0</v>
      </c>
      <c r="J233" s="29">
        <v>39709494.45</v>
      </c>
      <c r="K233" s="29">
        <v>857.8</v>
      </c>
      <c r="L233" s="30">
        <v>0</v>
      </c>
      <c r="M233" s="30">
        <v>99.99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467</v>
      </c>
      <c r="G234" s="55" t="s">
        <v>479</v>
      </c>
      <c r="H234" s="29">
        <v>18310160.15</v>
      </c>
      <c r="I234" s="29">
        <v>0</v>
      </c>
      <c r="J234" s="29">
        <v>18310160.15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467</v>
      </c>
      <c r="G235" s="55" t="s">
        <v>480</v>
      </c>
      <c r="H235" s="29">
        <v>12618000</v>
      </c>
      <c r="I235" s="29">
        <v>0</v>
      </c>
      <c r="J235" s="29">
        <v>12618000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467</v>
      </c>
      <c r="G236" s="55" t="s">
        <v>481</v>
      </c>
      <c r="H236" s="29">
        <v>10300000</v>
      </c>
      <c r="I236" s="29">
        <v>0</v>
      </c>
      <c r="J236" s="29">
        <v>10300000</v>
      </c>
      <c r="K236" s="29">
        <v>0</v>
      </c>
      <c r="L236" s="30">
        <v>0</v>
      </c>
      <c r="M236" s="30">
        <v>100</v>
      </c>
      <c r="N236" s="30">
        <v>0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467</v>
      </c>
      <c r="G237" s="55" t="s">
        <v>482</v>
      </c>
      <c r="H237" s="29">
        <v>14698000</v>
      </c>
      <c r="I237" s="29">
        <v>0</v>
      </c>
      <c r="J237" s="29">
        <v>14698000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467</v>
      </c>
      <c r="G238" s="55" t="s">
        <v>483</v>
      </c>
      <c r="H238" s="29">
        <v>27277150</v>
      </c>
      <c r="I238" s="29">
        <v>0</v>
      </c>
      <c r="J238" s="29">
        <v>27277150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467</v>
      </c>
      <c r="G239" s="55" t="s">
        <v>484</v>
      </c>
      <c r="H239" s="29">
        <v>8675604.65</v>
      </c>
      <c r="I239" s="29">
        <v>0</v>
      </c>
      <c r="J239" s="29">
        <v>8675276.65</v>
      </c>
      <c r="K239" s="29">
        <v>328</v>
      </c>
      <c r="L239" s="30">
        <v>0</v>
      </c>
      <c r="M239" s="30">
        <v>99.99</v>
      </c>
      <c r="N239" s="30">
        <v>0</v>
      </c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467</v>
      </c>
      <c r="G240" s="55" t="s">
        <v>485</v>
      </c>
      <c r="H240" s="29">
        <v>33094378.72</v>
      </c>
      <c r="I240" s="29">
        <v>0</v>
      </c>
      <c r="J240" s="29">
        <v>33094378.72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467</v>
      </c>
      <c r="G241" s="55" t="s">
        <v>486</v>
      </c>
      <c r="H241" s="29">
        <v>10679574.66</v>
      </c>
      <c r="I241" s="29">
        <v>0</v>
      </c>
      <c r="J241" s="29">
        <v>10679574.66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467</v>
      </c>
      <c r="G242" s="55" t="s">
        <v>487</v>
      </c>
      <c r="H242" s="29">
        <v>4998000</v>
      </c>
      <c r="I242" s="29">
        <v>0</v>
      </c>
      <c r="J242" s="29">
        <v>4998000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488</v>
      </c>
      <c r="G243" s="55" t="s">
        <v>489</v>
      </c>
      <c r="H243" s="29">
        <v>533319642</v>
      </c>
      <c r="I243" s="29">
        <v>0</v>
      </c>
      <c r="J243" s="29">
        <v>533319642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490</v>
      </c>
      <c r="E244" s="36">
        <v>271</v>
      </c>
      <c r="F244" s="28" t="s">
        <v>490</v>
      </c>
      <c r="G244" s="55" t="s">
        <v>491</v>
      </c>
      <c r="H244" s="29">
        <v>0</v>
      </c>
      <c r="I244" s="29">
        <v>0</v>
      </c>
      <c r="J244" s="29">
        <v>0</v>
      </c>
      <c r="K244" s="29">
        <v>0</v>
      </c>
      <c r="L244" s="30"/>
      <c r="M244" s="30"/>
      <c r="N244" s="30"/>
    </row>
    <row r="245" spans="1:14" ht="24">
      <c r="A245" s="34">
        <v>6</v>
      </c>
      <c r="B245" s="34">
        <v>19</v>
      </c>
      <c r="C245" s="34">
        <v>1</v>
      </c>
      <c r="D245" s="35" t="s">
        <v>490</v>
      </c>
      <c r="E245" s="36">
        <v>270</v>
      </c>
      <c r="F245" s="28" t="s">
        <v>490</v>
      </c>
      <c r="G245" s="55" t="s">
        <v>492</v>
      </c>
      <c r="H245" s="29">
        <v>1507750</v>
      </c>
      <c r="I245" s="29">
        <v>0</v>
      </c>
      <c r="J245" s="29">
        <v>1507750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490</v>
      </c>
      <c r="E246" s="36">
        <v>187</v>
      </c>
      <c r="F246" s="28" t="s">
        <v>490</v>
      </c>
      <c r="G246" s="55" t="s">
        <v>493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12.75">
      <c r="A247" s="34">
        <v>6</v>
      </c>
      <c r="B247" s="34">
        <v>1</v>
      </c>
      <c r="C247" s="34">
        <v>1</v>
      </c>
      <c r="D247" s="35" t="s">
        <v>490</v>
      </c>
      <c r="E247" s="36">
        <v>188</v>
      </c>
      <c r="F247" s="28" t="s">
        <v>490</v>
      </c>
      <c r="G247" s="55" t="s">
        <v>493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12.75">
      <c r="A248" s="34">
        <v>6</v>
      </c>
      <c r="B248" s="34">
        <v>13</v>
      </c>
      <c r="C248" s="34">
        <v>4</v>
      </c>
      <c r="D248" s="35" t="s">
        <v>490</v>
      </c>
      <c r="E248" s="36">
        <v>186</v>
      </c>
      <c r="F248" s="28" t="s">
        <v>490</v>
      </c>
      <c r="G248" s="55" t="s">
        <v>494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24">
      <c r="A249" s="34">
        <v>6</v>
      </c>
      <c r="B249" s="34">
        <v>4</v>
      </c>
      <c r="C249" s="34">
        <v>3</v>
      </c>
      <c r="D249" s="35" t="s">
        <v>490</v>
      </c>
      <c r="E249" s="36">
        <v>218</v>
      </c>
      <c r="F249" s="28" t="s">
        <v>490</v>
      </c>
      <c r="G249" s="55" t="s">
        <v>495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24">
      <c r="A250" s="34">
        <v>6</v>
      </c>
      <c r="B250" s="34">
        <v>15</v>
      </c>
      <c r="C250" s="34">
        <v>0</v>
      </c>
      <c r="D250" s="35" t="s">
        <v>490</v>
      </c>
      <c r="E250" s="36">
        <v>220</v>
      </c>
      <c r="F250" s="28" t="s">
        <v>490</v>
      </c>
      <c r="G250" s="181" t="s">
        <v>498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9</v>
      </c>
      <c r="C251" s="34">
        <v>1</v>
      </c>
      <c r="D251" s="35" t="s">
        <v>490</v>
      </c>
      <c r="E251" s="36">
        <v>140</v>
      </c>
      <c r="F251" s="28" t="s">
        <v>490</v>
      </c>
      <c r="G251" s="55" t="s">
        <v>496</v>
      </c>
      <c r="H251" s="29">
        <v>0</v>
      </c>
      <c r="I251" s="29">
        <v>0</v>
      </c>
      <c r="J251" s="29">
        <v>0</v>
      </c>
      <c r="K251" s="29">
        <v>0</v>
      </c>
      <c r="L251" s="30"/>
      <c r="M251" s="30"/>
      <c r="N251" s="30"/>
    </row>
    <row r="252" spans="1:14" ht="12.75">
      <c r="A252" s="34">
        <v>6</v>
      </c>
      <c r="B252" s="34">
        <v>8</v>
      </c>
      <c r="C252" s="34">
        <v>1</v>
      </c>
      <c r="D252" s="35" t="s">
        <v>490</v>
      </c>
      <c r="E252" s="36">
        <v>265</v>
      </c>
      <c r="F252" s="28" t="s">
        <v>490</v>
      </c>
      <c r="G252" s="55" t="s">
        <v>497</v>
      </c>
      <c r="H252" s="29">
        <v>9996840</v>
      </c>
      <c r="I252" s="29">
        <v>0</v>
      </c>
      <c r="J252" s="29">
        <v>9996840</v>
      </c>
      <c r="K252" s="29">
        <v>0</v>
      </c>
      <c r="L252" s="30">
        <v>0</v>
      </c>
      <c r="M252" s="30">
        <v>100</v>
      </c>
      <c r="N252" s="30">
        <v>0</v>
      </c>
    </row>
  </sheetData>
  <sheetProtection/>
  <mergeCells count="20"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1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36" sqref="G236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2 kwartału 2022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50" t="s">
        <v>0</v>
      </c>
      <c r="B4" s="150" t="s">
        <v>1</v>
      </c>
      <c r="C4" s="150" t="s">
        <v>2</v>
      </c>
      <c r="D4" s="150" t="s">
        <v>3</v>
      </c>
      <c r="E4" s="150" t="s">
        <v>53</v>
      </c>
      <c r="F4" s="150" t="s">
        <v>56</v>
      </c>
      <c r="G4" s="150"/>
      <c r="H4" s="151" t="s">
        <v>29</v>
      </c>
      <c r="I4" s="151"/>
      <c r="J4" s="151"/>
      <c r="K4" s="151"/>
      <c r="L4" s="151" t="s">
        <v>30</v>
      </c>
      <c r="M4" s="151"/>
      <c r="N4" s="151"/>
      <c r="O4" s="151"/>
      <c r="P4" s="151" t="s">
        <v>31</v>
      </c>
      <c r="Q4" s="151"/>
      <c r="R4" s="151"/>
      <c r="S4" s="151"/>
      <c r="T4" s="164" t="s">
        <v>64</v>
      </c>
      <c r="U4" s="164"/>
      <c r="V4" s="164"/>
      <c r="W4" s="164" t="s">
        <v>50</v>
      </c>
      <c r="X4" s="151"/>
      <c r="Y4" s="151"/>
      <c r="Z4" s="151"/>
    </row>
    <row r="5" spans="1:26" ht="16.5" customHeight="1">
      <c r="A5" s="150"/>
      <c r="B5" s="150"/>
      <c r="C5" s="150"/>
      <c r="D5" s="150"/>
      <c r="E5" s="150"/>
      <c r="F5" s="150"/>
      <c r="G5" s="150"/>
      <c r="H5" s="152" t="s">
        <v>32</v>
      </c>
      <c r="I5" s="152" t="s">
        <v>15</v>
      </c>
      <c r="J5" s="152"/>
      <c r="K5" s="152"/>
      <c r="L5" s="152" t="s">
        <v>32</v>
      </c>
      <c r="M5" s="152" t="s">
        <v>15</v>
      </c>
      <c r="N5" s="152"/>
      <c r="O5" s="152"/>
      <c r="P5" s="168" t="s">
        <v>17</v>
      </c>
      <c r="Q5" s="152" t="s">
        <v>15</v>
      </c>
      <c r="R5" s="152"/>
      <c r="S5" s="152"/>
      <c r="T5" s="164"/>
      <c r="U5" s="164"/>
      <c r="V5" s="164"/>
      <c r="W5" s="163" t="s">
        <v>17</v>
      </c>
      <c r="X5" s="165" t="s">
        <v>33</v>
      </c>
      <c r="Y5" s="165" t="s">
        <v>34</v>
      </c>
      <c r="Z5" s="165" t="s">
        <v>79</v>
      </c>
    </row>
    <row r="6" spans="1:26" ht="99" customHeight="1">
      <c r="A6" s="150"/>
      <c r="B6" s="150"/>
      <c r="C6" s="150"/>
      <c r="D6" s="150"/>
      <c r="E6" s="150"/>
      <c r="F6" s="150"/>
      <c r="G6" s="150"/>
      <c r="H6" s="152"/>
      <c r="I6" s="40" t="s">
        <v>33</v>
      </c>
      <c r="J6" s="40" t="s">
        <v>34</v>
      </c>
      <c r="K6" s="40" t="s">
        <v>79</v>
      </c>
      <c r="L6" s="152"/>
      <c r="M6" s="40" t="s">
        <v>33</v>
      </c>
      <c r="N6" s="40" t="s">
        <v>34</v>
      </c>
      <c r="O6" s="40" t="s">
        <v>79</v>
      </c>
      <c r="P6" s="168"/>
      <c r="Q6" s="57" t="s">
        <v>33</v>
      </c>
      <c r="R6" s="57" t="s">
        <v>34</v>
      </c>
      <c r="S6" s="57" t="s">
        <v>79</v>
      </c>
      <c r="T6" s="57" t="s">
        <v>33</v>
      </c>
      <c r="U6" s="57" t="s">
        <v>34</v>
      </c>
      <c r="V6" s="57" t="s">
        <v>79</v>
      </c>
      <c r="W6" s="163"/>
      <c r="X6" s="165"/>
      <c r="Y6" s="165"/>
      <c r="Z6" s="165"/>
    </row>
    <row r="7" spans="1:26" ht="15.75">
      <c r="A7" s="150"/>
      <c r="B7" s="150"/>
      <c r="C7" s="150"/>
      <c r="D7" s="150"/>
      <c r="E7" s="150"/>
      <c r="F7" s="150"/>
      <c r="G7" s="150"/>
      <c r="H7" s="167" t="s">
        <v>35</v>
      </c>
      <c r="I7" s="167"/>
      <c r="J7" s="167"/>
      <c r="K7" s="167"/>
      <c r="L7" s="167"/>
      <c r="M7" s="167"/>
      <c r="N7" s="167"/>
      <c r="O7" s="167"/>
      <c r="P7" s="166" t="s">
        <v>11</v>
      </c>
      <c r="Q7" s="166"/>
      <c r="R7" s="166"/>
      <c r="S7" s="166"/>
      <c r="T7" s="166"/>
      <c r="U7" s="166"/>
      <c r="V7" s="166"/>
      <c r="W7" s="166"/>
      <c r="X7" s="166"/>
      <c r="Y7" s="166"/>
      <c r="Z7" s="166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57">
        <v>6</v>
      </c>
      <c r="G8" s="157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267</v>
      </c>
      <c r="G9" s="56" t="s">
        <v>268</v>
      </c>
      <c r="H9" s="33">
        <v>136199141.59</v>
      </c>
      <c r="I9" s="33">
        <v>69225773.49</v>
      </c>
      <c r="J9" s="33">
        <v>33659925.1</v>
      </c>
      <c r="K9" s="33">
        <v>33313443</v>
      </c>
      <c r="L9" s="33">
        <v>73445070.39</v>
      </c>
      <c r="M9" s="33">
        <v>33219559.71</v>
      </c>
      <c r="N9" s="33">
        <v>20420775.68</v>
      </c>
      <c r="O9" s="33">
        <v>19804735</v>
      </c>
      <c r="P9" s="118">
        <v>53.92</v>
      </c>
      <c r="Q9" s="118">
        <v>47.98</v>
      </c>
      <c r="R9" s="118">
        <v>60.66</v>
      </c>
      <c r="S9" s="118">
        <v>59.44</v>
      </c>
      <c r="T9" s="32">
        <v>45.23</v>
      </c>
      <c r="U9" s="32">
        <v>27.8</v>
      </c>
      <c r="V9" s="32">
        <v>26.96</v>
      </c>
      <c r="W9" s="32">
        <v>103.66</v>
      </c>
      <c r="X9" s="32">
        <v>112.4</v>
      </c>
      <c r="Y9" s="32">
        <v>91.43</v>
      </c>
      <c r="Z9" s="32">
        <v>104.46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267</v>
      </c>
      <c r="G10" s="56" t="s">
        <v>269</v>
      </c>
      <c r="H10" s="33">
        <v>66771447.72</v>
      </c>
      <c r="I10" s="33">
        <v>36645410.43</v>
      </c>
      <c r="J10" s="33">
        <v>15205843.29</v>
      </c>
      <c r="K10" s="33">
        <v>14920194</v>
      </c>
      <c r="L10" s="33">
        <v>40765985.87</v>
      </c>
      <c r="M10" s="33">
        <v>20569043.92</v>
      </c>
      <c r="N10" s="33">
        <v>11202778.95</v>
      </c>
      <c r="O10" s="33">
        <v>8994163</v>
      </c>
      <c r="P10" s="118">
        <v>61.05</v>
      </c>
      <c r="Q10" s="118">
        <v>56.12</v>
      </c>
      <c r="R10" s="118">
        <v>73.67</v>
      </c>
      <c r="S10" s="118">
        <v>60.28</v>
      </c>
      <c r="T10" s="32">
        <v>50.45</v>
      </c>
      <c r="U10" s="32">
        <v>27.48</v>
      </c>
      <c r="V10" s="32">
        <v>22.06</v>
      </c>
      <c r="W10" s="32">
        <v>97.41</v>
      </c>
      <c r="X10" s="32">
        <v>100.2</v>
      </c>
      <c r="Y10" s="32">
        <v>88.53</v>
      </c>
      <c r="Z10" s="32">
        <v>103.78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267</v>
      </c>
      <c r="G11" s="56" t="s">
        <v>270</v>
      </c>
      <c r="H11" s="33">
        <v>90764778.04</v>
      </c>
      <c r="I11" s="33">
        <v>40468388.48</v>
      </c>
      <c r="J11" s="33">
        <v>30608694.56</v>
      </c>
      <c r="K11" s="33">
        <v>19687695</v>
      </c>
      <c r="L11" s="33">
        <v>47454266.11</v>
      </c>
      <c r="M11" s="33">
        <v>20069504.74</v>
      </c>
      <c r="N11" s="33">
        <v>15983077.37</v>
      </c>
      <c r="O11" s="33">
        <v>11401684</v>
      </c>
      <c r="P11" s="118">
        <v>52.28</v>
      </c>
      <c r="Q11" s="118">
        <v>49.59</v>
      </c>
      <c r="R11" s="118">
        <v>52.21</v>
      </c>
      <c r="S11" s="118">
        <v>57.91</v>
      </c>
      <c r="T11" s="32">
        <v>42.29</v>
      </c>
      <c r="U11" s="32">
        <v>33.68</v>
      </c>
      <c r="V11" s="32">
        <v>24.02</v>
      </c>
      <c r="W11" s="32">
        <v>94.66</v>
      </c>
      <c r="X11" s="32">
        <v>81.06</v>
      </c>
      <c r="Y11" s="32">
        <v>107.69</v>
      </c>
      <c r="Z11" s="32">
        <v>108.27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267</v>
      </c>
      <c r="G12" s="56" t="s">
        <v>271</v>
      </c>
      <c r="H12" s="33">
        <v>79358927.85</v>
      </c>
      <c r="I12" s="33">
        <v>40606622.5</v>
      </c>
      <c r="J12" s="33">
        <v>21848054.35</v>
      </c>
      <c r="K12" s="33">
        <v>16904251</v>
      </c>
      <c r="L12" s="33">
        <v>45771776.37</v>
      </c>
      <c r="M12" s="33">
        <v>21544999.58</v>
      </c>
      <c r="N12" s="33">
        <v>14370433.79</v>
      </c>
      <c r="O12" s="33">
        <v>9856343</v>
      </c>
      <c r="P12" s="118">
        <v>57.67</v>
      </c>
      <c r="Q12" s="118">
        <v>53.05</v>
      </c>
      <c r="R12" s="118">
        <v>65.77</v>
      </c>
      <c r="S12" s="118">
        <v>58.3</v>
      </c>
      <c r="T12" s="32">
        <v>47.07</v>
      </c>
      <c r="U12" s="32">
        <v>31.39</v>
      </c>
      <c r="V12" s="32">
        <v>21.53</v>
      </c>
      <c r="W12" s="32">
        <v>109.86</v>
      </c>
      <c r="X12" s="32">
        <v>118.71</v>
      </c>
      <c r="Y12" s="32">
        <v>103.1</v>
      </c>
      <c r="Z12" s="32">
        <v>102.93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267</v>
      </c>
      <c r="G13" s="56" t="s">
        <v>272</v>
      </c>
      <c r="H13" s="33">
        <v>156377737.23</v>
      </c>
      <c r="I13" s="33">
        <v>71882779.04</v>
      </c>
      <c r="J13" s="33">
        <v>47228036.19</v>
      </c>
      <c r="K13" s="33">
        <v>37266922</v>
      </c>
      <c r="L13" s="33">
        <v>83799439.56</v>
      </c>
      <c r="M13" s="33">
        <v>36301861.56</v>
      </c>
      <c r="N13" s="33">
        <v>26212686</v>
      </c>
      <c r="O13" s="33">
        <v>21284892</v>
      </c>
      <c r="P13" s="118">
        <v>53.58</v>
      </c>
      <c r="Q13" s="118">
        <v>50.5</v>
      </c>
      <c r="R13" s="118">
        <v>55.5</v>
      </c>
      <c r="S13" s="118">
        <v>57.11</v>
      </c>
      <c r="T13" s="32">
        <v>43.31</v>
      </c>
      <c r="U13" s="32">
        <v>31.28</v>
      </c>
      <c r="V13" s="32">
        <v>25.39</v>
      </c>
      <c r="W13" s="32">
        <v>107.77</v>
      </c>
      <c r="X13" s="32">
        <v>109.52</v>
      </c>
      <c r="Y13" s="32">
        <v>107.48</v>
      </c>
      <c r="Z13" s="32">
        <v>105.26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267</v>
      </c>
      <c r="G14" s="56" t="s">
        <v>273</v>
      </c>
      <c r="H14" s="33">
        <v>104146509.9</v>
      </c>
      <c r="I14" s="33">
        <v>52601858.95</v>
      </c>
      <c r="J14" s="33">
        <v>28600844.95</v>
      </c>
      <c r="K14" s="33">
        <v>22943806</v>
      </c>
      <c r="L14" s="33">
        <v>58350664.62</v>
      </c>
      <c r="M14" s="33">
        <v>27319335</v>
      </c>
      <c r="N14" s="33">
        <v>17105496.62</v>
      </c>
      <c r="O14" s="33">
        <v>13925833</v>
      </c>
      <c r="P14" s="118">
        <v>56.02</v>
      </c>
      <c r="Q14" s="118">
        <v>51.93</v>
      </c>
      <c r="R14" s="118">
        <v>59.8</v>
      </c>
      <c r="S14" s="118">
        <v>60.69</v>
      </c>
      <c r="T14" s="32">
        <v>46.81</v>
      </c>
      <c r="U14" s="32">
        <v>29.31</v>
      </c>
      <c r="V14" s="32">
        <v>23.86</v>
      </c>
      <c r="W14" s="32">
        <v>100.82</v>
      </c>
      <c r="X14" s="32">
        <v>108.87</v>
      </c>
      <c r="Y14" s="32">
        <v>92.74</v>
      </c>
      <c r="Z14" s="32">
        <v>97.11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267</v>
      </c>
      <c r="G15" s="56" t="s">
        <v>274</v>
      </c>
      <c r="H15" s="33">
        <v>132844819.19</v>
      </c>
      <c r="I15" s="33">
        <v>72673977.26</v>
      </c>
      <c r="J15" s="33">
        <v>31352419.93</v>
      </c>
      <c r="K15" s="33">
        <v>28818422</v>
      </c>
      <c r="L15" s="33">
        <v>80794203.67</v>
      </c>
      <c r="M15" s="33">
        <v>39885940.53</v>
      </c>
      <c r="N15" s="33">
        <v>23509517.14</v>
      </c>
      <c r="O15" s="33">
        <v>17398746</v>
      </c>
      <c r="P15" s="118">
        <v>60.81</v>
      </c>
      <c r="Q15" s="118">
        <v>54.88</v>
      </c>
      <c r="R15" s="118">
        <v>74.98</v>
      </c>
      <c r="S15" s="118">
        <v>60.37</v>
      </c>
      <c r="T15" s="32">
        <v>49.36</v>
      </c>
      <c r="U15" s="32">
        <v>29.09</v>
      </c>
      <c r="V15" s="32">
        <v>21.53</v>
      </c>
      <c r="W15" s="32">
        <v>109.53</v>
      </c>
      <c r="X15" s="32">
        <v>118.58</v>
      </c>
      <c r="Y15" s="32">
        <v>100.01</v>
      </c>
      <c r="Z15" s="32">
        <v>104.69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267</v>
      </c>
      <c r="G16" s="56" t="s">
        <v>275</v>
      </c>
      <c r="H16" s="33">
        <v>86275937.24</v>
      </c>
      <c r="I16" s="33">
        <v>44014758</v>
      </c>
      <c r="J16" s="33">
        <v>21697982.24</v>
      </c>
      <c r="K16" s="33">
        <v>20563197</v>
      </c>
      <c r="L16" s="33">
        <v>49478660.04</v>
      </c>
      <c r="M16" s="33">
        <v>22640365.44</v>
      </c>
      <c r="N16" s="33">
        <v>14772422.6</v>
      </c>
      <c r="O16" s="33">
        <v>12065872</v>
      </c>
      <c r="P16" s="118">
        <v>57.34</v>
      </c>
      <c r="Q16" s="118">
        <v>51.43</v>
      </c>
      <c r="R16" s="118">
        <v>68.08</v>
      </c>
      <c r="S16" s="118">
        <v>58.67</v>
      </c>
      <c r="T16" s="32">
        <v>45.75</v>
      </c>
      <c r="U16" s="32">
        <v>29.85</v>
      </c>
      <c r="V16" s="32">
        <v>24.38</v>
      </c>
      <c r="W16" s="32">
        <v>112.2</v>
      </c>
      <c r="X16" s="32">
        <v>126.8</v>
      </c>
      <c r="Y16" s="32">
        <v>104.9</v>
      </c>
      <c r="Z16" s="32">
        <v>99.23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267</v>
      </c>
      <c r="G17" s="56" t="s">
        <v>276</v>
      </c>
      <c r="H17" s="33">
        <v>277752005.79</v>
      </c>
      <c r="I17" s="33">
        <v>170135444.26</v>
      </c>
      <c r="J17" s="33">
        <v>60717780.53</v>
      </c>
      <c r="K17" s="33">
        <v>46898781</v>
      </c>
      <c r="L17" s="33">
        <v>151551744.86</v>
      </c>
      <c r="M17" s="33">
        <v>84011935.49</v>
      </c>
      <c r="N17" s="33">
        <v>38935768.37</v>
      </c>
      <c r="O17" s="33">
        <v>28604041</v>
      </c>
      <c r="P17" s="118">
        <v>54.56</v>
      </c>
      <c r="Q17" s="118">
        <v>49.37</v>
      </c>
      <c r="R17" s="118">
        <v>64.12</v>
      </c>
      <c r="S17" s="118">
        <v>60.99</v>
      </c>
      <c r="T17" s="32">
        <v>55.43</v>
      </c>
      <c r="U17" s="32">
        <v>25.69</v>
      </c>
      <c r="V17" s="32">
        <v>18.87</v>
      </c>
      <c r="W17" s="32">
        <v>100.34</v>
      </c>
      <c r="X17" s="32">
        <v>100.01</v>
      </c>
      <c r="Y17" s="32">
        <v>97.81</v>
      </c>
      <c r="Z17" s="32">
        <v>105.04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267</v>
      </c>
      <c r="G18" s="56" t="s">
        <v>277</v>
      </c>
      <c r="H18" s="33">
        <v>84931513.27</v>
      </c>
      <c r="I18" s="33">
        <v>37311760.44</v>
      </c>
      <c r="J18" s="33">
        <v>30598837.83</v>
      </c>
      <c r="K18" s="33">
        <v>17020915</v>
      </c>
      <c r="L18" s="33">
        <v>45669784.78</v>
      </c>
      <c r="M18" s="33">
        <v>18749213.2</v>
      </c>
      <c r="N18" s="33">
        <v>16498746.58</v>
      </c>
      <c r="O18" s="33">
        <v>10421825</v>
      </c>
      <c r="P18" s="118">
        <v>53.77</v>
      </c>
      <c r="Q18" s="118">
        <v>50.25</v>
      </c>
      <c r="R18" s="118">
        <v>53.91</v>
      </c>
      <c r="S18" s="118">
        <v>61.22</v>
      </c>
      <c r="T18" s="32">
        <v>41.05</v>
      </c>
      <c r="U18" s="32">
        <v>36.12</v>
      </c>
      <c r="V18" s="32">
        <v>22.81</v>
      </c>
      <c r="W18" s="32">
        <v>115.39</v>
      </c>
      <c r="X18" s="32">
        <v>108.92</v>
      </c>
      <c r="Y18" s="32">
        <v>121.41</v>
      </c>
      <c r="Z18" s="32">
        <v>118.75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267</v>
      </c>
      <c r="G19" s="56" t="s">
        <v>278</v>
      </c>
      <c r="H19" s="33">
        <v>27283595.42</v>
      </c>
      <c r="I19" s="33">
        <v>15263909.92</v>
      </c>
      <c r="J19" s="33">
        <v>7175352.5</v>
      </c>
      <c r="K19" s="33">
        <v>4844333</v>
      </c>
      <c r="L19" s="33">
        <v>12303405.03</v>
      </c>
      <c r="M19" s="33">
        <v>4543862.35</v>
      </c>
      <c r="N19" s="33">
        <v>4970627.68</v>
      </c>
      <c r="O19" s="33">
        <v>2788915</v>
      </c>
      <c r="P19" s="118">
        <v>45.09</v>
      </c>
      <c r="Q19" s="118">
        <v>29.76</v>
      </c>
      <c r="R19" s="118">
        <v>69.27</v>
      </c>
      <c r="S19" s="118">
        <v>57.57</v>
      </c>
      <c r="T19" s="32">
        <v>36.93</v>
      </c>
      <c r="U19" s="32">
        <v>40.4</v>
      </c>
      <c r="V19" s="32">
        <v>22.66</v>
      </c>
      <c r="W19" s="32">
        <v>94.76</v>
      </c>
      <c r="X19" s="32">
        <v>92.75</v>
      </c>
      <c r="Y19" s="32">
        <v>93.25</v>
      </c>
      <c r="Z19" s="32">
        <v>101.24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267</v>
      </c>
      <c r="G20" s="56" t="s">
        <v>279</v>
      </c>
      <c r="H20" s="33">
        <v>18855228.61</v>
      </c>
      <c r="I20" s="33">
        <v>11953920.54</v>
      </c>
      <c r="J20" s="33">
        <v>3605443.07</v>
      </c>
      <c r="K20" s="33">
        <v>3295865</v>
      </c>
      <c r="L20" s="33">
        <v>7707269.11</v>
      </c>
      <c r="M20" s="33">
        <v>3376301.29</v>
      </c>
      <c r="N20" s="33">
        <v>2378236.82</v>
      </c>
      <c r="O20" s="33">
        <v>1952731</v>
      </c>
      <c r="P20" s="118">
        <v>40.87</v>
      </c>
      <c r="Q20" s="118">
        <v>28.24</v>
      </c>
      <c r="R20" s="118">
        <v>65.96</v>
      </c>
      <c r="S20" s="118">
        <v>59.24</v>
      </c>
      <c r="T20" s="32">
        <v>43.8</v>
      </c>
      <c r="U20" s="32">
        <v>30.85</v>
      </c>
      <c r="V20" s="32">
        <v>25.33</v>
      </c>
      <c r="W20" s="32">
        <v>104.76</v>
      </c>
      <c r="X20" s="32">
        <v>109.5</v>
      </c>
      <c r="Y20" s="32">
        <v>100.92</v>
      </c>
      <c r="Z20" s="32">
        <v>101.86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267</v>
      </c>
      <c r="G21" s="56" t="s">
        <v>280</v>
      </c>
      <c r="H21" s="33">
        <v>179260786.27</v>
      </c>
      <c r="I21" s="33">
        <v>102631644</v>
      </c>
      <c r="J21" s="33">
        <v>41308270.27</v>
      </c>
      <c r="K21" s="33">
        <v>35320872</v>
      </c>
      <c r="L21" s="33">
        <v>105595576.42</v>
      </c>
      <c r="M21" s="33">
        <v>53920047.41</v>
      </c>
      <c r="N21" s="33">
        <v>30369294.01</v>
      </c>
      <c r="O21" s="33">
        <v>21306235</v>
      </c>
      <c r="P21" s="118">
        <v>58.9</v>
      </c>
      <c r="Q21" s="118">
        <v>52.53</v>
      </c>
      <c r="R21" s="118">
        <v>73.51</v>
      </c>
      <c r="S21" s="118">
        <v>60.32</v>
      </c>
      <c r="T21" s="32">
        <v>51.06</v>
      </c>
      <c r="U21" s="32">
        <v>28.76</v>
      </c>
      <c r="V21" s="32">
        <v>20.17</v>
      </c>
      <c r="W21" s="32">
        <v>100.1</v>
      </c>
      <c r="X21" s="32">
        <v>102.72</v>
      </c>
      <c r="Y21" s="32">
        <v>93.22</v>
      </c>
      <c r="Z21" s="32">
        <v>104.34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267</v>
      </c>
      <c r="G22" s="56" t="s">
        <v>281</v>
      </c>
      <c r="H22" s="33">
        <v>34321333.58</v>
      </c>
      <c r="I22" s="33">
        <v>18385806.36</v>
      </c>
      <c r="J22" s="33">
        <v>10609356.22</v>
      </c>
      <c r="K22" s="33">
        <v>5326171</v>
      </c>
      <c r="L22" s="33">
        <v>17123116.37</v>
      </c>
      <c r="M22" s="33">
        <v>8712083.34</v>
      </c>
      <c r="N22" s="33">
        <v>5376876.03</v>
      </c>
      <c r="O22" s="33">
        <v>3034157</v>
      </c>
      <c r="P22" s="118">
        <v>49.89</v>
      </c>
      <c r="Q22" s="118">
        <v>47.38</v>
      </c>
      <c r="R22" s="118">
        <v>50.68</v>
      </c>
      <c r="S22" s="118">
        <v>56.96</v>
      </c>
      <c r="T22" s="32">
        <v>50.87</v>
      </c>
      <c r="U22" s="32">
        <v>31.4</v>
      </c>
      <c r="V22" s="32">
        <v>17.71</v>
      </c>
      <c r="W22" s="32">
        <v>117.91</v>
      </c>
      <c r="X22" s="32">
        <v>121.18</v>
      </c>
      <c r="Y22" s="32">
        <v>120.93</v>
      </c>
      <c r="Z22" s="32">
        <v>105.09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267</v>
      </c>
      <c r="G23" s="56" t="s">
        <v>282</v>
      </c>
      <c r="H23" s="33">
        <v>109701338.22</v>
      </c>
      <c r="I23" s="33">
        <v>64243826.71</v>
      </c>
      <c r="J23" s="33">
        <v>24247654.51</v>
      </c>
      <c r="K23" s="33">
        <v>21209857</v>
      </c>
      <c r="L23" s="33">
        <v>55925227.65</v>
      </c>
      <c r="M23" s="33">
        <v>28361742.37</v>
      </c>
      <c r="N23" s="33">
        <v>14999515.28</v>
      </c>
      <c r="O23" s="33">
        <v>12563970</v>
      </c>
      <c r="P23" s="118">
        <v>50.97</v>
      </c>
      <c r="Q23" s="118">
        <v>44.14</v>
      </c>
      <c r="R23" s="118">
        <v>61.85</v>
      </c>
      <c r="S23" s="118">
        <v>59.23</v>
      </c>
      <c r="T23" s="32">
        <v>50.71</v>
      </c>
      <c r="U23" s="32">
        <v>26.82</v>
      </c>
      <c r="V23" s="32">
        <v>22.46</v>
      </c>
      <c r="W23" s="32">
        <v>108.9</v>
      </c>
      <c r="X23" s="32">
        <v>117.8</v>
      </c>
      <c r="Y23" s="32">
        <v>98.75</v>
      </c>
      <c r="Z23" s="32">
        <v>103.94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267</v>
      </c>
      <c r="G24" s="56" t="s">
        <v>283</v>
      </c>
      <c r="H24" s="33">
        <v>64144317.67</v>
      </c>
      <c r="I24" s="33">
        <v>31933590.64</v>
      </c>
      <c r="J24" s="33">
        <v>15593743.03</v>
      </c>
      <c r="K24" s="33">
        <v>16616984</v>
      </c>
      <c r="L24" s="33">
        <v>33529369.48</v>
      </c>
      <c r="M24" s="33">
        <v>13498047.26</v>
      </c>
      <c r="N24" s="33">
        <v>10508429.22</v>
      </c>
      <c r="O24" s="33">
        <v>9522893</v>
      </c>
      <c r="P24" s="118">
        <v>52.27</v>
      </c>
      <c r="Q24" s="118">
        <v>42.26</v>
      </c>
      <c r="R24" s="118">
        <v>67.38</v>
      </c>
      <c r="S24" s="118">
        <v>57.3</v>
      </c>
      <c r="T24" s="32">
        <v>40.25</v>
      </c>
      <c r="U24" s="32">
        <v>31.34</v>
      </c>
      <c r="V24" s="32">
        <v>28.4</v>
      </c>
      <c r="W24" s="32">
        <v>100.28</v>
      </c>
      <c r="X24" s="32">
        <v>100.71</v>
      </c>
      <c r="Y24" s="32">
        <v>99.83</v>
      </c>
      <c r="Z24" s="32">
        <v>100.17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267</v>
      </c>
      <c r="G25" s="56" t="s">
        <v>284</v>
      </c>
      <c r="H25" s="33">
        <v>21470383.18</v>
      </c>
      <c r="I25" s="33">
        <v>7358942.55</v>
      </c>
      <c r="J25" s="33">
        <v>6089266.63</v>
      </c>
      <c r="K25" s="33">
        <v>8022174</v>
      </c>
      <c r="L25" s="33">
        <v>11698970.75</v>
      </c>
      <c r="M25" s="33">
        <v>3312130.82</v>
      </c>
      <c r="N25" s="33">
        <v>3985352.93</v>
      </c>
      <c r="O25" s="33">
        <v>4401487</v>
      </c>
      <c r="P25" s="118">
        <v>54.48</v>
      </c>
      <c r="Q25" s="118">
        <v>45</v>
      </c>
      <c r="R25" s="118">
        <v>65.44</v>
      </c>
      <c r="S25" s="118">
        <v>54.86</v>
      </c>
      <c r="T25" s="32">
        <v>28.31</v>
      </c>
      <c r="U25" s="32">
        <v>34.06</v>
      </c>
      <c r="V25" s="32">
        <v>37.62</v>
      </c>
      <c r="W25" s="32">
        <v>108.36</v>
      </c>
      <c r="X25" s="32">
        <v>138.52</v>
      </c>
      <c r="Y25" s="32">
        <v>98.06</v>
      </c>
      <c r="Z25" s="32">
        <v>101.4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267</v>
      </c>
      <c r="G26" s="56" t="s">
        <v>285</v>
      </c>
      <c r="H26" s="33">
        <v>33446085.44</v>
      </c>
      <c r="I26" s="33">
        <v>10592402.38</v>
      </c>
      <c r="J26" s="33">
        <v>11577662.06</v>
      </c>
      <c r="K26" s="33">
        <v>11276021</v>
      </c>
      <c r="L26" s="33">
        <v>16289468.13</v>
      </c>
      <c r="M26" s="33">
        <v>4424845.08</v>
      </c>
      <c r="N26" s="33">
        <v>5676456.05</v>
      </c>
      <c r="O26" s="33">
        <v>6188167</v>
      </c>
      <c r="P26" s="118">
        <v>48.7</v>
      </c>
      <c r="Q26" s="118">
        <v>41.77</v>
      </c>
      <c r="R26" s="118">
        <v>49.02</v>
      </c>
      <c r="S26" s="118">
        <v>54.87</v>
      </c>
      <c r="T26" s="32">
        <v>27.16</v>
      </c>
      <c r="U26" s="32">
        <v>34.84</v>
      </c>
      <c r="V26" s="32">
        <v>37.98</v>
      </c>
      <c r="W26" s="32">
        <v>92.75</v>
      </c>
      <c r="X26" s="32">
        <v>144.64</v>
      </c>
      <c r="Y26" s="32">
        <v>67.76</v>
      </c>
      <c r="Z26" s="32">
        <v>100.99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267</v>
      </c>
      <c r="G27" s="56" t="s">
        <v>285</v>
      </c>
      <c r="H27" s="33">
        <v>26186709.69</v>
      </c>
      <c r="I27" s="33">
        <v>11585506.32</v>
      </c>
      <c r="J27" s="33">
        <v>6301203.37</v>
      </c>
      <c r="K27" s="33">
        <v>8300000</v>
      </c>
      <c r="L27" s="33">
        <v>12255992.25</v>
      </c>
      <c r="M27" s="33">
        <v>3384302.9</v>
      </c>
      <c r="N27" s="33">
        <v>4322103.35</v>
      </c>
      <c r="O27" s="33">
        <v>4549586</v>
      </c>
      <c r="P27" s="118">
        <v>46.8</v>
      </c>
      <c r="Q27" s="118">
        <v>29.21</v>
      </c>
      <c r="R27" s="118">
        <v>68.59</v>
      </c>
      <c r="S27" s="118">
        <v>54.81</v>
      </c>
      <c r="T27" s="32">
        <v>27.61</v>
      </c>
      <c r="U27" s="32">
        <v>35.26</v>
      </c>
      <c r="V27" s="32">
        <v>37.12</v>
      </c>
      <c r="W27" s="32">
        <v>106.45</v>
      </c>
      <c r="X27" s="32">
        <v>121.06</v>
      </c>
      <c r="Y27" s="32">
        <v>105.3</v>
      </c>
      <c r="Z27" s="32">
        <v>98.63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267</v>
      </c>
      <c r="G28" s="56" t="s">
        <v>286</v>
      </c>
      <c r="H28" s="33">
        <v>16099204.49</v>
      </c>
      <c r="I28" s="33">
        <v>3511194.02</v>
      </c>
      <c r="J28" s="33">
        <v>4908170.47</v>
      </c>
      <c r="K28" s="33">
        <v>7679840</v>
      </c>
      <c r="L28" s="33">
        <v>9202282.16</v>
      </c>
      <c r="M28" s="33">
        <v>1487348.38</v>
      </c>
      <c r="N28" s="33">
        <v>3545206.78</v>
      </c>
      <c r="O28" s="33">
        <v>4169727</v>
      </c>
      <c r="P28" s="118">
        <v>57.15</v>
      </c>
      <c r="Q28" s="118">
        <v>42.36</v>
      </c>
      <c r="R28" s="118">
        <v>72.23</v>
      </c>
      <c r="S28" s="118">
        <v>54.29</v>
      </c>
      <c r="T28" s="32">
        <v>16.16</v>
      </c>
      <c r="U28" s="32">
        <v>38.52</v>
      </c>
      <c r="V28" s="32">
        <v>45.31</v>
      </c>
      <c r="W28" s="32">
        <v>103.56</v>
      </c>
      <c r="X28" s="32">
        <v>105.61</v>
      </c>
      <c r="Y28" s="32">
        <v>108.92</v>
      </c>
      <c r="Z28" s="32">
        <v>98.76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267</v>
      </c>
      <c r="G29" s="56" t="s">
        <v>287</v>
      </c>
      <c r="H29" s="33">
        <v>24124344.72</v>
      </c>
      <c r="I29" s="33">
        <v>11282237.44</v>
      </c>
      <c r="J29" s="33">
        <v>6158293.28</v>
      </c>
      <c r="K29" s="33">
        <v>6683814</v>
      </c>
      <c r="L29" s="33">
        <v>11745662.64</v>
      </c>
      <c r="M29" s="33">
        <v>3799743.3</v>
      </c>
      <c r="N29" s="33">
        <v>4239991.34</v>
      </c>
      <c r="O29" s="33">
        <v>3705928</v>
      </c>
      <c r="P29" s="118">
        <v>48.68</v>
      </c>
      <c r="Q29" s="118">
        <v>33.67</v>
      </c>
      <c r="R29" s="118">
        <v>68.85</v>
      </c>
      <c r="S29" s="118">
        <v>55.44</v>
      </c>
      <c r="T29" s="32">
        <v>32.35</v>
      </c>
      <c r="U29" s="32">
        <v>36.09</v>
      </c>
      <c r="V29" s="32">
        <v>31.55</v>
      </c>
      <c r="W29" s="32">
        <v>111.53</v>
      </c>
      <c r="X29" s="32">
        <v>104.83</v>
      </c>
      <c r="Y29" s="32">
        <v>134.45</v>
      </c>
      <c r="Z29" s="32">
        <v>98.75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267</v>
      </c>
      <c r="G30" s="56" t="s">
        <v>288</v>
      </c>
      <c r="H30" s="33">
        <v>15211686.77</v>
      </c>
      <c r="I30" s="33">
        <v>6190547.25</v>
      </c>
      <c r="J30" s="33">
        <v>3865315.52</v>
      </c>
      <c r="K30" s="33">
        <v>5155824</v>
      </c>
      <c r="L30" s="33">
        <v>7966104.42</v>
      </c>
      <c r="M30" s="33">
        <v>2196522.02</v>
      </c>
      <c r="N30" s="33">
        <v>2910982.4</v>
      </c>
      <c r="O30" s="33">
        <v>2858600</v>
      </c>
      <c r="P30" s="118">
        <v>52.36</v>
      </c>
      <c r="Q30" s="118">
        <v>35.48</v>
      </c>
      <c r="R30" s="118">
        <v>75.31</v>
      </c>
      <c r="S30" s="118">
        <v>55.44</v>
      </c>
      <c r="T30" s="32">
        <v>27.57</v>
      </c>
      <c r="U30" s="32">
        <v>36.54</v>
      </c>
      <c r="V30" s="32">
        <v>35.88</v>
      </c>
      <c r="W30" s="32">
        <v>87.83</v>
      </c>
      <c r="X30" s="32">
        <v>74.23</v>
      </c>
      <c r="Y30" s="32">
        <v>99.75</v>
      </c>
      <c r="Z30" s="32">
        <v>89.54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267</v>
      </c>
      <c r="G31" s="56" t="s">
        <v>289</v>
      </c>
      <c r="H31" s="33">
        <v>16564631.4</v>
      </c>
      <c r="I31" s="33">
        <v>5975552.02</v>
      </c>
      <c r="J31" s="33">
        <v>4966524.38</v>
      </c>
      <c r="K31" s="33">
        <v>5622555</v>
      </c>
      <c r="L31" s="33">
        <v>8965704.15</v>
      </c>
      <c r="M31" s="33">
        <v>2797586.48</v>
      </c>
      <c r="N31" s="33">
        <v>2992925.67</v>
      </c>
      <c r="O31" s="33">
        <v>3175192</v>
      </c>
      <c r="P31" s="118">
        <v>54.12</v>
      </c>
      <c r="Q31" s="118">
        <v>46.81</v>
      </c>
      <c r="R31" s="118">
        <v>60.26</v>
      </c>
      <c r="S31" s="118">
        <v>56.47</v>
      </c>
      <c r="T31" s="32">
        <v>31.2</v>
      </c>
      <c r="U31" s="32">
        <v>33.38</v>
      </c>
      <c r="V31" s="32">
        <v>35.41</v>
      </c>
      <c r="W31" s="32">
        <v>99.18</v>
      </c>
      <c r="X31" s="32">
        <v>114.3</v>
      </c>
      <c r="Y31" s="32">
        <v>88.69</v>
      </c>
      <c r="Z31" s="32">
        <v>98.68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267</v>
      </c>
      <c r="G32" s="56" t="s">
        <v>290</v>
      </c>
      <c r="H32" s="33">
        <v>67224960.77</v>
      </c>
      <c r="I32" s="33">
        <v>23290399.72</v>
      </c>
      <c r="J32" s="33">
        <v>20444061.05</v>
      </c>
      <c r="K32" s="33">
        <v>23490500</v>
      </c>
      <c r="L32" s="33">
        <v>42485379.72</v>
      </c>
      <c r="M32" s="33">
        <v>13293817.84</v>
      </c>
      <c r="N32" s="33">
        <v>16062835.88</v>
      </c>
      <c r="O32" s="33">
        <v>13128726</v>
      </c>
      <c r="P32" s="118">
        <v>63.19</v>
      </c>
      <c r="Q32" s="118">
        <v>57.07</v>
      </c>
      <c r="R32" s="118">
        <v>78.56</v>
      </c>
      <c r="S32" s="118">
        <v>55.88</v>
      </c>
      <c r="T32" s="32">
        <v>31.29</v>
      </c>
      <c r="U32" s="32">
        <v>37.8</v>
      </c>
      <c r="V32" s="32">
        <v>30.9</v>
      </c>
      <c r="W32" s="32">
        <v>108.31</v>
      </c>
      <c r="X32" s="32">
        <v>113.08</v>
      </c>
      <c r="Y32" s="32">
        <v>110.48</v>
      </c>
      <c r="Z32" s="32">
        <v>101.54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267</v>
      </c>
      <c r="G33" s="56" t="s">
        <v>291</v>
      </c>
      <c r="H33" s="33">
        <v>21390001.36</v>
      </c>
      <c r="I33" s="33">
        <v>12641903.91</v>
      </c>
      <c r="J33" s="33">
        <v>3597114.45</v>
      </c>
      <c r="K33" s="33">
        <v>5150983</v>
      </c>
      <c r="L33" s="33">
        <v>7642388.31</v>
      </c>
      <c r="M33" s="33">
        <v>2113500.58</v>
      </c>
      <c r="N33" s="33">
        <v>2718418.73</v>
      </c>
      <c r="O33" s="33">
        <v>2810469</v>
      </c>
      <c r="P33" s="118">
        <v>35.72</v>
      </c>
      <c r="Q33" s="118">
        <v>16.71</v>
      </c>
      <c r="R33" s="118">
        <v>75.57</v>
      </c>
      <c r="S33" s="118">
        <v>54.56</v>
      </c>
      <c r="T33" s="32">
        <v>27.65</v>
      </c>
      <c r="U33" s="32">
        <v>35.57</v>
      </c>
      <c r="V33" s="32">
        <v>36.77</v>
      </c>
      <c r="W33" s="32">
        <v>101.07</v>
      </c>
      <c r="X33" s="32">
        <v>98.03</v>
      </c>
      <c r="Y33" s="32">
        <v>110.76</v>
      </c>
      <c r="Z33" s="32">
        <v>95.23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267</v>
      </c>
      <c r="G34" s="56" t="s">
        <v>268</v>
      </c>
      <c r="H34" s="33">
        <v>72357351.61</v>
      </c>
      <c r="I34" s="33">
        <v>23401610.69</v>
      </c>
      <c r="J34" s="33">
        <v>22729961.92</v>
      </c>
      <c r="K34" s="33">
        <v>26225779</v>
      </c>
      <c r="L34" s="33">
        <v>39616886.05</v>
      </c>
      <c r="M34" s="33">
        <v>12176532.82</v>
      </c>
      <c r="N34" s="33">
        <v>12912463.23</v>
      </c>
      <c r="O34" s="33">
        <v>14527890</v>
      </c>
      <c r="P34" s="118">
        <v>54.75</v>
      </c>
      <c r="Q34" s="118">
        <v>52.03</v>
      </c>
      <c r="R34" s="118">
        <v>56.8</v>
      </c>
      <c r="S34" s="118">
        <v>55.39</v>
      </c>
      <c r="T34" s="32">
        <v>30.73</v>
      </c>
      <c r="U34" s="32">
        <v>32.59</v>
      </c>
      <c r="V34" s="32">
        <v>36.67</v>
      </c>
      <c r="W34" s="32">
        <v>100.47</v>
      </c>
      <c r="X34" s="32">
        <v>111.57</v>
      </c>
      <c r="Y34" s="32">
        <v>90.86</v>
      </c>
      <c r="Z34" s="32">
        <v>101.54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267</v>
      </c>
      <c r="G35" s="56" t="s">
        <v>292</v>
      </c>
      <c r="H35" s="33">
        <v>28027845.89</v>
      </c>
      <c r="I35" s="33">
        <v>12710114.54</v>
      </c>
      <c r="J35" s="33">
        <v>7906586.35</v>
      </c>
      <c r="K35" s="33">
        <v>7411145</v>
      </c>
      <c r="L35" s="33">
        <v>13917875.48</v>
      </c>
      <c r="M35" s="33">
        <v>4537513.7</v>
      </c>
      <c r="N35" s="33">
        <v>5293373.78</v>
      </c>
      <c r="O35" s="33">
        <v>4086988</v>
      </c>
      <c r="P35" s="118">
        <v>49.65</v>
      </c>
      <c r="Q35" s="118">
        <v>35.7</v>
      </c>
      <c r="R35" s="118">
        <v>66.94</v>
      </c>
      <c r="S35" s="118">
        <v>55.14</v>
      </c>
      <c r="T35" s="32">
        <v>32.6</v>
      </c>
      <c r="U35" s="32">
        <v>38.03</v>
      </c>
      <c r="V35" s="32">
        <v>29.36</v>
      </c>
      <c r="W35" s="32">
        <v>133.54</v>
      </c>
      <c r="X35" s="32">
        <v>181.09</v>
      </c>
      <c r="Y35" s="32">
        <v>135.65</v>
      </c>
      <c r="Z35" s="32">
        <v>101.81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267</v>
      </c>
      <c r="G36" s="56" t="s">
        <v>293</v>
      </c>
      <c r="H36" s="33">
        <v>34766514.39</v>
      </c>
      <c r="I36" s="33">
        <v>5934062.15</v>
      </c>
      <c r="J36" s="33">
        <v>14565612.24</v>
      </c>
      <c r="K36" s="33">
        <v>14266840</v>
      </c>
      <c r="L36" s="33">
        <v>20421419.51</v>
      </c>
      <c r="M36" s="33">
        <v>3494328.54</v>
      </c>
      <c r="N36" s="33">
        <v>9044417.97</v>
      </c>
      <c r="O36" s="33">
        <v>7882673</v>
      </c>
      <c r="P36" s="118">
        <v>58.73</v>
      </c>
      <c r="Q36" s="118">
        <v>58.88</v>
      </c>
      <c r="R36" s="118">
        <v>62.09</v>
      </c>
      <c r="S36" s="118">
        <v>55.25</v>
      </c>
      <c r="T36" s="32">
        <v>17.11</v>
      </c>
      <c r="U36" s="32">
        <v>44.28</v>
      </c>
      <c r="V36" s="32">
        <v>38.6</v>
      </c>
      <c r="W36" s="32">
        <v>110.12</v>
      </c>
      <c r="X36" s="32">
        <v>92.7</v>
      </c>
      <c r="Y36" s="32">
        <v>129.64</v>
      </c>
      <c r="Z36" s="32">
        <v>101.08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267</v>
      </c>
      <c r="G37" s="56" t="s">
        <v>294</v>
      </c>
      <c r="H37" s="33">
        <v>22848752.6</v>
      </c>
      <c r="I37" s="33">
        <v>10052654.69</v>
      </c>
      <c r="J37" s="33">
        <v>5137976.91</v>
      </c>
      <c r="K37" s="33">
        <v>7658121</v>
      </c>
      <c r="L37" s="33">
        <v>10097530.42</v>
      </c>
      <c r="M37" s="33">
        <v>2038809.25</v>
      </c>
      <c r="N37" s="33">
        <v>3825574.17</v>
      </c>
      <c r="O37" s="33">
        <v>4233147</v>
      </c>
      <c r="P37" s="118">
        <v>44.19</v>
      </c>
      <c r="Q37" s="118">
        <v>20.28</v>
      </c>
      <c r="R37" s="118">
        <v>74.45</v>
      </c>
      <c r="S37" s="118">
        <v>55.27</v>
      </c>
      <c r="T37" s="32">
        <v>20.19</v>
      </c>
      <c r="U37" s="32">
        <v>37.88</v>
      </c>
      <c r="V37" s="32">
        <v>41.92</v>
      </c>
      <c r="W37" s="32">
        <v>108.65</v>
      </c>
      <c r="X37" s="32">
        <v>111.14</v>
      </c>
      <c r="Y37" s="32">
        <v>112.34</v>
      </c>
      <c r="Z37" s="32">
        <v>104.42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267</v>
      </c>
      <c r="G38" s="56" t="s">
        <v>295</v>
      </c>
      <c r="H38" s="33">
        <v>77061822.81</v>
      </c>
      <c r="I38" s="33">
        <v>29663336.8</v>
      </c>
      <c r="J38" s="33">
        <v>25818465.01</v>
      </c>
      <c r="K38" s="33">
        <v>21580021</v>
      </c>
      <c r="L38" s="33">
        <v>43235680.35</v>
      </c>
      <c r="M38" s="33">
        <v>17111635.92</v>
      </c>
      <c r="N38" s="33">
        <v>13881177.43</v>
      </c>
      <c r="O38" s="33">
        <v>12242867</v>
      </c>
      <c r="P38" s="118">
        <v>56.1</v>
      </c>
      <c r="Q38" s="118">
        <v>57.68</v>
      </c>
      <c r="R38" s="118">
        <v>53.76</v>
      </c>
      <c r="S38" s="118">
        <v>56.73</v>
      </c>
      <c r="T38" s="32">
        <v>39.57</v>
      </c>
      <c r="U38" s="32">
        <v>32.1</v>
      </c>
      <c r="V38" s="32">
        <v>28.31</v>
      </c>
      <c r="W38" s="32">
        <v>104.48</v>
      </c>
      <c r="X38" s="32">
        <v>102.18</v>
      </c>
      <c r="Y38" s="32">
        <v>108.29</v>
      </c>
      <c r="Z38" s="32">
        <v>103.61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267</v>
      </c>
      <c r="G39" s="56" t="s">
        <v>296</v>
      </c>
      <c r="H39" s="33">
        <v>39240965.21</v>
      </c>
      <c r="I39" s="33">
        <v>12466393.88</v>
      </c>
      <c r="J39" s="33">
        <v>13208810.33</v>
      </c>
      <c r="K39" s="33">
        <v>13565761</v>
      </c>
      <c r="L39" s="33">
        <v>20754934.56</v>
      </c>
      <c r="M39" s="33">
        <v>5277749.84</v>
      </c>
      <c r="N39" s="33">
        <v>7964291.72</v>
      </c>
      <c r="O39" s="33">
        <v>7512893</v>
      </c>
      <c r="P39" s="118">
        <v>52.89</v>
      </c>
      <c r="Q39" s="118">
        <v>42.33</v>
      </c>
      <c r="R39" s="118">
        <v>60.29</v>
      </c>
      <c r="S39" s="118">
        <v>55.38</v>
      </c>
      <c r="T39" s="32">
        <v>25.42</v>
      </c>
      <c r="U39" s="32">
        <v>38.37</v>
      </c>
      <c r="V39" s="32">
        <v>36.19</v>
      </c>
      <c r="W39" s="32">
        <v>114.37</v>
      </c>
      <c r="X39" s="32">
        <v>164.72</v>
      </c>
      <c r="Y39" s="32">
        <v>105.25</v>
      </c>
      <c r="Z39" s="32">
        <v>101.85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267</v>
      </c>
      <c r="G40" s="56" t="s">
        <v>297</v>
      </c>
      <c r="H40" s="33">
        <v>22367791.66</v>
      </c>
      <c r="I40" s="33">
        <v>8082832.42</v>
      </c>
      <c r="J40" s="33">
        <v>8098549.24</v>
      </c>
      <c r="K40" s="33">
        <v>6186410</v>
      </c>
      <c r="L40" s="33">
        <v>8733055.87</v>
      </c>
      <c r="M40" s="33">
        <v>1720100</v>
      </c>
      <c r="N40" s="33">
        <v>3604098.87</v>
      </c>
      <c r="O40" s="33">
        <v>3408857</v>
      </c>
      <c r="P40" s="118">
        <v>39.04</v>
      </c>
      <c r="Q40" s="118">
        <v>21.28</v>
      </c>
      <c r="R40" s="118">
        <v>44.5</v>
      </c>
      <c r="S40" s="118">
        <v>55.1</v>
      </c>
      <c r="T40" s="32">
        <v>19.69</v>
      </c>
      <c r="U40" s="32">
        <v>41.26</v>
      </c>
      <c r="V40" s="32">
        <v>39.03</v>
      </c>
      <c r="W40" s="32">
        <v>115.4</v>
      </c>
      <c r="X40" s="32">
        <v>122.69</v>
      </c>
      <c r="Y40" s="32">
        <v>134.39</v>
      </c>
      <c r="Z40" s="32">
        <v>97.84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267</v>
      </c>
      <c r="G41" s="56" t="s">
        <v>298</v>
      </c>
      <c r="H41" s="33">
        <v>51118790.13</v>
      </c>
      <c r="I41" s="33">
        <v>27659419.34</v>
      </c>
      <c r="J41" s="33">
        <v>13899571.79</v>
      </c>
      <c r="K41" s="33">
        <v>9559799</v>
      </c>
      <c r="L41" s="33">
        <v>32453821.89</v>
      </c>
      <c r="M41" s="33">
        <v>15460556.7</v>
      </c>
      <c r="N41" s="33">
        <v>11151028.19</v>
      </c>
      <c r="O41" s="33">
        <v>5842237</v>
      </c>
      <c r="P41" s="118">
        <v>63.48</v>
      </c>
      <c r="Q41" s="118">
        <v>55.89</v>
      </c>
      <c r="R41" s="118">
        <v>80.22</v>
      </c>
      <c r="S41" s="118">
        <v>61.11</v>
      </c>
      <c r="T41" s="32">
        <v>47.63</v>
      </c>
      <c r="U41" s="32">
        <v>34.35</v>
      </c>
      <c r="V41" s="32">
        <v>18</v>
      </c>
      <c r="W41" s="32">
        <v>125.98</v>
      </c>
      <c r="X41" s="32">
        <v>121.57</v>
      </c>
      <c r="Y41" s="32">
        <v>137.02</v>
      </c>
      <c r="Z41" s="32">
        <v>119.1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267</v>
      </c>
      <c r="G42" s="56" t="s">
        <v>299</v>
      </c>
      <c r="H42" s="33">
        <v>22781719.29</v>
      </c>
      <c r="I42" s="33">
        <v>7421952.86</v>
      </c>
      <c r="J42" s="33">
        <v>7394807.43</v>
      </c>
      <c r="K42" s="33">
        <v>7964959</v>
      </c>
      <c r="L42" s="33">
        <v>12065619.38</v>
      </c>
      <c r="M42" s="33">
        <v>2821465.74</v>
      </c>
      <c r="N42" s="33">
        <v>4855899.64</v>
      </c>
      <c r="O42" s="33">
        <v>4388254</v>
      </c>
      <c r="P42" s="118">
        <v>52.96</v>
      </c>
      <c r="Q42" s="118">
        <v>38.01</v>
      </c>
      <c r="R42" s="118">
        <v>65.66</v>
      </c>
      <c r="S42" s="118">
        <v>55.09</v>
      </c>
      <c r="T42" s="32">
        <v>23.38</v>
      </c>
      <c r="U42" s="32">
        <v>40.24</v>
      </c>
      <c r="V42" s="32">
        <v>36.36</v>
      </c>
      <c r="W42" s="32">
        <v>100.05</v>
      </c>
      <c r="X42" s="32">
        <v>92.47</v>
      </c>
      <c r="Y42" s="32">
        <v>107.05</v>
      </c>
      <c r="Z42" s="32">
        <v>98.11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267</v>
      </c>
      <c r="G43" s="56" t="s">
        <v>300</v>
      </c>
      <c r="H43" s="33">
        <v>24357486.01</v>
      </c>
      <c r="I43" s="33">
        <v>10817776.71</v>
      </c>
      <c r="J43" s="33">
        <v>6446320.3</v>
      </c>
      <c r="K43" s="33">
        <v>7093389</v>
      </c>
      <c r="L43" s="33">
        <v>12519803.38</v>
      </c>
      <c r="M43" s="33">
        <v>3665953.47</v>
      </c>
      <c r="N43" s="33">
        <v>4964936.91</v>
      </c>
      <c r="O43" s="33">
        <v>3888913</v>
      </c>
      <c r="P43" s="118">
        <v>51.4</v>
      </c>
      <c r="Q43" s="118">
        <v>33.88</v>
      </c>
      <c r="R43" s="118">
        <v>77.01</v>
      </c>
      <c r="S43" s="118">
        <v>54.82</v>
      </c>
      <c r="T43" s="32">
        <v>29.28</v>
      </c>
      <c r="U43" s="32">
        <v>39.65</v>
      </c>
      <c r="V43" s="32">
        <v>31.06</v>
      </c>
      <c r="W43" s="32">
        <v>99.97</v>
      </c>
      <c r="X43" s="32">
        <v>118.98</v>
      </c>
      <c r="Y43" s="32">
        <v>89.91</v>
      </c>
      <c r="Z43" s="32">
        <v>99.18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267</v>
      </c>
      <c r="G44" s="56" t="s">
        <v>301</v>
      </c>
      <c r="H44" s="33">
        <v>33928959.87</v>
      </c>
      <c r="I44" s="33">
        <v>13299816.67</v>
      </c>
      <c r="J44" s="33">
        <v>12420690.2</v>
      </c>
      <c r="K44" s="33">
        <v>8208453</v>
      </c>
      <c r="L44" s="33">
        <v>17117910.4</v>
      </c>
      <c r="M44" s="33">
        <v>5329996.67</v>
      </c>
      <c r="N44" s="33">
        <v>7244320.73</v>
      </c>
      <c r="O44" s="33">
        <v>4543593</v>
      </c>
      <c r="P44" s="118">
        <v>50.45</v>
      </c>
      <c r="Q44" s="118">
        <v>40.07</v>
      </c>
      <c r="R44" s="118">
        <v>58.32</v>
      </c>
      <c r="S44" s="118">
        <v>55.35</v>
      </c>
      <c r="T44" s="32">
        <v>31.13</v>
      </c>
      <c r="U44" s="32">
        <v>42.32</v>
      </c>
      <c r="V44" s="32">
        <v>26.54</v>
      </c>
      <c r="W44" s="32">
        <v>116.66</v>
      </c>
      <c r="X44" s="32">
        <v>141.3</v>
      </c>
      <c r="Y44" s="32">
        <v>117.8</v>
      </c>
      <c r="Z44" s="32">
        <v>95.64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267</v>
      </c>
      <c r="G45" s="56" t="s">
        <v>302</v>
      </c>
      <c r="H45" s="33">
        <v>33950639.38</v>
      </c>
      <c r="I45" s="33">
        <v>14560645.76</v>
      </c>
      <c r="J45" s="33">
        <v>9072302.62</v>
      </c>
      <c r="K45" s="33">
        <v>10317691</v>
      </c>
      <c r="L45" s="33">
        <v>18939913.23</v>
      </c>
      <c r="M45" s="33">
        <v>6765969.86</v>
      </c>
      <c r="N45" s="33">
        <v>6448810.37</v>
      </c>
      <c r="O45" s="33">
        <v>5725133</v>
      </c>
      <c r="P45" s="118">
        <v>55.78</v>
      </c>
      <c r="Q45" s="118">
        <v>46.46</v>
      </c>
      <c r="R45" s="118">
        <v>71.08</v>
      </c>
      <c r="S45" s="118">
        <v>55.48</v>
      </c>
      <c r="T45" s="32">
        <v>35.72</v>
      </c>
      <c r="U45" s="32">
        <v>34.04</v>
      </c>
      <c r="V45" s="32">
        <v>30.22</v>
      </c>
      <c r="W45" s="32">
        <v>100.39</v>
      </c>
      <c r="X45" s="32">
        <v>92.49</v>
      </c>
      <c r="Y45" s="32">
        <v>113.56</v>
      </c>
      <c r="Z45" s="32">
        <v>97.5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267</v>
      </c>
      <c r="G46" s="56" t="s">
        <v>303</v>
      </c>
      <c r="H46" s="33">
        <v>31708486.28</v>
      </c>
      <c r="I46" s="33">
        <v>10251332.41</v>
      </c>
      <c r="J46" s="33">
        <v>9964153.87</v>
      </c>
      <c r="K46" s="33">
        <v>11493000</v>
      </c>
      <c r="L46" s="33">
        <v>17361276.97</v>
      </c>
      <c r="M46" s="33">
        <v>5679190.15</v>
      </c>
      <c r="N46" s="33">
        <v>5350389.82</v>
      </c>
      <c r="O46" s="33">
        <v>6331697</v>
      </c>
      <c r="P46" s="118">
        <v>54.75</v>
      </c>
      <c r="Q46" s="118">
        <v>55.39</v>
      </c>
      <c r="R46" s="118">
        <v>53.69</v>
      </c>
      <c r="S46" s="118">
        <v>55.09</v>
      </c>
      <c r="T46" s="32">
        <v>32.71</v>
      </c>
      <c r="U46" s="32">
        <v>30.81</v>
      </c>
      <c r="V46" s="32">
        <v>36.47</v>
      </c>
      <c r="W46" s="32">
        <v>116.81</v>
      </c>
      <c r="X46" s="32">
        <v>179.48</v>
      </c>
      <c r="Y46" s="32">
        <v>95.96</v>
      </c>
      <c r="Z46" s="32">
        <v>103.4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267</v>
      </c>
      <c r="G47" s="56" t="s">
        <v>304</v>
      </c>
      <c r="H47" s="33">
        <v>11553718.18</v>
      </c>
      <c r="I47" s="33">
        <v>4369368.39</v>
      </c>
      <c r="J47" s="33">
        <v>2858454.79</v>
      </c>
      <c r="K47" s="33">
        <v>4325895</v>
      </c>
      <c r="L47" s="33">
        <v>5934416.92</v>
      </c>
      <c r="M47" s="33">
        <v>1716445.88</v>
      </c>
      <c r="N47" s="33">
        <v>1868783.04</v>
      </c>
      <c r="O47" s="33">
        <v>2349188</v>
      </c>
      <c r="P47" s="118">
        <v>51.36</v>
      </c>
      <c r="Q47" s="118">
        <v>39.28</v>
      </c>
      <c r="R47" s="118">
        <v>65.37</v>
      </c>
      <c r="S47" s="118">
        <v>54.3</v>
      </c>
      <c r="T47" s="32">
        <v>28.92</v>
      </c>
      <c r="U47" s="32">
        <v>31.49</v>
      </c>
      <c r="V47" s="32">
        <v>39.58</v>
      </c>
      <c r="W47" s="32">
        <v>103.49</v>
      </c>
      <c r="X47" s="32">
        <v>118.27</v>
      </c>
      <c r="Y47" s="32">
        <v>96.56</v>
      </c>
      <c r="Z47" s="32">
        <v>100.07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267</v>
      </c>
      <c r="G48" s="56" t="s">
        <v>305</v>
      </c>
      <c r="H48" s="33">
        <v>28270103.47</v>
      </c>
      <c r="I48" s="33">
        <v>9063211.08</v>
      </c>
      <c r="J48" s="33">
        <v>8428691.39</v>
      </c>
      <c r="K48" s="33">
        <v>10778201</v>
      </c>
      <c r="L48" s="33">
        <v>15445606.98</v>
      </c>
      <c r="M48" s="33">
        <v>3792032.35</v>
      </c>
      <c r="N48" s="33">
        <v>5584050.63</v>
      </c>
      <c r="O48" s="33">
        <v>6069524</v>
      </c>
      <c r="P48" s="118">
        <v>54.63</v>
      </c>
      <c r="Q48" s="118">
        <v>41.83</v>
      </c>
      <c r="R48" s="118">
        <v>66.25</v>
      </c>
      <c r="S48" s="118">
        <v>56.31</v>
      </c>
      <c r="T48" s="32">
        <v>24.55</v>
      </c>
      <c r="U48" s="32">
        <v>36.15</v>
      </c>
      <c r="V48" s="32">
        <v>39.29</v>
      </c>
      <c r="W48" s="32">
        <v>121.54</v>
      </c>
      <c r="X48" s="32">
        <v>128.95</v>
      </c>
      <c r="Y48" s="32">
        <v>125.48</v>
      </c>
      <c r="Z48" s="32">
        <v>114.14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267</v>
      </c>
      <c r="G49" s="56" t="s">
        <v>306</v>
      </c>
      <c r="H49" s="33">
        <v>34406555.72</v>
      </c>
      <c r="I49" s="33">
        <v>9857419.43</v>
      </c>
      <c r="J49" s="33">
        <v>12002528.29</v>
      </c>
      <c r="K49" s="33">
        <v>12546608</v>
      </c>
      <c r="L49" s="33">
        <v>17293178.19</v>
      </c>
      <c r="M49" s="33">
        <v>4073737.94</v>
      </c>
      <c r="N49" s="33">
        <v>6343700.25</v>
      </c>
      <c r="O49" s="33">
        <v>6875740</v>
      </c>
      <c r="P49" s="118">
        <v>50.26</v>
      </c>
      <c r="Q49" s="118">
        <v>41.32</v>
      </c>
      <c r="R49" s="118">
        <v>52.85</v>
      </c>
      <c r="S49" s="118">
        <v>54.8</v>
      </c>
      <c r="T49" s="32">
        <v>23.55</v>
      </c>
      <c r="U49" s="32">
        <v>36.68</v>
      </c>
      <c r="V49" s="32">
        <v>39.75</v>
      </c>
      <c r="W49" s="32">
        <v>106.33</v>
      </c>
      <c r="X49" s="32">
        <v>111.81</v>
      </c>
      <c r="Y49" s="32">
        <v>115.89</v>
      </c>
      <c r="Z49" s="32">
        <v>96.21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267</v>
      </c>
      <c r="G50" s="56" t="s">
        <v>307</v>
      </c>
      <c r="H50" s="33">
        <v>29512213.87</v>
      </c>
      <c r="I50" s="33">
        <v>12712491.15</v>
      </c>
      <c r="J50" s="33">
        <v>8644770.72</v>
      </c>
      <c r="K50" s="33">
        <v>8154952</v>
      </c>
      <c r="L50" s="33">
        <v>15356291.23</v>
      </c>
      <c r="M50" s="33">
        <v>4461814.7</v>
      </c>
      <c r="N50" s="33">
        <v>6374437.53</v>
      </c>
      <c r="O50" s="33">
        <v>4520039</v>
      </c>
      <c r="P50" s="118">
        <v>52.03</v>
      </c>
      <c r="Q50" s="118">
        <v>35.09</v>
      </c>
      <c r="R50" s="118">
        <v>73.73</v>
      </c>
      <c r="S50" s="118">
        <v>55.42</v>
      </c>
      <c r="T50" s="32">
        <v>29.05</v>
      </c>
      <c r="U50" s="32">
        <v>41.51</v>
      </c>
      <c r="V50" s="32">
        <v>29.43</v>
      </c>
      <c r="W50" s="32">
        <v>109.26</v>
      </c>
      <c r="X50" s="32">
        <v>81.42</v>
      </c>
      <c r="Y50" s="32">
        <v>157.8</v>
      </c>
      <c r="Z50" s="32">
        <v>99.65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267</v>
      </c>
      <c r="G51" s="56" t="s">
        <v>308</v>
      </c>
      <c r="H51" s="33">
        <v>37933339.14</v>
      </c>
      <c r="I51" s="33">
        <v>16931054.94</v>
      </c>
      <c r="J51" s="33">
        <v>9001124.2</v>
      </c>
      <c r="K51" s="33">
        <v>12001160</v>
      </c>
      <c r="L51" s="33">
        <v>18578925.72</v>
      </c>
      <c r="M51" s="33">
        <v>5399895.84</v>
      </c>
      <c r="N51" s="33">
        <v>6565601.88</v>
      </c>
      <c r="O51" s="33">
        <v>6613428</v>
      </c>
      <c r="P51" s="118">
        <v>48.97</v>
      </c>
      <c r="Q51" s="118">
        <v>31.89</v>
      </c>
      <c r="R51" s="118">
        <v>72.94</v>
      </c>
      <c r="S51" s="118">
        <v>55.1</v>
      </c>
      <c r="T51" s="32">
        <v>29.06</v>
      </c>
      <c r="U51" s="32">
        <v>35.33</v>
      </c>
      <c r="V51" s="32">
        <v>35.59</v>
      </c>
      <c r="W51" s="32">
        <v>105.44</v>
      </c>
      <c r="X51" s="32">
        <v>115.26</v>
      </c>
      <c r="Y51" s="32">
        <v>105.28</v>
      </c>
      <c r="Z51" s="32">
        <v>98.71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267</v>
      </c>
      <c r="G52" s="56" t="s">
        <v>309</v>
      </c>
      <c r="H52" s="33">
        <v>44978937.32</v>
      </c>
      <c r="I52" s="33">
        <v>15470082.62</v>
      </c>
      <c r="J52" s="33">
        <v>13355148.7</v>
      </c>
      <c r="K52" s="33">
        <v>16153706</v>
      </c>
      <c r="L52" s="33">
        <v>27756664.01</v>
      </c>
      <c r="M52" s="33">
        <v>8187895</v>
      </c>
      <c r="N52" s="33">
        <v>10397416.01</v>
      </c>
      <c r="O52" s="33">
        <v>9171353</v>
      </c>
      <c r="P52" s="118">
        <v>61.71</v>
      </c>
      <c r="Q52" s="118">
        <v>52.92</v>
      </c>
      <c r="R52" s="118">
        <v>77.85</v>
      </c>
      <c r="S52" s="118">
        <v>56.77</v>
      </c>
      <c r="T52" s="32">
        <v>29.49</v>
      </c>
      <c r="U52" s="32">
        <v>37.45</v>
      </c>
      <c r="V52" s="32">
        <v>33.04</v>
      </c>
      <c r="W52" s="32">
        <v>104.18</v>
      </c>
      <c r="X52" s="32">
        <v>91.07</v>
      </c>
      <c r="Y52" s="32">
        <v>114.53</v>
      </c>
      <c r="Z52" s="32">
        <v>106.98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267</v>
      </c>
      <c r="G53" s="56" t="s">
        <v>310</v>
      </c>
      <c r="H53" s="33">
        <v>79642128.52</v>
      </c>
      <c r="I53" s="33">
        <v>42709727.88</v>
      </c>
      <c r="J53" s="33">
        <v>22439605.64</v>
      </c>
      <c r="K53" s="33">
        <v>14492795</v>
      </c>
      <c r="L53" s="33">
        <v>40726057.77</v>
      </c>
      <c r="M53" s="33">
        <v>18075128.33</v>
      </c>
      <c r="N53" s="33">
        <v>13877454.44</v>
      </c>
      <c r="O53" s="33">
        <v>8773475</v>
      </c>
      <c r="P53" s="118">
        <v>51.13</v>
      </c>
      <c r="Q53" s="118">
        <v>42.32</v>
      </c>
      <c r="R53" s="118">
        <v>61.84</v>
      </c>
      <c r="S53" s="118">
        <v>60.53</v>
      </c>
      <c r="T53" s="32">
        <v>44.38</v>
      </c>
      <c r="U53" s="32">
        <v>34.07</v>
      </c>
      <c r="V53" s="32">
        <v>21.54</v>
      </c>
      <c r="W53" s="32">
        <v>106.03</v>
      </c>
      <c r="X53" s="32">
        <v>116.28</v>
      </c>
      <c r="Y53" s="32">
        <v>97.63</v>
      </c>
      <c r="Z53" s="32">
        <v>101.41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267</v>
      </c>
      <c r="G54" s="56" t="s">
        <v>311</v>
      </c>
      <c r="H54" s="33">
        <v>25335136.24</v>
      </c>
      <c r="I54" s="33">
        <v>5953092.08</v>
      </c>
      <c r="J54" s="33">
        <v>7703547.16</v>
      </c>
      <c r="K54" s="33">
        <v>11678497</v>
      </c>
      <c r="L54" s="33">
        <v>14500697.13</v>
      </c>
      <c r="M54" s="33">
        <v>3067447.13</v>
      </c>
      <c r="N54" s="33">
        <v>5053525</v>
      </c>
      <c r="O54" s="33">
        <v>6379725</v>
      </c>
      <c r="P54" s="118">
        <v>57.23</v>
      </c>
      <c r="Q54" s="118">
        <v>51.52</v>
      </c>
      <c r="R54" s="118">
        <v>65.59</v>
      </c>
      <c r="S54" s="118">
        <v>54.62</v>
      </c>
      <c r="T54" s="32">
        <v>21.15</v>
      </c>
      <c r="U54" s="32">
        <v>34.85</v>
      </c>
      <c r="V54" s="32">
        <v>43.99</v>
      </c>
      <c r="W54" s="32">
        <v>97.11</v>
      </c>
      <c r="X54" s="32">
        <v>92.34</v>
      </c>
      <c r="Y54" s="32">
        <v>97.9</v>
      </c>
      <c r="Z54" s="32">
        <v>98.92</v>
      </c>
    </row>
    <row r="55" spans="1:26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267</v>
      </c>
      <c r="G55" s="56" t="s">
        <v>312</v>
      </c>
      <c r="H55" s="33">
        <v>16901425.44</v>
      </c>
      <c r="I55" s="33">
        <v>6740759.23</v>
      </c>
      <c r="J55" s="33">
        <v>4857007.21</v>
      </c>
      <c r="K55" s="33">
        <v>5303659</v>
      </c>
      <c r="L55" s="33">
        <v>8939460.67</v>
      </c>
      <c r="M55" s="33">
        <v>2704149.41</v>
      </c>
      <c r="N55" s="33">
        <v>3352882.26</v>
      </c>
      <c r="O55" s="33">
        <v>2882429</v>
      </c>
      <c r="P55" s="118">
        <v>52.89</v>
      </c>
      <c r="Q55" s="118">
        <v>40.11</v>
      </c>
      <c r="R55" s="118">
        <v>69.03</v>
      </c>
      <c r="S55" s="118">
        <v>54.34</v>
      </c>
      <c r="T55" s="32">
        <v>30.24</v>
      </c>
      <c r="U55" s="32">
        <v>37.5</v>
      </c>
      <c r="V55" s="32">
        <v>32.24</v>
      </c>
      <c r="W55" s="32">
        <v>118.14</v>
      </c>
      <c r="X55" s="32">
        <v>127.28</v>
      </c>
      <c r="Y55" s="32">
        <v>132.87</v>
      </c>
      <c r="Z55" s="32">
        <v>98.75</v>
      </c>
    </row>
    <row r="56" spans="1:26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267</v>
      </c>
      <c r="G56" s="56" t="s">
        <v>313</v>
      </c>
      <c r="H56" s="33">
        <v>42904547.62</v>
      </c>
      <c r="I56" s="33">
        <v>18585741.9</v>
      </c>
      <c r="J56" s="33">
        <v>11248355.72</v>
      </c>
      <c r="K56" s="33">
        <v>13070450</v>
      </c>
      <c r="L56" s="33">
        <v>21826442.7</v>
      </c>
      <c r="M56" s="33">
        <v>5762829.94</v>
      </c>
      <c r="N56" s="33">
        <v>8725038.76</v>
      </c>
      <c r="O56" s="33">
        <v>7338574</v>
      </c>
      <c r="P56" s="118">
        <v>50.87</v>
      </c>
      <c r="Q56" s="118">
        <v>31</v>
      </c>
      <c r="R56" s="118">
        <v>77.56</v>
      </c>
      <c r="S56" s="118">
        <v>56.14</v>
      </c>
      <c r="T56" s="32">
        <v>26.4</v>
      </c>
      <c r="U56" s="32">
        <v>39.97</v>
      </c>
      <c r="V56" s="32">
        <v>33.62</v>
      </c>
      <c r="W56" s="32">
        <v>115.71</v>
      </c>
      <c r="X56" s="32">
        <v>102.84</v>
      </c>
      <c r="Y56" s="32">
        <v>130.85</v>
      </c>
      <c r="Z56" s="32">
        <v>111.34</v>
      </c>
    </row>
    <row r="57" spans="1:26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267</v>
      </c>
      <c r="G57" s="56" t="s">
        <v>314</v>
      </c>
      <c r="H57" s="33">
        <v>22570947.11</v>
      </c>
      <c r="I57" s="33">
        <v>10126850.13</v>
      </c>
      <c r="J57" s="33">
        <v>6006227.98</v>
      </c>
      <c r="K57" s="33">
        <v>6437869</v>
      </c>
      <c r="L57" s="33">
        <v>10419569.56</v>
      </c>
      <c r="M57" s="33">
        <v>3139767.87</v>
      </c>
      <c r="N57" s="33">
        <v>3685510.69</v>
      </c>
      <c r="O57" s="33">
        <v>3594291</v>
      </c>
      <c r="P57" s="118">
        <v>46.16</v>
      </c>
      <c r="Q57" s="118">
        <v>31</v>
      </c>
      <c r="R57" s="118">
        <v>61.36</v>
      </c>
      <c r="S57" s="118">
        <v>55.83</v>
      </c>
      <c r="T57" s="32">
        <v>30.13</v>
      </c>
      <c r="U57" s="32">
        <v>35.37</v>
      </c>
      <c r="V57" s="32">
        <v>34.49</v>
      </c>
      <c r="W57" s="32">
        <v>107.31</v>
      </c>
      <c r="X57" s="32">
        <v>132.97</v>
      </c>
      <c r="Y57" s="32">
        <v>110.37</v>
      </c>
      <c r="Z57" s="32">
        <v>89.65</v>
      </c>
    </row>
    <row r="58" spans="1:26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267</v>
      </c>
      <c r="G58" s="56" t="s">
        <v>315</v>
      </c>
      <c r="H58" s="33">
        <v>16992637.29</v>
      </c>
      <c r="I58" s="33">
        <v>6901187.36</v>
      </c>
      <c r="J58" s="33">
        <v>4387564.93</v>
      </c>
      <c r="K58" s="33">
        <v>5703885</v>
      </c>
      <c r="L58" s="33">
        <v>8700022.16</v>
      </c>
      <c r="M58" s="33">
        <v>2377889.87</v>
      </c>
      <c r="N58" s="33">
        <v>3222789.29</v>
      </c>
      <c r="O58" s="33">
        <v>3099343</v>
      </c>
      <c r="P58" s="118">
        <v>51.19</v>
      </c>
      <c r="Q58" s="118">
        <v>34.45</v>
      </c>
      <c r="R58" s="118">
        <v>73.45</v>
      </c>
      <c r="S58" s="118">
        <v>54.33</v>
      </c>
      <c r="T58" s="32">
        <v>27.33</v>
      </c>
      <c r="U58" s="32">
        <v>37.04</v>
      </c>
      <c r="V58" s="32">
        <v>35.62</v>
      </c>
      <c r="W58" s="32">
        <v>114.76</v>
      </c>
      <c r="X58" s="32">
        <v>162.99</v>
      </c>
      <c r="Y58" s="32">
        <v>104.53</v>
      </c>
      <c r="Z58" s="32">
        <v>102</v>
      </c>
    </row>
    <row r="59" spans="1:26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267</v>
      </c>
      <c r="G59" s="56" t="s">
        <v>316</v>
      </c>
      <c r="H59" s="33">
        <v>19561658.43</v>
      </c>
      <c r="I59" s="33">
        <v>6938409.51</v>
      </c>
      <c r="J59" s="33">
        <v>5633107.92</v>
      </c>
      <c r="K59" s="33">
        <v>6990141</v>
      </c>
      <c r="L59" s="33">
        <v>11101612.6</v>
      </c>
      <c r="M59" s="33">
        <v>3030191.45</v>
      </c>
      <c r="N59" s="33">
        <v>4268052.15</v>
      </c>
      <c r="O59" s="33">
        <v>3803369</v>
      </c>
      <c r="P59" s="118">
        <v>56.75</v>
      </c>
      <c r="Q59" s="118">
        <v>43.67</v>
      </c>
      <c r="R59" s="118">
        <v>75.76</v>
      </c>
      <c r="S59" s="118">
        <v>54.41</v>
      </c>
      <c r="T59" s="32">
        <v>27.29</v>
      </c>
      <c r="U59" s="32">
        <v>38.44</v>
      </c>
      <c r="V59" s="32">
        <v>34.25</v>
      </c>
      <c r="W59" s="32">
        <v>109.05</v>
      </c>
      <c r="X59" s="32">
        <v>139.86</v>
      </c>
      <c r="Y59" s="32">
        <v>101.9</v>
      </c>
      <c r="Z59" s="32">
        <v>99.41</v>
      </c>
    </row>
    <row r="60" spans="1:26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267</v>
      </c>
      <c r="G60" s="56" t="s">
        <v>317</v>
      </c>
      <c r="H60" s="33">
        <v>30786760.17</v>
      </c>
      <c r="I60" s="33">
        <v>15401195.81</v>
      </c>
      <c r="J60" s="33">
        <v>7166657.36</v>
      </c>
      <c r="K60" s="33">
        <v>8218907</v>
      </c>
      <c r="L60" s="33">
        <v>13754451.02</v>
      </c>
      <c r="M60" s="33">
        <v>3984515</v>
      </c>
      <c r="N60" s="33">
        <v>5223016.02</v>
      </c>
      <c r="O60" s="33">
        <v>4546920</v>
      </c>
      <c r="P60" s="118">
        <v>44.67</v>
      </c>
      <c r="Q60" s="118">
        <v>25.87</v>
      </c>
      <c r="R60" s="118">
        <v>72.87</v>
      </c>
      <c r="S60" s="118">
        <v>55.32</v>
      </c>
      <c r="T60" s="32">
        <v>28.96</v>
      </c>
      <c r="U60" s="32">
        <v>37.97</v>
      </c>
      <c r="V60" s="32">
        <v>33.05</v>
      </c>
      <c r="W60" s="32">
        <v>110.32</v>
      </c>
      <c r="X60" s="32">
        <v>113.75</v>
      </c>
      <c r="Y60" s="32">
        <v>119.19</v>
      </c>
      <c r="Z60" s="32">
        <v>99.21</v>
      </c>
    </row>
    <row r="61" spans="1:26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267</v>
      </c>
      <c r="G61" s="56" t="s">
        <v>270</v>
      </c>
      <c r="H61" s="33">
        <v>45269424.48</v>
      </c>
      <c r="I61" s="33">
        <v>14149612.72</v>
      </c>
      <c r="J61" s="33">
        <v>13181686.76</v>
      </c>
      <c r="K61" s="33">
        <v>17938125</v>
      </c>
      <c r="L61" s="33">
        <v>27064125.18</v>
      </c>
      <c r="M61" s="33">
        <v>7127328.08</v>
      </c>
      <c r="N61" s="33">
        <v>10069724.1</v>
      </c>
      <c r="O61" s="33">
        <v>9867073</v>
      </c>
      <c r="P61" s="118">
        <v>59.78</v>
      </c>
      <c r="Q61" s="118">
        <v>50.37</v>
      </c>
      <c r="R61" s="118">
        <v>76.39</v>
      </c>
      <c r="S61" s="118">
        <v>55</v>
      </c>
      <c r="T61" s="32">
        <v>26.33</v>
      </c>
      <c r="U61" s="32">
        <v>37.2</v>
      </c>
      <c r="V61" s="32">
        <v>36.45</v>
      </c>
      <c r="W61" s="32">
        <v>107.96</v>
      </c>
      <c r="X61" s="32">
        <v>111.77</v>
      </c>
      <c r="Y61" s="32">
        <v>111.73</v>
      </c>
      <c r="Z61" s="32">
        <v>101.95</v>
      </c>
    </row>
    <row r="62" spans="1:26" ht="12.75">
      <c r="A62" s="34">
        <v>6</v>
      </c>
      <c r="B62" s="34">
        <v>9</v>
      </c>
      <c r="C62" s="34">
        <v>6</v>
      </c>
      <c r="D62" s="35">
        <v>2</v>
      </c>
      <c r="E62" s="36"/>
      <c r="F62" s="31" t="s">
        <v>267</v>
      </c>
      <c r="G62" s="56" t="s">
        <v>318</v>
      </c>
      <c r="H62" s="33">
        <v>41249235.12</v>
      </c>
      <c r="I62" s="33">
        <v>16858528.77</v>
      </c>
      <c r="J62" s="33">
        <v>9885631.35</v>
      </c>
      <c r="K62" s="33">
        <v>14505075</v>
      </c>
      <c r="L62" s="33">
        <v>22278327.32</v>
      </c>
      <c r="M62" s="33">
        <v>6895646.39</v>
      </c>
      <c r="N62" s="33">
        <v>7277537.93</v>
      </c>
      <c r="O62" s="33">
        <v>8105143</v>
      </c>
      <c r="P62" s="118">
        <v>54</v>
      </c>
      <c r="Q62" s="118">
        <v>40.9</v>
      </c>
      <c r="R62" s="118">
        <v>73.61</v>
      </c>
      <c r="S62" s="118">
        <v>55.87</v>
      </c>
      <c r="T62" s="32">
        <v>30.95</v>
      </c>
      <c r="U62" s="32">
        <v>32.66</v>
      </c>
      <c r="V62" s="32">
        <v>36.38</v>
      </c>
      <c r="W62" s="32">
        <v>105.23</v>
      </c>
      <c r="X62" s="32">
        <v>112.31</v>
      </c>
      <c r="Y62" s="32">
        <v>103.27</v>
      </c>
      <c r="Z62" s="32">
        <v>101.5</v>
      </c>
    </row>
    <row r="63" spans="1:26" ht="12.75">
      <c r="A63" s="34">
        <v>6</v>
      </c>
      <c r="B63" s="34">
        <v>13</v>
      </c>
      <c r="C63" s="34">
        <v>2</v>
      </c>
      <c r="D63" s="35">
        <v>2</v>
      </c>
      <c r="E63" s="36"/>
      <c r="F63" s="31" t="s">
        <v>267</v>
      </c>
      <c r="G63" s="56" t="s">
        <v>319</v>
      </c>
      <c r="H63" s="33">
        <v>26379325.48</v>
      </c>
      <c r="I63" s="33">
        <v>11481977.49</v>
      </c>
      <c r="J63" s="33">
        <v>6569345.99</v>
      </c>
      <c r="K63" s="33">
        <v>8328002</v>
      </c>
      <c r="L63" s="33">
        <v>11849410.47</v>
      </c>
      <c r="M63" s="33">
        <v>3114719.51</v>
      </c>
      <c r="N63" s="33">
        <v>4157419.96</v>
      </c>
      <c r="O63" s="33">
        <v>4577271</v>
      </c>
      <c r="P63" s="118">
        <v>44.91</v>
      </c>
      <c r="Q63" s="118">
        <v>27.12</v>
      </c>
      <c r="R63" s="118">
        <v>63.28</v>
      </c>
      <c r="S63" s="118">
        <v>54.96</v>
      </c>
      <c r="T63" s="32">
        <v>26.28</v>
      </c>
      <c r="U63" s="32">
        <v>35.08</v>
      </c>
      <c r="V63" s="32">
        <v>38.62</v>
      </c>
      <c r="W63" s="32">
        <v>94.75</v>
      </c>
      <c r="X63" s="32">
        <v>105.79</v>
      </c>
      <c r="Y63" s="32">
        <v>83.96</v>
      </c>
      <c r="Z63" s="32">
        <v>99.29</v>
      </c>
    </row>
    <row r="64" spans="1:26" ht="12.75">
      <c r="A64" s="34">
        <v>6</v>
      </c>
      <c r="B64" s="34">
        <v>14</v>
      </c>
      <c r="C64" s="34">
        <v>3</v>
      </c>
      <c r="D64" s="35">
        <v>2</v>
      </c>
      <c r="E64" s="36"/>
      <c r="F64" s="31" t="s">
        <v>267</v>
      </c>
      <c r="G64" s="56" t="s">
        <v>320</v>
      </c>
      <c r="H64" s="33">
        <v>24606239.29</v>
      </c>
      <c r="I64" s="33">
        <v>13918655.1</v>
      </c>
      <c r="J64" s="33">
        <v>4750060.19</v>
      </c>
      <c r="K64" s="33">
        <v>5937524</v>
      </c>
      <c r="L64" s="33">
        <v>10117457.74</v>
      </c>
      <c r="M64" s="33">
        <v>3651100.76</v>
      </c>
      <c r="N64" s="33">
        <v>3456208.98</v>
      </c>
      <c r="O64" s="33">
        <v>3010148</v>
      </c>
      <c r="P64" s="118">
        <v>41.11</v>
      </c>
      <c r="Q64" s="118">
        <v>26.23</v>
      </c>
      <c r="R64" s="118">
        <v>72.76</v>
      </c>
      <c r="S64" s="118">
        <v>50.69</v>
      </c>
      <c r="T64" s="32">
        <v>36.08</v>
      </c>
      <c r="U64" s="32">
        <v>34.16</v>
      </c>
      <c r="V64" s="32">
        <v>29.75</v>
      </c>
      <c r="W64" s="32">
        <v>105.75</v>
      </c>
      <c r="X64" s="32">
        <v>119.37</v>
      </c>
      <c r="Y64" s="32">
        <v>98.04</v>
      </c>
      <c r="Z64" s="32">
        <v>100.88</v>
      </c>
    </row>
    <row r="65" spans="1:26" ht="12.75">
      <c r="A65" s="34">
        <v>6</v>
      </c>
      <c r="B65" s="34">
        <v>1</v>
      </c>
      <c r="C65" s="34">
        <v>5</v>
      </c>
      <c r="D65" s="35">
        <v>2</v>
      </c>
      <c r="E65" s="36"/>
      <c r="F65" s="31" t="s">
        <v>267</v>
      </c>
      <c r="G65" s="56" t="s">
        <v>321</v>
      </c>
      <c r="H65" s="33">
        <v>30417516.91</v>
      </c>
      <c r="I65" s="33">
        <v>11182723.75</v>
      </c>
      <c r="J65" s="33">
        <v>9770891.16</v>
      </c>
      <c r="K65" s="33">
        <v>9463902</v>
      </c>
      <c r="L65" s="33">
        <v>16255156.43</v>
      </c>
      <c r="M65" s="33">
        <v>5933558.3</v>
      </c>
      <c r="N65" s="33">
        <v>5067644.13</v>
      </c>
      <c r="O65" s="33">
        <v>5253954</v>
      </c>
      <c r="P65" s="118">
        <v>53.44</v>
      </c>
      <c r="Q65" s="118">
        <v>53.06</v>
      </c>
      <c r="R65" s="118">
        <v>51.86</v>
      </c>
      <c r="S65" s="118">
        <v>55.51</v>
      </c>
      <c r="T65" s="32">
        <v>36.5</v>
      </c>
      <c r="U65" s="32">
        <v>31.17</v>
      </c>
      <c r="V65" s="32">
        <v>32.32</v>
      </c>
      <c r="W65" s="32">
        <v>103.02</v>
      </c>
      <c r="X65" s="32">
        <v>106.27</v>
      </c>
      <c r="Y65" s="32">
        <v>100.53</v>
      </c>
      <c r="Z65" s="32">
        <v>101.93</v>
      </c>
    </row>
    <row r="66" spans="1:26" ht="12.75">
      <c r="A66" s="34">
        <v>6</v>
      </c>
      <c r="B66" s="34">
        <v>18</v>
      </c>
      <c r="C66" s="34">
        <v>3</v>
      </c>
      <c r="D66" s="35">
        <v>2</v>
      </c>
      <c r="E66" s="36"/>
      <c r="F66" s="31" t="s">
        <v>267</v>
      </c>
      <c r="G66" s="56" t="s">
        <v>322</v>
      </c>
      <c r="H66" s="33">
        <v>21014231.14</v>
      </c>
      <c r="I66" s="33">
        <v>10629993.39</v>
      </c>
      <c r="J66" s="33">
        <v>5886798.75</v>
      </c>
      <c r="K66" s="33">
        <v>4497439</v>
      </c>
      <c r="L66" s="33">
        <v>8440606.47</v>
      </c>
      <c r="M66" s="33">
        <v>2862505.88</v>
      </c>
      <c r="N66" s="33">
        <v>3095952.59</v>
      </c>
      <c r="O66" s="33">
        <v>2482148</v>
      </c>
      <c r="P66" s="118">
        <v>40.16</v>
      </c>
      <c r="Q66" s="118">
        <v>26.92</v>
      </c>
      <c r="R66" s="118">
        <v>52.59</v>
      </c>
      <c r="S66" s="118">
        <v>55.19</v>
      </c>
      <c r="T66" s="32">
        <v>33.91</v>
      </c>
      <c r="U66" s="32">
        <v>36.67</v>
      </c>
      <c r="V66" s="32">
        <v>29.4</v>
      </c>
      <c r="W66" s="32">
        <v>100.79</v>
      </c>
      <c r="X66" s="32">
        <v>105.15</v>
      </c>
      <c r="Y66" s="32">
        <v>104.41</v>
      </c>
      <c r="Z66" s="32">
        <v>92.37</v>
      </c>
    </row>
    <row r="67" spans="1:26" ht="12.75">
      <c r="A67" s="34">
        <v>6</v>
      </c>
      <c r="B67" s="34">
        <v>9</v>
      </c>
      <c r="C67" s="34">
        <v>7</v>
      </c>
      <c r="D67" s="35">
        <v>2</v>
      </c>
      <c r="E67" s="36"/>
      <c r="F67" s="31" t="s">
        <v>267</v>
      </c>
      <c r="G67" s="56" t="s">
        <v>323</v>
      </c>
      <c r="H67" s="33">
        <v>72976387.2</v>
      </c>
      <c r="I67" s="33">
        <v>42651789.88</v>
      </c>
      <c r="J67" s="33">
        <v>18079284.32</v>
      </c>
      <c r="K67" s="33">
        <v>12245313</v>
      </c>
      <c r="L67" s="33">
        <v>43960342.42</v>
      </c>
      <c r="M67" s="33">
        <v>21888580.11</v>
      </c>
      <c r="N67" s="33">
        <v>14612290.31</v>
      </c>
      <c r="O67" s="33">
        <v>7459472</v>
      </c>
      <c r="P67" s="118">
        <v>60.23</v>
      </c>
      <c r="Q67" s="118">
        <v>51.31</v>
      </c>
      <c r="R67" s="118">
        <v>80.82</v>
      </c>
      <c r="S67" s="118">
        <v>60.91</v>
      </c>
      <c r="T67" s="32">
        <v>49.79</v>
      </c>
      <c r="U67" s="32">
        <v>33.23</v>
      </c>
      <c r="V67" s="32">
        <v>16.96</v>
      </c>
      <c r="W67" s="32">
        <v>106.09</v>
      </c>
      <c r="X67" s="32">
        <v>116.82</v>
      </c>
      <c r="Y67" s="32">
        <v>96.79</v>
      </c>
      <c r="Z67" s="32">
        <v>98.12</v>
      </c>
    </row>
    <row r="68" spans="1:26" ht="12.75">
      <c r="A68" s="34">
        <v>6</v>
      </c>
      <c r="B68" s="34">
        <v>8</v>
      </c>
      <c r="C68" s="34">
        <v>4</v>
      </c>
      <c r="D68" s="35">
        <v>2</v>
      </c>
      <c r="E68" s="36"/>
      <c r="F68" s="31" t="s">
        <v>267</v>
      </c>
      <c r="G68" s="56" t="s">
        <v>324</v>
      </c>
      <c r="H68" s="33">
        <v>17281947.82</v>
      </c>
      <c r="I68" s="33">
        <v>7729967.99</v>
      </c>
      <c r="J68" s="33">
        <v>4586791.83</v>
      </c>
      <c r="K68" s="33">
        <v>4965188</v>
      </c>
      <c r="L68" s="33">
        <v>7731620.05</v>
      </c>
      <c r="M68" s="33">
        <v>1929126.2</v>
      </c>
      <c r="N68" s="33">
        <v>3119620.85</v>
      </c>
      <c r="O68" s="33">
        <v>2682873</v>
      </c>
      <c r="P68" s="118">
        <v>44.73</v>
      </c>
      <c r="Q68" s="118">
        <v>24.95</v>
      </c>
      <c r="R68" s="118">
        <v>68.01</v>
      </c>
      <c r="S68" s="118">
        <v>54.03</v>
      </c>
      <c r="T68" s="32">
        <v>24.95</v>
      </c>
      <c r="U68" s="32">
        <v>40.34</v>
      </c>
      <c r="V68" s="32">
        <v>34.7</v>
      </c>
      <c r="W68" s="32">
        <v>107.78</v>
      </c>
      <c r="X68" s="32">
        <v>111.29</v>
      </c>
      <c r="Y68" s="32">
        <v>114.13</v>
      </c>
      <c r="Z68" s="32">
        <v>99.11</v>
      </c>
    </row>
    <row r="69" spans="1:26" ht="12.75">
      <c r="A69" s="34">
        <v>6</v>
      </c>
      <c r="B69" s="34">
        <v>3</v>
      </c>
      <c r="C69" s="34">
        <v>6</v>
      </c>
      <c r="D69" s="35">
        <v>2</v>
      </c>
      <c r="E69" s="36"/>
      <c r="F69" s="31" t="s">
        <v>267</v>
      </c>
      <c r="G69" s="56" t="s">
        <v>325</v>
      </c>
      <c r="H69" s="33">
        <v>27700568.82</v>
      </c>
      <c r="I69" s="33">
        <v>14318381.54</v>
      </c>
      <c r="J69" s="33">
        <v>6127012.28</v>
      </c>
      <c r="K69" s="33">
        <v>7255175</v>
      </c>
      <c r="L69" s="33">
        <v>11534305.79</v>
      </c>
      <c r="M69" s="33">
        <v>3324942.12</v>
      </c>
      <c r="N69" s="33">
        <v>4194601.67</v>
      </c>
      <c r="O69" s="33">
        <v>4014762</v>
      </c>
      <c r="P69" s="118">
        <v>41.63</v>
      </c>
      <c r="Q69" s="118">
        <v>23.22</v>
      </c>
      <c r="R69" s="118">
        <v>68.46</v>
      </c>
      <c r="S69" s="118">
        <v>55.33</v>
      </c>
      <c r="T69" s="32">
        <v>28.82</v>
      </c>
      <c r="U69" s="32">
        <v>36.36</v>
      </c>
      <c r="V69" s="32">
        <v>34.8</v>
      </c>
      <c r="W69" s="32">
        <v>100.69</v>
      </c>
      <c r="X69" s="32">
        <v>109.45</v>
      </c>
      <c r="Y69" s="32">
        <v>97.53</v>
      </c>
      <c r="Z69" s="32">
        <v>97.53</v>
      </c>
    </row>
    <row r="70" spans="1:26" ht="12.75">
      <c r="A70" s="34">
        <v>6</v>
      </c>
      <c r="B70" s="34">
        <v>12</v>
      </c>
      <c r="C70" s="34">
        <v>3</v>
      </c>
      <c r="D70" s="35">
        <v>2</v>
      </c>
      <c r="E70" s="36"/>
      <c r="F70" s="31" t="s">
        <v>267</v>
      </c>
      <c r="G70" s="56" t="s">
        <v>326</v>
      </c>
      <c r="H70" s="33">
        <v>30189266.3</v>
      </c>
      <c r="I70" s="33">
        <v>10319342.42</v>
      </c>
      <c r="J70" s="33">
        <v>8582515.88</v>
      </c>
      <c r="K70" s="33">
        <v>11287408</v>
      </c>
      <c r="L70" s="33">
        <v>18275170.1</v>
      </c>
      <c r="M70" s="33">
        <v>5073906.86</v>
      </c>
      <c r="N70" s="33">
        <v>6986863.24</v>
      </c>
      <c r="O70" s="33">
        <v>6214400</v>
      </c>
      <c r="P70" s="118">
        <v>60.53</v>
      </c>
      <c r="Q70" s="118">
        <v>49.16</v>
      </c>
      <c r="R70" s="118">
        <v>81.4</v>
      </c>
      <c r="S70" s="118">
        <v>55.05</v>
      </c>
      <c r="T70" s="32">
        <v>27.76</v>
      </c>
      <c r="U70" s="32">
        <v>38.23</v>
      </c>
      <c r="V70" s="32">
        <v>34</v>
      </c>
      <c r="W70" s="32">
        <v>136.57</v>
      </c>
      <c r="X70" s="32">
        <v>154.48</v>
      </c>
      <c r="Y70" s="32">
        <v>161.11</v>
      </c>
      <c r="Z70" s="32">
        <v>107.87</v>
      </c>
    </row>
    <row r="71" spans="1:26" ht="12.75">
      <c r="A71" s="34">
        <v>6</v>
      </c>
      <c r="B71" s="34">
        <v>15</v>
      </c>
      <c r="C71" s="34">
        <v>4</v>
      </c>
      <c r="D71" s="35">
        <v>2</v>
      </c>
      <c r="E71" s="36"/>
      <c r="F71" s="31" t="s">
        <v>267</v>
      </c>
      <c r="G71" s="56" t="s">
        <v>327</v>
      </c>
      <c r="H71" s="33">
        <v>42078006.94</v>
      </c>
      <c r="I71" s="33">
        <v>10064492.92</v>
      </c>
      <c r="J71" s="33">
        <v>16393752.02</v>
      </c>
      <c r="K71" s="33">
        <v>15619762</v>
      </c>
      <c r="L71" s="33">
        <v>23478174.68</v>
      </c>
      <c r="M71" s="33">
        <v>5136873.81</v>
      </c>
      <c r="N71" s="33">
        <v>9688974.87</v>
      </c>
      <c r="O71" s="33">
        <v>8652326</v>
      </c>
      <c r="P71" s="118">
        <v>55.79</v>
      </c>
      <c r="Q71" s="118">
        <v>51.03</v>
      </c>
      <c r="R71" s="118">
        <v>59.1</v>
      </c>
      <c r="S71" s="118">
        <v>55.39</v>
      </c>
      <c r="T71" s="32">
        <v>21.87</v>
      </c>
      <c r="U71" s="32">
        <v>41.26</v>
      </c>
      <c r="V71" s="32">
        <v>36.85</v>
      </c>
      <c r="W71" s="32">
        <v>109.27</v>
      </c>
      <c r="X71" s="32">
        <v>93.03</v>
      </c>
      <c r="Y71" s="32">
        <v>125.95</v>
      </c>
      <c r="Z71" s="32">
        <v>104.58</v>
      </c>
    </row>
    <row r="72" spans="1:26" ht="12.75">
      <c r="A72" s="34">
        <v>6</v>
      </c>
      <c r="B72" s="34">
        <v>16</v>
      </c>
      <c r="C72" s="34">
        <v>2</v>
      </c>
      <c r="D72" s="35">
        <v>2</v>
      </c>
      <c r="E72" s="36"/>
      <c r="F72" s="31" t="s">
        <v>267</v>
      </c>
      <c r="G72" s="56" t="s">
        <v>328</v>
      </c>
      <c r="H72" s="33">
        <v>50819433.98</v>
      </c>
      <c r="I72" s="33">
        <v>20517973.93</v>
      </c>
      <c r="J72" s="33">
        <v>15575060.05</v>
      </c>
      <c r="K72" s="33">
        <v>14726400</v>
      </c>
      <c r="L72" s="33">
        <v>22505787.82</v>
      </c>
      <c r="M72" s="33">
        <v>5533182.26</v>
      </c>
      <c r="N72" s="33">
        <v>8818149.56</v>
      </c>
      <c r="O72" s="33">
        <v>8154456</v>
      </c>
      <c r="P72" s="118">
        <v>44.28</v>
      </c>
      <c r="Q72" s="118">
        <v>26.96</v>
      </c>
      <c r="R72" s="118">
        <v>56.61</v>
      </c>
      <c r="S72" s="118">
        <v>55.37</v>
      </c>
      <c r="T72" s="32">
        <v>24.58</v>
      </c>
      <c r="U72" s="32">
        <v>39.18</v>
      </c>
      <c r="V72" s="32">
        <v>36.23</v>
      </c>
      <c r="W72" s="32">
        <v>109.62</v>
      </c>
      <c r="X72" s="32">
        <v>114.48</v>
      </c>
      <c r="Y72" s="32">
        <v>113.55</v>
      </c>
      <c r="Z72" s="32">
        <v>102.79</v>
      </c>
    </row>
    <row r="73" spans="1:26" ht="12.75">
      <c r="A73" s="34">
        <v>6</v>
      </c>
      <c r="B73" s="34">
        <v>1</v>
      </c>
      <c r="C73" s="34">
        <v>6</v>
      </c>
      <c r="D73" s="35">
        <v>2</v>
      </c>
      <c r="E73" s="36"/>
      <c r="F73" s="31" t="s">
        <v>267</v>
      </c>
      <c r="G73" s="56" t="s">
        <v>329</v>
      </c>
      <c r="H73" s="33">
        <v>17895678.56</v>
      </c>
      <c r="I73" s="33">
        <v>5361378.02</v>
      </c>
      <c r="J73" s="33">
        <v>5707101.54</v>
      </c>
      <c r="K73" s="33">
        <v>6827199</v>
      </c>
      <c r="L73" s="33">
        <v>10701980.1</v>
      </c>
      <c r="M73" s="33">
        <v>2938658.67</v>
      </c>
      <c r="N73" s="33">
        <v>4050666.43</v>
      </c>
      <c r="O73" s="33">
        <v>3712655</v>
      </c>
      <c r="P73" s="118">
        <v>59.8</v>
      </c>
      <c r="Q73" s="118">
        <v>54.81</v>
      </c>
      <c r="R73" s="118">
        <v>70.97</v>
      </c>
      <c r="S73" s="118">
        <v>54.38</v>
      </c>
      <c r="T73" s="32">
        <v>27.45</v>
      </c>
      <c r="U73" s="32">
        <v>37.84</v>
      </c>
      <c r="V73" s="32">
        <v>34.69</v>
      </c>
      <c r="W73" s="32">
        <v>84.78</v>
      </c>
      <c r="X73" s="32">
        <v>66.55</v>
      </c>
      <c r="Y73" s="32">
        <v>90.67</v>
      </c>
      <c r="Z73" s="32">
        <v>99.26</v>
      </c>
    </row>
    <row r="74" spans="1:26" ht="12.75">
      <c r="A74" s="34">
        <v>6</v>
      </c>
      <c r="B74" s="34">
        <v>15</v>
      </c>
      <c r="C74" s="34">
        <v>5</v>
      </c>
      <c r="D74" s="35">
        <v>2</v>
      </c>
      <c r="E74" s="36"/>
      <c r="F74" s="31" t="s">
        <v>267</v>
      </c>
      <c r="G74" s="56" t="s">
        <v>330</v>
      </c>
      <c r="H74" s="33">
        <v>30300169.94</v>
      </c>
      <c r="I74" s="33">
        <v>13786523.55</v>
      </c>
      <c r="J74" s="33">
        <v>7249323.39</v>
      </c>
      <c r="K74" s="33">
        <v>9264323</v>
      </c>
      <c r="L74" s="33">
        <v>12936741.97</v>
      </c>
      <c r="M74" s="33">
        <v>3427602.6</v>
      </c>
      <c r="N74" s="33">
        <v>4381407.37</v>
      </c>
      <c r="O74" s="33">
        <v>5127732</v>
      </c>
      <c r="P74" s="118">
        <v>42.69</v>
      </c>
      <c r="Q74" s="118">
        <v>24.86</v>
      </c>
      <c r="R74" s="118">
        <v>60.43</v>
      </c>
      <c r="S74" s="118">
        <v>55.34</v>
      </c>
      <c r="T74" s="32">
        <v>26.49</v>
      </c>
      <c r="U74" s="32">
        <v>33.86</v>
      </c>
      <c r="V74" s="32">
        <v>39.63</v>
      </c>
      <c r="W74" s="32">
        <v>101.18</v>
      </c>
      <c r="X74" s="32">
        <v>96.55</v>
      </c>
      <c r="Y74" s="32">
        <v>105.07</v>
      </c>
      <c r="Z74" s="32">
        <v>101.23</v>
      </c>
    </row>
    <row r="75" spans="1:26" ht="12.75">
      <c r="A75" s="34">
        <v>6</v>
      </c>
      <c r="B75" s="34">
        <v>20</v>
      </c>
      <c r="C75" s="34">
        <v>3</v>
      </c>
      <c r="D75" s="35">
        <v>2</v>
      </c>
      <c r="E75" s="36"/>
      <c r="F75" s="31" t="s">
        <v>267</v>
      </c>
      <c r="G75" s="56" t="s">
        <v>331</v>
      </c>
      <c r="H75" s="33">
        <v>24482930.22</v>
      </c>
      <c r="I75" s="33">
        <v>9205976.91</v>
      </c>
      <c r="J75" s="33">
        <v>6589601.31</v>
      </c>
      <c r="K75" s="33">
        <v>8687352</v>
      </c>
      <c r="L75" s="33">
        <v>13351962</v>
      </c>
      <c r="M75" s="33">
        <v>3406616.38</v>
      </c>
      <c r="N75" s="33">
        <v>5219242.62</v>
      </c>
      <c r="O75" s="33">
        <v>4726103</v>
      </c>
      <c r="P75" s="118">
        <v>54.53</v>
      </c>
      <c r="Q75" s="118">
        <v>37</v>
      </c>
      <c r="R75" s="118">
        <v>79.2</v>
      </c>
      <c r="S75" s="118">
        <v>54.4</v>
      </c>
      <c r="T75" s="32">
        <v>25.51</v>
      </c>
      <c r="U75" s="32">
        <v>39.08</v>
      </c>
      <c r="V75" s="32">
        <v>35.39</v>
      </c>
      <c r="W75" s="32">
        <v>107.89</v>
      </c>
      <c r="X75" s="32">
        <v>117.92</v>
      </c>
      <c r="Y75" s="32">
        <v>111.43</v>
      </c>
      <c r="Z75" s="32">
        <v>98.39</v>
      </c>
    </row>
    <row r="76" spans="1:26" ht="12.75">
      <c r="A76" s="34">
        <v>6</v>
      </c>
      <c r="B76" s="34">
        <v>9</v>
      </c>
      <c r="C76" s="34">
        <v>8</v>
      </c>
      <c r="D76" s="35">
        <v>2</v>
      </c>
      <c r="E76" s="36"/>
      <c r="F76" s="31" t="s">
        <v>267</v>
      </c>
      <c r="G76" s="56" t="s">
        <v>332</v>
      </c>
      <c r="H76" s="33">
        <v>71086136.71</v>
      </c>
      <c r="I76" s="33">
        <v>43749212.18</v>
      </c>
      <c r="J76" s="33">
        <v>16214889.53</v>
      </c>
      <c r="K76" s="33">
        <v>11122035</v>
      </c>
      <c r="L76" s="33">
        <v>41940022.33</v>
      </c>
      <c r="M76" s="33">
        <v>22859212.8</v>
      </c>
      <c r="N76" s="33">
        <v>12091355.53</v>
      </c>
      <c r="O76" s="33">
        <v>6989454</v>
      </c>
      <c r="P76" s="118">
        <v>58.99</v>
      </c>
      <c r="Q76" s="118">
        <v>52.25</v>
      </c>
      <c r="R76" s="118">
        <v>74.56</v>
      </c>
      <c r="S76" s="118">
        <v>62.84</v>
      </c>
      <c r="T76" s="32">
        <v>54.5</v>
      </c>
      <c r="U76" s="32">
        <v>28.83</v>
      </c>
      <c r="V76" s="32">
        <v>16.66</v>
      </c>
      <c r="W76" s="32">
        <v>107.57</v>
      </c>
      <c r="X76" s="32">
        <v>115.91</v>
      </c>
      <c r="Y76" s="32">
        <v>95.02</v>
      </c>
      <c r="Z76" s="32">
        <v>106.83</v>
      </c>
    </row>
    <row r="77" spans="1:26" ht="12.75">
      <c r="A77" s="34">
        <v>6</v>
      </c>
      <c r="B77" s="34">
        <v>1</v>
      </c>
      <c r="C77" s="34">
        <v>7</v>
      </c>
      <c r="D77" s="35">
        <v>2</v>
      </c>
      <c r="E77" s="36"/>
      <c r="F77" s="31" t="s">
        <v>267</v>
      </c>
      <c r="G77" s="56" t="s">
        <v>333</v>
      </c>
      <c r="H77" s="33">
        <v>28211431.7</v>
      </c>
      <c r="I77" s="33">
        <v>13465230.59</v>
      </c>
      <c r="J77" s="33">
        <v>6450952.11</v>
      </c>
      <c r="K77" s="33">
        <v>8295249</v>
      </c>
      <c r="L77" s="33">
        <v>12252689.9</v>
      </c>
      <c r="M77" s="33">
        <v>3657214.49</v>
      </c>
      <c r="N77" s="33">
        <v>4004178.41</v>
      </c>
      <c r="O77" s="33">
        <v>4591297</v>
      </c>
      <c r="P77" s="118">
        <v>43.43</v>
      </c>
      <c r="Q77" s="118">
        <v>27.16</v>
      </c>
      <c r="R77" s="118">
        <v>62.07</v>
      </c>
      <c r="S77" s="118">
        <v>55.34</v>
      </c>
      <c r="T77" s="32">
        <v>29.84</v>
      </c>
      <c r="U77" s="32">
        <v>32.67</v>
      </c>
      <c r="V77" s="32">
        <v>37.47</v>
      </c>
      <c r="W77" s="32">
        <v>102.37</v>
      </c>
      <c r="X77" s="32">
        <v>101.74</v>
      </c>
      <c r="Y77" s="32">
        <v>106.05</v>
      </c>
      <c r="Z77" s="32">
        <v>99.86</v>
      </c>
    </row>
    <row r="78" spans="1:26" ht="12.75">
      <c r="A78" s="34">
        <v>6</v>
      </c>
      <c r="B78" s="34">
        <v>14</v>
      </c>
      <c r="C78" s="34">
        <v>5</v>
      </c>
      <c r="D78" s="35">
        <v>2</v>
      </c>
      <c r="E78" s="36"/>
      <c r="F78" s="31" t="s">
        <v>267</v>
      </c>
      <c r="G78" s="56" t="s">
        <v>334</v>
      </c>
      <c r="H78" s="33">
        <v>46427803.16</v>
      </c>
      <c r="I78" s="33">
        <v>22274971.4</v>
      </c>
      <c r="J78" s="33">
        <v>13376467.76</v>
      </c>
      <c r="K78" s="33">
        <v>10776364</v>
      </c>
      <c r="L78" s="33">
        <v>24632843.81</v>
      </c>
      <c r="M78" s="33">
        <v>10274768.95</v>
      </c>
      <c r="N78" s="33">
        <v>8141586.86</v>
      </c>
      <c r="O78" s="33">
        <v>6216488</v>
      </c>
      <c r="P78" s="118">
        <v>53.05</v>
      </c>
      <c r="Q78" s="118">
        <v>46.12</v>
      </c>
      <c r="R78" s="118">
        <v>60.86</v>
      </c>
      <c r="S78" s="118">
        <v>57.68</v>
      </c>
      <c r="T78" s="32">
        <v>41.71</v>
      </c>
      <c r="U78" s="32">
        <v>33.05</v>
      </c>
      <c r="V78" s="32">
        <v>25.23</v>
      </c>
      <c r="W78" s="32">
        <v>101.49</v>
      </c>
      <c r="X78" s="32">
        <v>114.48</v>
      </c>
      <c r="Y78" s="32">
        <v>89.26</v>
      </c>
      <c r="Z78" s="32">
        <v>100.65</v>
      </c>
    </row>
    <row r="79" spans="1:26" ht="12.75">
      <c r="A79" s="34">
        <v>6</v>
      </c>
      <c r="B79" s="34">
        <v>6</v>
      </c>
      <c r="C79" s="34">
        <v>5</v>
      </c>
      <c r="D79" s="35">
        <v>2</v>
      </c>
      <c r="E79" s="36"/>
      <c r="F79" s="31" t="s">
        <v>267</v>
      </c>
      <c r="G79" s="56" t="s">
        <v>271</v>
      </c>
      <c r="H79" s="33">
        <v>43899145.69</v>
      </c>
      <c r="I79" s="33">
        <v>22176420.6</v>
      </c>
      <c r="J79" s="33">
        <v>10841364.09</v>
      </c>
      <c r="K79" s="33">
        <v>10881361</v>
      </c>
      <c r="L79" s="33">
        <v>23902845.5</v>
      </c>
      <c r="M79" s="33">
        <v>9625977.17</v>
      </c>
      <c r="N79" s="33">
        <v>8067769.33</v>
      </c>
      <c r="O79" s="33">
        <v>6209099</v>
      </c>
      <c r="P79" s="118">
        <v>54.44</v>
      </c>
      <c r="Q79" s="118">
        <v>43.4</v>
      </c>
      <c r="R79" s="118">
        <v>74.41</v>
      </c>
      <c r="S79" s="118">
        <v>57.06</v>
      </c>
      <c r="T79" s="32">
        <v>40.27</v>
      </c>
      <c r="U79" s="32">
        <v>33.75</v>
      </c>
      <c r="V79" s="32">
        <v>25.97</v>
      </c>
      <c r="W79" s="32">
        <v>92.64</v>
      </c>
      <c r="X79" s="32">
        <v>86.44</v>
      </c>
      <c r="Y79" s="32">
        <v>99.06</v>
      </c>
      <c r="Z79" s="32">
        <v>95.2</v>
      </c>
    </row>
    <row r="80" spans="1:26" ht="12.75">
      <c r="A80" s="34">
        <v>6</v>
      </c>
      <c r="B80" s="34">
        <v>6</v>
      </c>
      <c r="C80" s="34">
        <v>6</v>
      </c>
      <c r="D80" s="35">
        <v>2</v>
      </c>
      <c r="E80" s="36"/>
      <c r="F80" s="31" t="s">
        <v>267</v>
      </c>
      <c r="G80" s="56" t="s">
        <v>335</v>
      </c>
      <c r="H80" s="33">
        <v>15252553.79</v>
      </c>
      <c r="I80" s="33">
        <v>5304817.88</v>
      </c>
      <c r="J80" s="33">
        <v>4506778.91</v>
      </c>
      <c r="K80" s="33">
        <v>5440957</v>
      </c>
      <c r="L80" s="33">
        <v>8709233.79</v>
      </c>
      <c r="M80" s="33">
        <v>2610945.2</v>
      </c>
      <c r="N80" s="33">
        <v>3160642.59</v>
      </c>
      <c r="O80" s="33">
        <v>2937646</v>
      </c>
      <c r="P80" s="118">
        <v>57.1</v>
      </c>
      <c r="Q80" s="118">
        <v>49.21</v>
      </c>
      <c r="R80" s="118">
        <v>70.13</v>
      </c>
      <c r="S80" s="118">
        <v>53.99</v>
      </c>
      <c r="T80" s="32">
        <v>29.97</v>
      </c>
      <c r="U80" s="32">
        <v>36.29</v>
      </c>
      <c r="V80" s="32">
        <v>33.73</v>
      </c>
      <c r="W80" s="32">
        <v>97.06</v>
      </c>
      <c r="X80" s="32">
        <v>81.92</v>
      </c>
      <c r="Y80" s="32">
        <v>106.64</v>
      </c>
      <c r="Z80" s="32">
        <v>104.11</v>
      </c>
    </row>
    <row r="81" spans="1:26" ht="12.75">
      <c r="A81" s="34">
        <v>6</v>
      </c>
      <c r="B81" s="34">
        <v>7</v>
      </c>
      <c r="C81" s="34">
        <v>5</v>
      </c>
      <c r="D81" s="35">
        <v>2</v>
      </c>
      <c r="E81" s="36"/>
      <c r="F81" s="31" t="s">
        <v>267</v>
      </c>
      <c r="G81" s="56" t="s">
        <v>272</v>
      </c>
      <c r="H81" s="33">
        <v>35441490.42</v>
      </c>
      <c r="I81" s="33">
        <v>17041975.06</v>
      </c>
      <c r="J81" s="33">
        <v>7761948.36</v>
      </c>
      <c r="K81" s="33">
        <v>10637567</v>
      </c>
      <c r="L81" s="33">
        <v>18219041.14</v>
      </c>
      <c r="M81" s="33">
        <v>6547442.77</v>
      </c>
      <c r="N81" s="33">
        <v>5783190.37</v>
      </c>
      <c r="O81" s="33">
        <v>5888408</v>
      </c>
      <c r="P81" s="118">
        <v>51.4</v>
      </c>
      <c r="Q81" s="118">
        <v>38.41</v>
      </c>
      <c r="R81" s="118">
        <v>74.5</v>
      </c>
      <c r="S81" s="118">
        <v>55.35</v>
      </c>
      <c r="T81" s="32">
        <v>35.93</v>
      </c>
      <c r="U81" s="32">
        <v>31.74</v>
      </c>
      <c r="V81" s="32">
        <v>32.32</v>
      </c>
      <c r="W81" s="32">
        <v>98.63</v>
      </c>
      <c r="X81" s="32">
        <v>95.46</v>
      </c>
      <c r="Y81" s="32">
        <v>102</v>
      </c>
      <c r="Z81" s="32">
        <v>99.07</v>
      </c>
    </row>
    <row r="82" spans="1:26" ht="12.75">
      <c r="A82" s="34">
        <v>6</v>
      </c>
      <c r="B82" s="34">
        <v>18</v>
      </c>
      <c r="C82" s="34">
        <v>4</v>
      </c>
      <c r="D82" s="35">
        <v>2</v>
      </c>
      <c r="E82" s="36"/>
      <c r="F82" s="31" t="s">
        <v>267</v>
      </c>
      <c r="G82" s="56" t="s">
        <v>336</v>
      </c>
      <c r="H82" s="33">
        <v>17833477.74</v>
      </c>
      <c r="I82" s="33">
        <v>7124103.93</v>
      </c>
      <c r="J82" s="33">
        <v>4355946.81</v>
      </c>
      <c r="K82" s="33">
        <v>6353427</v>
      </c>
      <c r="L82" s="33">
        <v>9699387.68</v>
      </c>
      <c r="M82" s="33">
        <v>3155064.12</v>
      </c>
      <c r="N82" s="33">
        <v>3035394.56</v>
      </c>
      <c r="O82" s="33">
        <v>3508929</v>
      </c>
      <c r="P82" s="118">
        <v>54.38</v>
      </c>
      <c r="Q82" s="118">
        <v>44.28</v>
      </c>
      <c r="R82" s="118">
        <v>69.68</v>
      </c>
      <c r="S82" s="118">
        <v>55.22</v>
      </c>
      <c r="T82" s="32">
        <v>32.52</v>
      </c>
      <c r="U82" s="32">
        <v>31.29</v>
      </c>
      <c r="V82" s="32">
        <v>36.17</v>
      </c>
      <c r="W82" s="32">
        <v>105.73</v>
      </c>
      <c r="X82" s="32">
        <v>106.45</v>
      </c>
      <c r="Y82" s="32">
        <v>105.09</v>
      </c>
      <c r="Z82" s="32">
        <v>105.66</v>
      </c>
    </row>
    <row r="83" spans="1:26" ht="12.75">
      <c r="A83" s="34">
        <v>6</v>
      </c>
      <c r="B83" s="34">
        <v>9</v>
      </c>
      <c r="C83" s="34">
        <v>9</v>
      </c>
      <c r="D83" s="35">
        <v>2</v>
      </c>
      <c r="E83" s="36"/>
      <c r="F83" s="31" t="s">
        <v>267</v>
      </c>
      <c r="G83" s="56" t="s">
        <v>337</v>
      </c>
      <c r="H83" s="33">
        <v>31887898.82</v>
      </c>
      <c r="I83" s="33">
        <v>13637335.35</v>
      </c>
      <c r="J83" s="33">
        <v>10728419.47</v>
      </c>
      <c r="K83" s="33">
        <v>7522144</v>
      </c>
      <c r="L83" s="33">
        <v>13826862.26</v>
      </c>
      <c r="M83" s="33">
        <v>4225959.73</v>
      </c>
      <c r="N83" s="33">
        <v>5446027.53</v>
      </c>
      <c r="O83" s="33">
        <v>4154875</v>
      </c>
      <c r="P83" s="118">
        <v>43.36</v>
      </c>
      <c r="Q83" s="118">
        <v>30.98</v>
      </c>
      <c r="R83" s="118">
        <v>50.76</v>
      </c>
      <c r="S83" s="118">
        <v>55.23</v>
      </c>
      <c r="T83" s="32">
        <v>30.56</v>
      </c>
      <c r="U83" s="32">
        <v>39.38</v>
      </c>
      <c r="V83" s="32">
        <v>30.04</v>
      </c>
      <c r="W83" s="32">
        <v>120.8</v>
      </c>
      <c r="X83" s="32">
        <v>131.5</v>
      </c>
      <c r="Y83" s="32">
        <v>134.55</v>
      </c>
      <c r="Z83" s="32">
        <v>99.28</v>
      </c>
    </row>
    <row r="84" spans="1:26" ht="12.75">
      <c r="A84" s="34">
        <v>6</v>
      </c>
      <c r="B84" s="34">
        <v>11</v>
      </c>
      <c r="C84" s="34">
        <v>4</v>
      </c>
      <c r="D84" s="35">
        <v>2</v>
      </c>
      <c r="E84" s="36"/>
      <c r="F84" s="31" t="s">
        <v>267</v>
      </c>
      <c r="G84" s="56" t="s">
        <v>338</v>
      </c>
      <c r="H84" s="33">
        <v>62641314.09</v>
      </c>
      <c r="I84" s="33">
        <v>19389111.61</v>
      </c>
      <c r="J84" s="33">
        <v>17835629.48</v>
      </c>
      <c r="K84" s="33">
        <v>25416573</v>
      </c>
      <c r="L84" s="33">
        <v>32938227.3</v>
      </c>
      <c r="M84" s="33">
        <v>6967227</v>
      </c>
      <c r="N84" s="33">
        <v>11705351.3</v>
      </c>
      <c r="O84" s="33">
        <v>14265649</v>
      </c>
      <c r="P84" s="118">
        <v>52.58</v>
      </c>
      <c r="Q84" s="118">
        <v>35.93</v>
      </c>
      <c r="R84" s="118">
        <v>65.62</v>
      </c>
      <c r="S84" s="118">
        <v>56.12</v>
      </c>
      <c r="T84" s="32">
        <v>21.15</v>
      </c>
      <c r="U84" s="32">
        <v>35.53</v>
      </c>
      <c r="V84" s="32">
        <v>43.31</v>
      </c>
      <c r="W84" s="32">
        <v>101.75</v>
      </c>
      <c r="X84" s="32">
        <v>105.74</v>
      </c>
      <c r="Y84" s="32">
        <v>100.51</v>
      </c>
      <c r="Z84" s="32">
        <v>100.91</v>
      </c>
    </row>
    <row r="85" spans="1:26" ht="12.75">
      <c r="A85" s="34">
        <v>6</v>
      </c>
      <c r="B85" s="34">
        <v>2</v>
      </c>
      <c r="C85" s="34">
        <v>8</v>
      </c>
      <c r="D85" s="35">
        <v>2</v>
      </c>
      <c r="E85" s="36"/>
      <c r="F85" s="31" t="s">
        <v>267</v>
      </c>
      <c r="G85" s="56" t="s">
        <v>339</v>
      </c>
      <c r="H85" s="33">
        <v>41162464.05</v>
      </c>
      <c r="I85" s="33">
        <v>13256271.52</v>
      </c>
      <c r="J85" s="33">
        <v>13673090.53</v>
      </c>
      <c r="K85" s="33">
        <v>14233102</v>
      </c>
      <c r="L85" s="33">
        <v>21635024.84</v>
      </c>
      <c r="M85" s="33">
        <v>6785169.93</v>
      </c>
      <c r="N85" s="33">
        <v>6934068.91</v>
      </c>
      <c r="O85" s="33">
        <v>7915786</v>
      </c>
      <c r="P85" s="118">
        <v>52.56</v>
      </c>
      <c r="Q85" s="118">
        <v>51.18</v>
      </c>
      <c r="R85" s="118">
        <v>50.71</v>
      </c>
      <c r="S85" s="118">
        <v>55.61</v>
      </c>
      <c r="T85" s="32">
        <v>31.36</v>
      </c>
      <c r="U85" s="32">
        <v>32.05</v>
      </c>
      <c r="V85" s="32">
        <v>36.58</v>
      </c>
      <c r="W85" s="32">
        <v>108.55</v>
      </c>
      <c r="X85" s="32">
        <v>124.11</v>
      </c>
      <c r="Y85" s="32">
        <v>102.01</v>
      </c>
      <c r="Z85" s="32">
        <v>103.25</v>
      </c>
    </row>
    <row r="86" spans="1:26" ht="12.75">
      <c r="A86" s="34">
        <v>6</v>
      </c>
      <c r="B86" s="34">
        <v>14</v>
      </c>
      <c r="C86" s="34">
        <v>6</v>
      </c>
      <c r="D86" s="35">
        <v>2</v>
      </c>
      <c r="E86" s="36"/>
      <c r="F86" s="31" t="s">
        <v>267</v>
      </c>
      <c r="G86" s="56" t="s">
        <v>340</v>
      </c>
      <c r="H86" s="33">
        <v>39424423.16</v>
      </c>
      <c r="I86" s="33">
        <v>17107415.4</v>
      </c>
      <c r="J86" s="33">
        <v>10581000.76</v>
      </c>
      <c r="K86" s="33">
        <v>11736007</v>
      </c>
      <c r="L86" s="33">
        <v>22256279.98</v>
      </c>
      <c r="M86" s="33">
        <v>8888014.95</v>
      </c>
      <c r="N86" s="33">
        <v>6726196.03</v>
      </c>
      <c r="O86" s="33">
        <v>6642069</v>
      </c>
      <c r="P86" s="118">
        <v>56.45</v>
      </c>
      <c r="Q86" s="118">
        <v>51.95</v>
      </c>
      <c r="R86" s="118">
        <v>63.56</v>
      </c>
      <c r="S86" s="118">
        <v>56.59</v>
      </c>
      <c r="T86" s="32">
        <v>39.93</v>
      </c>
      <c r="U86" s="32">
        <v>30.22</v>
      </c>
      <c r="V86" s="32">
        <v>29.84</v>
      </c>
      <c r="W86" s="32">
        <v>104.71</v>
      </c>
      <c r="X86" s="32">
        <v>113.94</v>
      </c>
      <c r="Y86" s="32">
        <v>100.63</v>
      </c>
      <c r="Z86" s="32">
        <v>98.1</v>
      </c>
    </row>
    <row r="87" spans="1:26" ht="12.75">
      <c r="A87" s="34">
        <v>6</v>
      </c>
      <c r="B87" s="34">
        <v>1</v>
      </c>
      <c r="C87" s="34">
        <v>8</v>
      </c>
      <c r="D87" s="35">
        <v>2</v>
      </c>
      <c r="E87" s="36"/>
      <c r="F87" s="31" t="s">
        <v>267</v>
      </c>
      <c r="G87" s="56" t="s">
        <v>341</v>
      </c>
      <c r="H87" s="33">
        <v>27977706.93</v>
      </c>
      <c r="I87" s="33">
        <v>10174383.2</v>
      </c>
      <c r="J87" s="33">
        <v>9371574.73</v>
      </c>
      <c r="K87" s="33">
        <v>8431749</v>
      </c>
      <c r="L87" s="33">
        <v>11751149.38</v>
      </c>
      <c r="M87" s="33">
        <v>2967269.92</v>
      </c>
      <c r="N87" s="33">
        <v>4205238.46</v>
      </c>
      <c r="O87" s="33">
        <v>4578641</v>
      </c>
      <c r="P87" s="118">
        <v>42</v>
      </c>
      <c r="Q87" s="118">
        <v>29.16</v>
      </c>
      <c r="R87" s="118">
        <v>44.87</v>
      </c>
      <c r="S87" s="118">
        <v>54.3</v>
      </c>
      <c r="T87" s="32">
        <v>25.25</v>
      </c>
      <c r="U87" s="32">
        <v>35.78</v>
      </c>
      <c r="V87" s="32">
        <v>38.96</v>
      </c>
      <c r="W87" s="32">
        <v>96.54</v>
      </c>
      <c r="X87" s="32">
        <v>86.04</v>
      </c>
      <c r="Y87" s="32">
        <v>100.01</v>
      </c>
      <c r="Z87" s="32">
        <v>101.32</v>
      </c>
    </row>
    <row r="88" spans="1:26" ht="12.75">
      <c r="A88" s="34">
        <v>6</v>
      </c>
      <c r="B88" s="34">
        <v>3</v>
      </c>
      <c r="C88" s="34">
        <v>7</v>
      </c>
      <c r="D88" s="35">
        <v>2</v>
      </c>
      <c r="E88" s="36"/>
      <c r="F88" s="31" t="s">
        <v>267</v>
      </c>
      <c r="G88" s="56" t="s">
        <v>342</v>
      </c>
      <c r="H88" s="33">
        <v>26558697.4</v>
      </c>
      <c r="I88" s="33">
        <v>12829096.79</v>
      </c>
      <c r="J88" s="33">
        <v>7411810.61</v>
      </c>
      <c r="K88" s="33">
        <v>6317790</v>
      </c>
      <c r="L88" s="33">
        <v>10756819.57</v>
      </c>
      <c r="M88" s="33">
        <v>2837184.19</v>
      </c>
      <c r="N88" s="33">
        <v>4469778.38</v>
      </c>
      <c r="O88" s="33">
        <v>3449857</v>
      </c>
      <c r="P88" s="118">
        <v>40.5</v>
      </c>
      <c r="Q88" s="118">
        <v>22.11</v>
      </c>
      <c r="R88" s="118">
        <v>60.3</v>
      </c>
      <c r="S88" s="118">
        <v>54.6</v>
      </c>
      <c r="T88" s="32">
        <v>26.37</v>
      </c>
      <c r="U88" s="32">
        <v>41.55</v>
      </c>
      <c r="V88" s="32">
        <v>32.07</v>
      </c>
      <c r="W88" s="32">
        <v>91.55</v>
      </c>
      <c r="X88" s="32">
        <v>64.72</v>
      </c>
      <c r="Y88" s="32">
        <v>111.11</v>
      </c>
      <c r="Z88" s="32">
        <v>103.21</v>
      </c>
    </row>
    <row r="89" spans="1:26" ht="12.75">
      <c r="A89" s="34">
        <v>6</v>
      </c>
      <c r="B89" s="34">
        <v>8</v>
      </c>
      <c r="C89" s="34">
        <v>7</v>
      </c>
      <c r="D89" s="35">
        <v>2</v>
      </c>
      <c r="E89" s="36"/>
      <c r="F89" s="31" t="s">
        <v>267</v>
      </c>
      <c r="G89" s="56" t="s">
        <v>273</v>
      </c>
      <c r="H89" s="33">
        <v>62649059.75</v>
      </c>
      <c r="I89" s="33">
        <v>30773439.57</v>
      </c>
      <c r="J89" s="33">
        <v>15559387.18</v>
      </c>
      <c r="K89" s="33">
        <v>16316233</v>
      </c>
      <c r="L89" s="33">
        <v>33758856.74</v>
      </c>
      <c r="M89" s="33">
        <v>12908722.07</v>
      </c>
      <c r="N89" s="33">
        <v>11603019.67</v>
      </c>
      <c r="O89" s="33">
        <v>9247115</v>
      </c>
      <c r="P89" s="118">
        <v>53.88</v>
      </c>
      <c r="Q89" s="118">
        <v>41.94</v>
      </c>
      <c r="R89" s="118">
        <v>74.57</v>
      </c>
      <c r="S89" s="118">
        <v>56.67</v>
      </c>
      <c r="T89" s="32">
        <v>38.23</v>
      </c>
      <c r="U89" s="32">
        <v>34.37</v>
      </c>
      <c r="V89" s="32">
        <v>27.39</v>
      </c>
      <c r="W89" s="32">
        <v>109.41</v>
      </c>
      <c r="X89" s="32">
        <v>121.24</v>
      </c>
      <c r="Y89" s="32">
        <v>98.77</v>
      </c>
      <c r="Z89" s="32">
        <v>109.3</v>
      </c>
    </row>
    <row r="90" spans="1:26" ht="12.75">
      <c r="A90" s="34">
        <v>6</v>
      </c>
      <c r="B90" s="34">
        <v>10</v>
      </c>
      <c r="C90" s="34">
        <v>2</v>
      </c>
      <c r="D90" s="35">
        <v>2</v>
      </c>
      <c r="E90" s="36"/>
      <c r="F90" s="31" t="s">
        <v>267</v>
      </c>
      <c r="G90" s="56" t="s">
        <v>343</v>
      </c>
      <c r="H90" s="33">
        <v>38043944.47</v>
      </c>
      <c r="I90" s="33">
        <v>20461513.08</v>
      </c>
      <c r="J90" s="33">
        <v>11216375.39</v>
      </c>
      <c r="K90" s="33">
        <v>6366056</v>
      </c>
      <c r="L90" s="33">
        <v>20652183.3</v>
      </c>
      <c r="M90" s="33">
        <v>10088100.25</v>
      </c>
      <c r="N90" s="33">
        <v>6829746.05</v>
      </c>
      <c r="O90" s="33">
        <v>3734337</v>
      </c>
      <c r="P90" s="118">
        <v>54.28</v>
      </c>
      <c r="Q90" s="118">
        <v>49.3</v>
      </c>
      <c r="R90" s="118">
        <v>60.89</v>
      </c>
      <c r="S90" s="118">
        <v>58.66</v>
      </c>
      <c r="T90" s="32">
        <v>48.84</v>
      </c>
      <c r="U90" s="32">
        <v>33.07</v>
      </c>
      <c r="V90" s="32">
        <v>18.08</v>
      </c>
      <c r="W90" s="32">
        <v>109.56</v>
      </c>
      <c r="X90" s="32">
        <v>112.96</v>
      </c>
      <c r="Y90" s="32">
        <v>110.03</v>
      </c>
      <c r="Z90" s="32">
        <v>100.58</v>
      </c>
    </row>
    <row r="91" spans="1:26" ht="12.75">
      <c r="A91" s="34">
        <v>6</v>
      </c>
      <c r="B91" s="34">
        <v>20</v>
      </c>
      <c r="C91" s="34">
        <v>5</v>
      </c>
      <c r="D91" s="35">
        <v>2</v>
      </c>
      <c r="E91" s="36"/>
      <c r="F91" s="31" t="s">
        <v>267</v>
      </c>
      <c r="G91" s="56" t="s">
        <v>344</v>
      </c>
      <c r="H91" s="33">
        <v>32502452.37</v>
      </c>
      <c r="I91" s="33">
        <v>11844811.4</v>
      </c>
      <c r="J91" s="33">
        <v>9315400.97</v>
      </c>
      <c r="K91" s="33">
        <v>11342240</v>
      </c>
      <c r="L91" s="33">
        <v>17262335.72</v>
      </c>
      <c r="M91" s="33">
        <v>4654182.62</v>
      </c>
      <c r="N91" s="33">
        <v>6399499.1</v>
      </c>
      <c r="O91" s="33">
        <v>6208654</v>
      </c>
      <c r="P91" s="118">
        <v>53.11</v>
      </c>
      <c r="Q91" s="118">
        <v>39.29</v>
      </c>
      <c r="R91" s="118">
        <v>68.69</v>
      </c>
      <c r="S91" s="118">
        <v>54.73</v>
      </c>
      <c r="T91" s="32">
        <v>26.96</v>
      </c>
      <c r="U91" s="32">
        <v>37.07</v>
      </c>
      <c r="V91" s="32">
        <v>35.96</v>
      </c>
      <c r="W91" s="32">
        <v>113.76</v>
      </c>
      <c r="X91" s="32">
        <v>123.49</v>
      </c>
      <c r="Y91" s="32">
        <v>122.36</v>
      </c>
      <c r="Z91" s="32">
        <v>100.55</v>
      </c>
    </row>
    <row r="92" spans="1:26" ht="12.75">
      <c r="A92" s="34">
        <v>6</v>
      </c>
      <c r="B92" s="34">
        <v>12</v>
      </c>
      <c r="C92" s="34">
        <v>4</v>
      </c>
      <c r="D92" s="35">
        <v>2</v>
      </c>
      <c r="E92" s="36"/>
      <c r="F92" s="31" t="s">
        <v>267</v>
      </c>
      <c r="G92" s="56" t="s">
        <v>345</v>
      </c>
      <c r="H92" s="33">
        <v>22783278.67</v>
      </c>
      <c r="I92" s="33">
        <v>8671075.77</v>
      </c>
      <c r="J92" s="33">
        <v>5194314.9</v>
      </c>
      <c r="K92" s="33">
        <v>8917888</v>
      </c>
      <c r="L92" s="33">
        <v>13029290.81</v>
      </c>
      <c r="M92" s="33">
        <v>4246752.43</v>
      </c>
      <c r="N92" s="33">
        <v>3938349.38</v>
      </c>
      <c r="O92" s="33">
        <v>4844189</v>
      </c>
      <c r="P92" s="118">
        <v>57.18</v>
      </c>
      <c r="Q92" s="118">
        <v>48.97</v>
      </c>
      <c r="R92" s="118">
        <v>75.82</v>
      </c>
      <c r="S92" s="118">
        <v>54.31</v>
      </c>
      <c r="T92" s="32">
        <v>32.59</v>
      </c>
      <c r="U92" s="32">
        <v>30.22</v>
      </c>
      <c r="V92" s="32">
        <v>37.17</v>
      </c>
      <c r="W92" s="32">
        <v>112.04</v>
      </c>
      <c r="X92" s="32">
        <v>154.55</v>
      </c>
      <c r="Y92" s="32">
        <v>99.68</v>
      </c>
      <c r="Z92" s="32">
        <v>98.24</v>
      </c>
    </row>
    <row r="93" spans="1:26" ht="12.75">
      <c r="A93" s="34">
        <v>6</v>
      </c>
      <c r="B93" s="34">
        <v>1</v>
      </c>
      <c r="C93" s="34">
        <v>9</v>
      </c>
      <c r="D93" s="35">
        <v>2</v>
      </c>
      <c r="E93" s="36"/>
      <c r="F93" s="31" t="s">
        <v>267</v>
      </c>
      <c r="G93" s="56" t="s">
        <v>346</v>
      </c>
      <c r="H93" s="33">
        <v>28368108.07</v>
      </c>
      <c r="I93" s="33">
        <v>10915659.15</v>
      </c>
      <c r="J93" s="33">
        <v>7187202.92</v>
      </c>
      <c r="K93" s="33">
        <v>10265246</v>
      </c>
      <c r="L93" s="33">
        <v>15067533.71</v>
      </c>
      <c r="M93" s="33">
        <v>3896012.64</v>
      </c>
      <c r="N93" s="33">
        <v>5556621.07</v>
      </c>
      <c r="O93" s="33">
        <v>5614900</v>
      </c>
      <c r="P93" s="118">
        <v>53.11</v>
      </c>
      <c r="Q93" s="118">
        <v>35.69</v>
      </c>
      <c r="R93" s="118">
        <v>77.31</v>
      </c>
      <c r="S93" s="118">
        <v>54.69</v>
      </c>
      <c r="T93" s="32">
        <v>25.85</v>
      </c>
      <c r="U93" s="32">
        <v>36.87</v>
      </c>
      <c r="V93" s="32">
        <v>37.26</v>
      </c>
      <c r="W93" s="32">
        <v>108.61</v>
      </c>
      <c r="X93" s="32">
        <v>123.66</v>
      </c>
      <c r="Y93" s="32">
        <v>105.93</v>
      </c>
      <c r="Z93" s="32">
        <v>102.51</v>
      </c>
    </row>
    <row r="94" spans="1:26" ht="12.75">
      <c r="A94" s="34">
        <v>6</v>
      </c>
      <c r="B94" s="34">
        <v>6</v>
      </c>
      <c r="C94" s="34">
        <v>7</v>
      </c>
      <c r="D94" s="35">
        <v>2</v>
      </c>
      <c r="E94" s="36"/>
      <c r="F94" s="31" t="s">
        <v>267</v>
      </c>
      <c r="G94" s="56" t="s">
        <v>347</v>
      </c>
      <c r="H94" s="33">
        <v>23893977.01</v>
      </c>
      <c r="I94" s="33">
        <v>11937306.15</v>
      </c>
      <c r="J94" s="33">
        <v>5692183.86</v>
      </c>
      <c r="K94" s="33">
        <v>6264487</v>
      </c>
      <c r="L94" s="33">
        <v>10780366.64</v>
      </c>
      <c r="M94" s="33">
        <v>2633263.48</v>
      </c>
      <c r="N94" s="33">
        <v>4701348.16</v>
      </c>
      <c r="O94" s="33">
        <v>3445755</v>
      </c>
      <c r="P94" s="118">
        <v>45.11</v>
      </c>
      <c r="Q94" s="118">
        <v>22.05</v>
      </c>
      <c r="R94" s="118">
        <v>82.59</v>
      </c>
      <c r="S94" s="118">
        <v>55</v>
      </c>
      <c r="T94" s="32">
        <v>24.42</v>
      </c>
      <c r="U94" s="32">
        <v>43.61</v>
      </c>
      <c r="V94" s="32">
        <v>31.96</v>
      </c>
      <c r="W94" s="32">
        <v>110.31</v>
      </c>
      <c r="X94" s="32">
        <v>112.05</v>
      </c>
      <c r="Y94" s="32">
        <v>120.34</v>
      </c>
      <c r="Z94" s="32">
        <v>98.01</v>
      </c>
    </row>
    <row r="95" spans="1:26" ht="12.75">
      <c r="A95" s="34">
        <v>6</v>
      </c>
      <c r="B95" s="34">
        <v>2</v>
      </c>
      <c r="C95" s="34">
        <v>9</v>
      </c>
      <c r="D95" s="35">
        <v>2</v>
      </c>
      <c r="E95" s="36"/>
      <c r="F95" s="31" t="s">
        <v>267</v>
      </c>
      <c r="G95" s="56" t="s">
        <v>348</v>
      </c>
      <c r="H95" s="33">
        <v>29359476.29</v>
      </c>
      <c r="I95" s="33">
        <v>15696429.75</v>
      </c>
      <c r="J95" s="33">
        <v>7181128.54</v>
      </c>
      <c r="K95" s="33">
        <v>6481918</v>
      </c>
      <c r="L95" s="33">
        <v>12241055.59</v>
      </c>
      <c r="M95" s="33">
        <v>4483509.85</v>
      </c>
      <c r="N95" s="33">
        <v>4103379.74</v>
      </c>
      <c r="O95" s="33">
        <v>3654166</v>
      </c>
      <c r="P95" s="118">
        <v>41.69</v>
      </c>
      <c r="Q95" s="118">
        <v>28.56</v>
      </c>
      <c r="R95" s="118">
        <v>57.14</v>
      </c>
      <c r="S95" s="118">
        <v>56.37</v>
      </c>
      <c r="T95" s="32">
        <v>36.62</v>
      </c>
      <c r="U95" s="32">
        <v>33.52</v>
      </c>
      <c r="V95" s="32">
        <v>29.85</v>
      </c>
      <c r="W95" s="32">
        <v>113.6</v>
      </c>
      <c r="X95" s="32">
        <v>128.37</v>
      </c>
      <c r="Y95" s="32">
        <v>111.11</v>
      </c>
      <c r="Z95" s="32">
        <v>101.78</v>
      </c>
    </row>
    <row r="96" spans="1:26" ht="12.75">
      <c r="A96" s="34">
        <v>6</v>
      </c>
      <c r="B96" s="34">
        <v>11</v>
      </c>
      <c r="C96" s="34">
        <v>5</v>
      </c>
      <c r="D96" s="35">
        <v>2</v>
      </c>
      <c r="E96" s="36"/>
      <c r="F96" s="31" t="s">
        <v>267</v>
      </c>
      <c r="G96" s="56" t="s">
        <v>274</v>
      </c>
      <c r="H96" s="33">
        <v>92489522.53</v>
      </c>
      <c r="I96" s="33">
        <v>29660091.11</v>
      </c>
      <c r="J96" s="33">
        <v>28412536.42</v>
      </c>
      <c r="K96" s="33">
        <v>34416895</v>
      </c>
      <c r="L96" s="33">
        <v>57494128.74</v>
      </c>
      <c r="M96" s="33">
        <v>16674562.01</v>
      </c>
      <c r="N96" s="33">
        <v>21205990.73</v>
      </c>
      <c r="O96" s="33">
        <v>19613576</v>
      </c>
      <c r="P96" s="118">
        <v>62.16</v>
      </c>
      <c r="Q96" s="118">
        <v>56.21</v>
      </c>
      <c r="R96" s="118">
        <v>74.63</v>
      </c>
      <c r="S96" s="118">
        <v>56.98</v>
      </c>
      <c r="T96" s="32">
        <v>29</v>
      </c>
      <c r="U96" s="32">
        <v>36.88</v>
      </c>
      <c r="V96" s="32">
        <v>34.11</v>
      </c>
      <c r="W96" s="32">
        <v>99.68</v>
      </c>
      <c r="X96" s="32">
        <v>103.15</v>
      </c>
      <c r="Y96" s="32">
        <v>94.4</v>
      </c>
      <c r="Z96" s="32">
        <v>102.95</v>
      </c>
    </row>
    <row r="97" spans="1:26" ht="12.75">
      <c r="A97" s="34">
        <v>6</v>
      </c>
      <c r="B97" s="34">
        <v>14</v>
      </c>
      <c r="C97" s="34">
        <v>7</v>
      </c>
      <c r="D97" s="35">
        <v>2</v>
      </c>
      <c r="E97" s="36"/>
      <c r="F97" s="31" t="s">
        <v>267</v>
      </c>
      <c r="G97" s="56" t="s">
        <v>349</v>
      </c>
      <c r="H97" s="33">
        <v>19593711.31</v>
      </c>
      <c r="I97" s="33">
        <v>10283475.42</v>
      </c>
      <c r="J97" s="33">
        <v>4372752.89</v>
      </c>
      <c r="K97" s="33">
        <v>4937483</v>
      </c>
      <c r="L97" s="33">
        <v>8905597.81</v>
      </c>
      <c r="M97" s="33">
        <v>2954312.63</v>
      </c>
      <c r="N97" s="33">
        <v>3139426.18</v>
      </c>
      <c r="O97" s="33">
        <v>2811859</v>
      </c>
      <c r="P97" s="118">
        <v>45.45</v>
      </c>
      <c r="Q97" s="118">
        <v>28.72</v>
      </c>
      <c r="R97" s="118">
        <v>71.79</v>
      </c>
      <c r="S97" s="118">
        <v>56.94</v>
      </c>
      <c r="T97" s="32">
        <v>33.17</v>
      </c>
      <c r="U97" s="32">
        <v>35.25</v>
      </c>
      <c r="V97" s="32">
        <v>31.57</v>
      </c>
      <c r="W97" s="32">
        <v>100.1</v>
      </c>
      <c r="X97" s="32">
        <v>105.2</v>
      </c>
      <c r="Y97" s="32">
        <v>94.21</v>
      </c>
      <c r="Z97" s="32">
        <v>102.04</v>
      </c>
    </row>
    <row r="98" spans="1:26" ht="12.75">
      <c r="A98" s="34">
        <v>6</v>
      </c>
      <c r="B98" s="34">
        <v>17</v>
      </c>
      <c r="C98" s="34">
        <v>2</v>
      </c>
      <c r="D98" s="35">
        <v>2</v>
      </c>
      <c r="E98" s="36"/>
      <c r="F98" s="31" t="s">
        <v>267</v>
      </c>
      <c r="G98" s="56" t="s">
        <v>350</v>
      </c>
      <c r="H98" s="33">
        <v>59022778.44</v>
      </c>
      <c r="I98" s="33">
        <v>27072358.07</v>
      </c>
      <c r="J98" s="33">
        <v>20119330.37</v>
      </c>
      <c r="K98" s="33">
        <v>11831090</v>
      </c>
      <c r="L98" s="33">
        <v>27584834.35</v>
      </c>
      <c r="M98" s="33">
        <v>11931574.84</v>
      </c>
      <c r="N98" s="33">
        <v>8874952.51</v>
      </c>
      <c r="O98" s="33">
        <v>6778307</v>
      </c>
      <c r="P98" s="118">
        <v>46.73</v>
      </c>
      <c r="Q98" s="118">
        <v>44.07</v>
      </c>
      <c r="R98" s="118">
        <v>44.11</v>
      </c>
      <c r="S98" s="118">
        <v>57.29</v>
      </c>
      <c r="T98" s="32">
        <v>43.25</v>
      </c>
      <c r="U98" s="32">
        <v>32.17</v>
      </c>
      <c r="V98" s="32">
        <v>24.57</v>
      </c>
      <c r="W98" s="32">
        <v>108.77</v>
      </c>
      <c r="X98" s="32">
        <v>131.29</v>
      </c>
      <c r="Y98" s="32">
        <v>91.25</v>
      </c>
      <c r="Z98" s="32">
        <v>103.52</v>
      </c>
    </row>
    <row r="99" spans="1:26" ht="12.75">
      <c r="A99" s="34">
        <v>6</v>
      </c>
      <c r="B99" s="34">
        <v>20</v>
      </c>
      <c r="C99" s="34">
        <v>6</v>
      </c>
      <c r="D99" s="35">
        <v>2</v>
      </c>
      <c r="E99" s="36"/>
      <c r="F99" s="31" t="s">
        <v>267</v>
      </c>
      <c r="G99" s="56" t="s">
        <v>351</v>
      </c>
      <c r="H99" s="33">
        <v>36797205.37</v>
      </c>
      <c r="I99" s="33">
        <v>14207040.73</v>
      </c>
      <c r="J99" s="33">
        <v>12092639.64</v>
      </c>
      <c r="K99" s="33">
        <v>10497525</v>
      </c>
      <c r="L99" s="33">
        <v>15966170.81</v>
      </c>
      <c r="M99" s="33">
        <v>4539097.28</v>
      </c>
      <c r="N99" s="33">
        <v>5650471.53</v>
      </c>
      <c r="O99" s="33">
        <v>5776602</v>
      </c>
      <c r="P99" s="118">
        <v>43.38</v>
      </c>
      <c r="Q99" s="118">
        <v>31.94</v>
      </c>
      <c r="R99" s="118">
        <v>46.72</v>
      </c>
      <c r="S99" s="118">
        <v>55.02</v>
      </c>
      <c r="T99" s="32">
        <v>28.42</v>
      </c>
      <c r="U99" s="32">
        <v>35.39</v>
      </c>
      <c r="V99" s="32">
        <v>36.18</v>
      </c>
      <c r="W99" s="32">
        <v>119.5</v>
      </c>
      <c r="X99" s="32">
        <v>152.74</v>
      </c>
      <c r="Y99" s="32">
        <v>123.02</v>
      </c>
      <c r="Z99" s="32">
        <v>99.66</v>
      </c>
    </row>
    <row r="100" spans="1:26" ht="12.75">
      <c r="A100" s="34">
        <v>6</v>
      </c>
      <c r="B100" s="34">
        <v>8</v>
      </c>
      <c r="C100" s="34">
        <v>8</v>
      </c>
      <c r="D100" s="35">
        <v>2</v>
      </c>
      <c r="E100" s="36"/>
      <c r="F100" s="31" t="s">
        <v>267</v>
      </c>
      <c r="G100" s="56" t="s">
        <v>352</v>
      </c>
      <c r="H100" s="33">
        <v>38218800.49</v>
      </c>
      <c r="I100" s="33">
        <v>16288551.29</v>
      </c>
      <c r="J100" s="33">
        <v>11523251.2</v>
      </c>
      <c r="K100" s="33">
        <v>10406998</v>
      </c>
      <c r="L100" s="33">
        <v>16024949.93</v>
      </c>
      <c r="M100" s="33">
        <v>4495573.33</v>
      </c>
      <c r="N100" s="33">
        <v>5680969.6</v>
      </c>
      <c r="O100" s="33">
        <v>5848407</v>
      </c>
      <c r="P100" s="118">
        <v>41.92</v>
      </c>
      <c r="Q100" s="118">
        <v>27.59</v>
      </c>
      <c r="R100" s="118">
        <v>49.3</v>
      </c>
      <c r="S100" s="118">
        <v>56.19</v>
      </c>
      <c r="T100" s="32">
        <v>28.05</v>
      </c>
      <c r="U100" s="32">
        <v>35.45</v>
      </c>
      <c r="V100" s="32">
        <v>36.49</v>
      </c>
      <c r="W100" s="32">
        <v>107.15</v>
      </c>
      <c r="X100" s="32">
        <v>100.29</v>
      </c>
      <c r="Y100" s="32">
        <v>118.26</v>
      </c>
      <c r="Z100" s="32">
        <v>103.15</v>
      </c>
    </row>
    <row r="101" spans="1:26" ht="12.75">
      <c r="A101" s="34">
        <v>6</v>
      </c>
      <c r="B101" s="34">
        <v>1</v>
      </c>
      <c r="C101" s="34">
        <v>10</v>
      </c>
      <c r="D101" s="35">
        <v>2</v>
      </c>
      <c r="E101" s="36"/>
      <c r="F101" s="31" t="s">
        <v>267</v>
      </c>
      <c r="G101" s="56" t="s">
        <v>275</v>
      </c>
      <c r="H101" s="33">
        <v>78185633.93</v>
      </c>
      <c r="I101" s="33">
        <v>27551838.43</v>
      </c>
      <c r="J101" s="33">
        <v>27518499.5</v>
      </c>
      <c r="K101" s="33">
        <v>23115296</v>
      </c>
      <c r="L101" s="33">
        <v>34785255.11</v>
      </c>
      <c r="M101" s="33">
        <v>9048596.21</v>
      </c>
      <c r="N101" s="33">
        <v>12728130.9</v>
      </c>
      <c r="O101" s="33">
        <v>13008528</v>
      </c>
      <c r="P101" s="118">
        <v>44.49</v>
      </c>
      <c r="Q101" s="118">
        <v>32.84</v>
      </c>
      <c r="R101" s="118">
        <v>46.25</v>
      </c>
      <c r="S101" s="118">
        <v>56.27</v>
      </c>
      <c r="T101" s="32">
        <v>26.01</v>
      </c>
      <c r="U101" s="32">
        <v>36.59</v>
      </c>
      <c r="V101" s="32">
        <v>37.39</v>
      </c>
      <c r="W101" s="32">
        <v>111.16</v>
      </c>
      <c r="X101" s="32">
        <v>130.67</v>
      </c>
      <c r="Y101" s="32">
        <v>108.47</v>
      </c>
      <c r="Z101" s="32">
        <v>102.96</v>
      </c>
    </row>
    <row r="102" spans="1:26" ht="12.75">
      <c r="A102" s="34">
        <v>6</v>
      </c>
      <c r="B102" s="34">
        <v>13</v>
      </c>
      <c r="C102" s="34">
        <v>3</v>
      </c>
      <c r="D102" s="35">
        <v>2</v>
      </c>
      <c r="E102" s="36"/>
      <c r="F102" s="31" t="s">
        <v>267</v>
      </c>
      <c r="G102" s="56" t="s">
        <v>353</v>
      </c>
      <c r="H102" s="33">
        <v>31414438.79</v>
      </c>
      <c r="I102" s="33">
        <v>15616798.32</v>
      </c>
      <c r="J102" s="33">
        <v>8553625.47</v>
      </c>
      <c r="K102" s="33">
        <v>7244015</v>
      </c>
      <c r="L102" s="33">
        <v>10881217.02</v>
      </c>
      <c r="M102" s="33">
        <v>2879409.18</v>
      </c>
      <c r="N102" s="33">
        <v>3988523.84</v>
      </c>
      <c r="O102" s="33">
        <v>4013284</v>
      </c>
      <c r="P102" s="118">
        <v>34.63</v>
      </c>
      <c r="Q102" s="118">
        <v>18.43</v>
      </c>
      <c r="R102" s="118">
        <v>46.62</v>
      </c>
      <c r="S102" s="118">
        <v>55.4</v>
      </c>
      <c r="T102" s="32">
        <v>26.46</v>
      </c>
      <c r="U102" s="32">
        <v>36.65</v>
      </c>
      <c r="V102" s="32">
        <v>36.88</v>
      </c>
      <c r="W102" s="32">
        <v>104.23</v>
      </c>
      <c r="X102" s="32">
        <v>104.14</v>
      </c>
      <c r="Y102" s="32">
        <v>107.93</v>
      </c>
      <c r="Z102" s="32">
        <v>100.84</v>
      </c>
    </row>
    <row r="103" spans="1:26" ht="12.75">
      <c r="A103" s="34">
        <v>6</v>
      </c>
      <c r="B103" s="34">
        <v>10</v>
      </c>
      <c r="C103" s="34">
        <v>4</v>
      </c>
      <c r="D103" s="35">
        <v>2</v>
      </c>
      <c r="E103" s="36"/>
      <c r="F103" s="31" t="s">
        <v>267</v>
      </c>
      <c r="G103" s="56" t="s">
        <v>354</v>
      </c>
      <c r="H103" s="33">
        <v>66209056.59</v>
      </c>
      <c r="I103" s="33">
        <v>23478934.81</v>
      </c>
      <c r="J103" s="33">
        <v>28216276.78</v>
      </c>
      <c r="K103" s="33">
        <v>14513845</v>
      </c>
      <c r="L103" s="33">
        <v>29902467.03</v>
      </c>
      <c r="M103" s="33">
        <v>10350290.21</v>
      </c>
      <c r="N103" s="33">
        <v>11352275.82</v>
      </c>
      <c r="O103" s="33">
        <v>8199901</v>
      </c>
      <c r="P103" s="118">
        <v>45.16</v>
      </c>
      <c r="Q103" s="118">
        <v>44.08</v>
      </c>
      <c r="R103" s="118">
        <v>40.23</v>
      </c>
      <c r="S103" s="118">
        <v>56.49</v>
      </c>
      <c r="T103" s="32">
        <v>34.61</v>
      </c>
      <c r="U103" s="32">
        <v>37.96</v>
      </c>
      <c r="V103" s="32">
        <v>27.42</v>
      </c>
      <c r="W103" s="32">
        <v>119.23</v>
      </c>
      <c r="X103" s="32">
        <v>143.24</v>
      </c>
      <c r="Y103" s="32">
        <v>117.05</v>
      </c>
      <c r="Z103" s="32">
        <v>100.55</v>
      </c>
    </row>
    <row r="104" spans="1:26" ht="12.75">
      <c r="A104" s="34">
        <v>6</v>
      </c>
      <c r="B104" s="34">
        <v>4</v>
      </c>
      <c r="C104" s="34">
        <v>5</v>
      </c>
      <c r="D104" s="35">
        <v>2</v>
      </c>
      <c r="E104" s="36"/>
      <c r="F104" s="31" t="s">
        <v>267</v>
      </c>
      <c r="G104" s="56" t="s">
        <v>355</v>
      </c>
      <c r="H104" s="33">
        <v>34903545.75</v>
      </c>
      <c r="I104" s="33">
        <v>13594484.89</v>
      </c>
      <c r="J104" s="33">
        <v>10905789.86</v>
      </c>
      <c r="K104" s="33">
        <v>10403271</v>
      </c>
      <c r="L104" s="33">
        <v>18172201.24</v>
      </c>
      <c r="M104" s="33">
        <v>5226586.28</v>
      </c>
      <c r="N104" s="33">
        <v>7240679.96</v>
      </c>
      <c r="O104" s="33">
        <v>5704935</v>
      </c>
      <c r="P104" s="118">
        <v>52.06</v>
      </c>
      <c r="Q104" s="118">
        <v>38.44</v>
      </c>
      <c r="R104" s="118">
        <v>66.39</v>
      </c>
      <c r="S104" s="118">
        <v>54.83</v>
      </c>
      <c r="T104" s="32">
        <v>28.76</v>
      </c>
      <c r="U104" s="32">
        <v>39.84</v>
      </c>
      <c r="V104" s="32">
        <v>31.39</v>
      </c>
      <c r="W104" s="32">
        <v>109.04</v>
      </c>
      <c r="X104" s="32">
        <v>108.06</v>
      </c>
      <c r="Y104" s="32">
        <v>120.5</v>
      </c>
      <c r="Z104" s="32">
        <v>98.02</v>
      </c>
    </row>
    <row r="105" spans="1:26" ht="12.75">
      <c r="A105" s="34">
        <v>6</v>
      </c>
      <c r="B105" s="34">
        <v>9</v>
      </c>
      <c r="C105" s="34">
        <v>10</v>
      </c>
      <c r="D105" s="35">
        <v>2</v>
      </c>
      <c r="E105" s="36"/>
      <c r="F105" s="31" t="s">
        <v>267</v>
      </c>
      <c r="G105" s="56" t="s">
        <v>356</v>
      </c>
      <c r="H105" s="33">
        <v>70218770.03</v>
      </c>
      <c r="I105" s="33">
        <v>32154826.91</v>
      </c>
      <c r="J105" s="33">
        <v>17842349.12</v>
      </c>
      <c r="K105" s="33">
        <v>20221594</v>
      </c>
      <c r="L105" s="33">
        <v>36141594.77</v>
      </c>
      <c r="M105" s="33">
        <v>11072683.33</v>
      </c>
      <c r="N105" s="33">
        <v>13415086.44</v>
      </c>
      <c r="O105" s="33">
        <v>11653825</v>
      </c>
      <c r="P105" s="118">
        <v>51.46</v>
      </c>
      <c r="Q105" s="118">
        <v>34.43</v>
      </c>
      <c r="R105" s="118">
        <v>75.18</v>
      </c>
      <c r="S105" s="118">
        <v>57.63</v>
      </c>
      <c r="T105" s="32">
        <v>30.63</v>
      </c>
      <c r="U105" s="32">
        <v>37.11</v>
      </c>
      <c r="V105" s="32">
        <v>32.24</v>
      </c>
      <c r="W105" s="32">
        <v>103.14</v>
      </c>
      <c r="X105" s="32">
        <v>109.09</v>
      </c>
      <c r="Y105" s="32">
        <v>98.21</v>
      </c>
      <c r="Z105" s="32">
        <v>103.75</v>
      </c>
    </row>
    <row r="106" spans="1:26" ht="12.75">
      <c r="A106" s="34">
        <v>6</v>
      </c>
      <c r="B106" s="34">
        <v>8</v>
      </c>
      <c r="C106" s="34">
        <v>9</v>
      </c>
      <c r="D106" s="35">
        <v>2</v>
      </c>
      <c r="E106" s="36"/>
      <c r="F106" s="31" t="s">
        <v>267</v>
      </c>
      <c r="G106" s="56" t="s">
        <v>357</v>
      </c>
      <c r="H106" s="33">
        <v>53470124.06</v>
      </c>
      <c r="I106" s="33">
        <v>28143363.57</v>
      </c>
      <c r="J106" s="33">
        <v>11268812.49</v>
      </c>
      <c r="K106" s="33">
        <v>14057948</v>
      </c>
      <c r="L106" s="33">
        <v>18020529.33</v>
      </c>
      <c r="M106" s="33">
        <v>4001780.44</v>
      </c>
      <c r="N106" s="33">
        <v>6230906.89</v>
      </c>
      <c r="O106" s="33">
        <v>7787842</v>
      </c>
      <c r="P106" s="118">
        <v>33.7</v>
      </c>
      <c r="Q106" s="118">
        <v>14.21</v>
      </c>
      <c r="R106" s="118">
        <v>55.29</v>
      </c>
      <c r="S106" s="118">
        <v>55.39</v>
      </c>
      <c r="T106" s="32">
        <v>22.2</v>
      </c>
      <c r="U106" s="32">
        <v>34.57</v>
      </c>
      <c r="V106" s="32">
        <v>43.21</v>
      </c>
      <c r="W106" s="32">
        <v>97.21</v>
      </c>
      <c r="X106" s="32">
        <v>109.67</v>
      </c>
      <c r="Y106" s="32">
        <v>84.63</v>
      </c>
      <c r="Z106" s="32">
        <v>103.48</v>
      </c>
    </row>
    <row r="107" spans="1:26" ht="12.75">
      <c r="A107" s="34">
        <v>6</v>
      </c>
      <c r="B107" s="34">
        <v>20</v>
      </c>
      <c r="C107" s="34">
        <v>7</v>
      </c>
      <c r="D107" s="35">
        <v>2</v>
      </c>
      <c r="E107" s="36"/>
      <c r="F107" s="31" t="s">
        <v>267</v>
      </c>
      <c r="G107" s="56" t="s">
        <v>358</v>
      </c>
      <c r="H107" s="33">
        <v>27442956.03</v>
      </c>
      <c r="I107" s="33">
        <v>9248097.59</v>
      </c>
      <c r="J107" s="33">
        <v>7547596.44</v>
      </c>
      <c r="K107" s="33">
        <v>10647262</v>
      </c>
      <c r="L107" s="33">
        <v>15710732.6</v>
      </c>
      <c r="M107" s="33">
        <v>4230443.15</v>
      </c>
      <c r="N107" s="33">
        <v>5687833.45</v>
      </c>
      <c r="O107" s="33">
        <v>5792456</v>
      </c>
      <c r="P107" s="118">
        <v>57.24</v>
      </c>
      <c r="Q107" s="118">
        <v>45.74</v>
      </c>
      <c r="R107" s="118">
        <v>75.35</v>
      </c>
      <c r="S107" s="118">
        <v>54.4</v>
      </c>
      <c r="T107" s="32">
        <v>26.92</v>
      </c>
      <c r="U107" s="32">
        <v>36.2</v>
      </c>
      <c r="V107" s="32">
        <v>36.86</v>
      </c>
      <c r="W107" s="32">
        <v>114.12</v>
      </c>
      <c r="X107" s="32">
        <v>153.05</v>
      </c>
      <c r="Y107" s="32">
        <v>108.69</v>
      </c>
      <c r="Z107" s="32">
        <v>100.39</v>
      </c>
    </row>
    <row r="108" spans="1:26" ht="12.75">
      <c r="A108" s="34">
        <v>6</v>
      </c>
      <c r="B108" s="34">
        <v>9</v>
      </c>
      <c r="C108" s="34">
        <v>11</v>
      </c>
      <c r="D108" s="35">
        <v>2</v>
      </c>
      <c r="E108" s="36"/>
      <c r="F108" s="31" t="s">
        <v>267</v>
      </c>
      <c r="G108" s="56" t="s">
        <v>359</v>
      </c>
      <c r="H108" s="33">
        <v>106954144.55</v>
      </c>
      <c r="I108" s="33">
        <v>63000119.83</v>
      </c>
      <c r="J108" s="33">
        <v>26986824.72</v>
      </c>
      <c r="K108" s="33">
        <v>16967200</v>
      </c>
      <c r="L108" s="33">
        <v>57015708.75</v>
      </c>
      <c r="M108" s="33">
        <v>28790296.73</v>
      </c>
      <c r="N108" s="33">
        <v>17884289.02</v>
      </c>
      <c r="O108" s="33">
        <v>10341123</v>
      </c>
      <c r="P108" s="118">
        <v>53.3</v>
      </c>
      <c r="Q108" s="118">
        <v>45.69</v>
      </c>
      <c r="R108" s="118">
        <v>66.27</v>
      </c>
      <c r="S108" s="118">
        <v>60.94</v>
      </c>
      <c r="T108" s="32">
        <v>50.49</v>
      </c>
      <c r="U108" s="32">
        <v>31.36</v>
      </c>
      <c r="V108" s="32">
        <v>18.13</v>
      </c>
      <c r="W108" s="32">
        <v>102.07</v>
      </c>
      <c r="X108" s="32">
        <v>118.79</v>
      </c>
      <c r="Y108" s="32">
        <v>87.75</v>
      </c>
      <c r="Z108" s="32">
        <v>91.97</v>
      </c>
    </row>
    <row r="109" spans="1:26" ht="12.75">
      <c r="A109" s="34">
        <v>6</v>
      </c>
      <c r="B109" s="34">
        <v>16</v>
      </c>
      <c r="C109" s="34">
        <v>3</v>
      </c>
      <c r="D109" s="35">
        <v>2</v>
      </c>
      <c r="E109" s="36"/>
      <c r="F109" s="31" t="s">
        <v>267</v>
      </c>
      <c r="G109" s="56" t="s">
        <v>360</v>
      </c>
      <c r="H109" s="33">
        <v>28193276.02</v>
      </c>
      <c r="I109" s="33">
        <v>8952239.81</v>
      </c>
      <c r="J109" s="33">
        <v>9451346.21</v>
      </c>
      <c r="K109" s="33">
        <v>9789690</v>
      </c>
      <c r="L109" s="33">
        <v>14288932.76</v>
      </c>
      <c r="M109" s="33">
        <v>3442145.8</v>
      </c>
      <c r="N109" s="33">
        <v>5465425.96</v>
      </c>
      <c r="O109" s="33">
        <v>5381361</v>
      </c>
      <c r="P109" s="118">
        <v>50.68</v>
      </c>
      <c r="Q109" s="118">
        <v>38.45</v>
      </c>
      <c r="R109" s="118">
        <v>57.82</v>
      </c>
      <c r="S109" s="118">
        <v>54.96</v>
      </c>
      <c r="T109" s="32">
        <v>24.08</v>
      </c>
      <c r="U109" s="32">
        <v>38.24</v>
      </c>
      <c r="V109" s="32">
        <v>37.66</v>
      </c>
      <c r="W109" s="32">
        <v>115.5</v>
      </c>
      <c r="X109" s="32">
        <v>122.38</v>
      </c>
      <c r="Y109" s="32">
        <v>119.98</v>
      </c>
      <c r="Z109" s="32">
        <v>107.55</v>
      </c>
    </row>
    <row r="110" spans="1:26" ht="12.75">
      <c r="A110" s="34">
        <v>6</v>
      </c>
      <c r="B110" s="34">
        <v>2</v>
      </c>
      <c r="C110" s="34">
        <v>10</v>
      </c>
      <c r="D110" s="35">
        <v>2</v>
      </c>
      <c r="E110" s="36"/>
      <c r="F110" s="31" t="s">
        <v>267</v>
      </c>
      <c r="G110" s="56" t="s">
        <v>361</v>
      </c>
      <c r="H110" s="33">
        <v>24463053.66</v>
      </c>
      <c r="I110" s="33">
        <v>7731221.45</v>
      </c>
      <c r="J110" s="33">
        <v>7088480.21</v>
      </c>
      <c r="K110" s="33">
        <v>9643352</v>
      </c>
      <c r="L110" s="33">
        <v>12456319.36</v>
      </c>
      <c r="M110" s="33">
        <v>2561547.43</v>
      </c>
      <c r="N110" s="33">
        <v>4593683.93</v>
      </c>
      <c r="O110" s="33">
        <v>5301088</v>
      </c>
      <c r="P110" s="118">
        <v>50.91</v>
      </c>
      <c r="Q110" s="118">
        <v>33.13</v>
      </c>
      <c r="R110" s="118">
        <v>64.8</v>
      </c>
      <c r="S110" s="118">
        <v>54.97</v>
      </c>
      <c r="T110" s="32">
        <v>20.56</v>
      </c>
      <c r="U110" s="32">
        <v>36.87</v>
      </c>
      <c r="V110" s="32">
        <v>42.55</v>
      </c>
      <c r="W110" s="32">
        <v>92.85</v>
      </c>
      <c r="X110" s="32">
        <v>84.37</v>
      </c>
      <c r="Y110" s="32">
        <v>87.76</v>
      </c>
      <c r="Z110" s="32">
        <v>103.03</v>
      </c>
    </row>
    <row r="111" spans="1:26" ht="12.75">
      <c r="A111" s="34">
        <v>6</v>
      </c>
      <c r="B111" s="34">
        <v>8</v>
      </c>
      <c r="C111" s="34">
        <v>11</v>
      </c>
      <c r="D111" s="35">
        <v>2</v>
      </c>
      <c r="E111" s="36"/>
      <c r="F111" s="31" t="s">
        <v>267</v>
      </c>
      <c r="G111" s="56" t="s">
        <v>362</v>
      </c>
      <c r="H111" s="33">
        <v>23108488.83</v>
      </c>
      <c r="I111" s="33">
        <v>6632862.57</v>
      </c>
      <c r="J111" s="33">
        <v>6762091.26</v>
      </c>
      <c r="K111" s="33">
        <v>9713535</v>
      </c>
      <c r="L111" s="33">
        <v>12076757.97</v>
      </c>
      <c r="M111" s="33">
        <v>1825834.16</v>
      </c>
      <c r="N111" s="33">
        <v>4930457.81</v>
      </c>
      <c r="O111" s="33">
        <v>5320466</v>
      </c>
      <c r="P111" s="118">
        <v>52.26</v>
      </c>
      <c r="Q111" s="118">
        <v>27.52</v>
      </c>
      <c r="R111" s="118">
        <v>72.91</v>
      </c>
      <c r="S111" s="118">
        <v>54.77</v>
      </c>
      <c r="T111" s="32">
        <v>15.11</v>
      </c>
      <c r="U111" s="32">
        <v>40.82</v>
      </c>
      <c r="V111" s="32">
        <v>44.05</v>
      </c>
      <c r="W111" s="32">
        <v>111.48</v>
      </c>
      <c r="X111" s="32">
        <v>112.1</v>
      </c>
      <c r="Y111" s="32">
        <v>120.9</v>
      </c>
      <c r="Z111" s="32">
        <v>103.78</v>
      </c>
    </row>
    <row r="112" spans="1:26" ht="12.75">
      <c r="A112" s="34">
        <v>6</v>
      </c>
      <c r="B112" s="34">
        <v>1</v>
      </c>
      <c r="C112" s="34">
        <v>11</v>
      </c>
      <c r="D112" s="35">
        <v>2</v>
      </c>
      <c r="E112" s="36"/>
      <c r="F112" s="31" t="s">
        <v>267</v>
      </c>
      <c r="G112" s="56" t="s">
        <v>363</v>
      </c>
      <c r="H112" s="33">
        <v>49597603.67</v>
      </c>
      <c r="I112" s="33">
        <v>15701006.35</v>
      </c>
      <c r="J112" s="33">
        <v>16452596.32</v>
      </c>
      <c r="K112" s="33">
        <v>17444001</v>
      </c>
      <c r="L112" s="33">
        <v>21564954.85</v>
      </c>
      <c r="M112" s="33">
        <v>4230138.29</v>
      </c>
      <c r="N112" s="33">
        <v>7577647.56</v>
      </c>
      <c r="O112" s="33">
        <v>9757169</v>
      </c>
      <c r="P112" s="118">
        <v>43.47</v>
      </c>
      <c r="Q112" s="118">
        <v>26.94</v>
      </c>
      <c r="R112" s="118">
        <v>46.05</v>
      </c>
      <c r="S112" s="118">
        <v>55.93</v>
      </c>
      <c r="T112" s="32">
        <v>19.61</v>
      </c>
      <c r="U112" s="32">
        <v>35.13</v>
      </c>
      <c r="V112" s="32">
        <v>45.24</v>
      </c>
      <c r="W112" s="32">
        <v>98.59</v>
      </c>
      <c r="X112" s="32">
        <v>92.38</v>
      </c>
      <c r="Y112" s="32">
        <v>98.11</v>
      </c>
      <c r="Z112" s="32">
        <v>101.95</v>
      </c>
    </row>
    <row r="113" spans="1:26" ht="12.75">
      <c r="A113" s="34">
        <v>6</v>
      </c>
      <c r="B113" s="34">
        <v>13</v>
      </c>
      <c r="C113" s="34">
        <v>5</v>
      </c>
      <c r="D113" s="35">
        <v>2</v>
      </c>
      <c r="E113" s="36"/>
      <c r="F113" s="31" t="s">
        <v>267</v>
      </c>
      <c r="G113" s="56" t="s">
        <v>364</v>
      </c>
      <c r="H113" s="33">
        <v>10591356.25</v>
      </c>
      <c r="I113" s="33">
        <v>5369178.56</v>
      </c>
      <c r="J113" s="33">
        <v>3060470.69</v>
      </c>
      <c r="K113" s="33">
        <v>2161707</v>
      </c>
      <c r="L113" s="33">
        <v>4579222.73</v>
      </c>
      <c r="M113" s="33">
        <v>1322124.73</v>
      </c>
      <c r="N113" s="33">
        <v>2074918</v>
      </c>
      <c r="O113" s="33">
        <v>1182180</v>
      </c>
      <c r="P113" s="118">
        <v>43.23</v>
      </c>
      <c r="Q113" s="118">
        <v>24.62</v>
      </c>
      <c r="R113" s="118">
        <v>67.79</v>
      </c>
      <c r="S113" s="118">
        <v>54.68</v>
      </c>
      <c r="T113" s="32">
        <v>28.87</v>
      </c>
      <c r="U113" s="32">
        <v>45.31</v>
      </c>
      <c r="V113" s="32">
        <v>25.81</v>
      </c>
      <c r="W113" s="32">
        <v>109.16</v>
      </c>
      <c r="X113" s="32">
        <v>118.34</v>
      </c>
      <c r="Y113" s="32">
        <v>115.82</v>
      </c>
      <c r="Z113" s="32">
        <v>91.9</v>
      </c>
    </row>
    <row r="114" spans="1:26" ht="12.75">
      <c r="A114" s="34">
        <v>6</v>
      </c>
      <c r="B114" s="34">
        <v>2</v>
      </c>
      <c r="C114" s="34">
        <v>11</v>
      </c>
      <c r="D114" s="35">
        <v>2</v>
      </c>
      <c r="E114" s="36"/>
      <c r="F114" s="31" t="s">
        <v>267</v>
      </c>
      <c r="G114" s="56" t="s">
        <v>365</v>
      </c>
      <c r="H114" s="33">
        <v>36861710.97</v>
      </c>
      <c r="I114" s="33">
        <v>17520446.41</v>
      </c>
      <c r="J114" s="33">
        <v>6540691.56</v>
      </c>
      <c r="K114" s="33">
        <v>12800573</v>
      </c>
      <c r="L114" s="33">
        <v>14407880.51</v>
      </c>
      <c r="M114" s="33">
        <v>2500866.41</v>
      </c>
      <c r="N114" s="33">
        <v>4995220.1</v>
      </c>
      <c r="O114" s="33">
        <v>6911794</v>
      </c>
      <c r="P114" s="118">
        <v>39.08</v>
      </c>
      <c r="Q114" s="118">
        <v>14.27</v>
      </c>
      <c r="R114" s="118">
        <v>76.37</v>
      </c>
      <c r="S114" s="118">
        <v>53.99</v>
      </c>
      <c r="T114" s="32">
        <v>17.35</v>
      </c>
      <c r="U114" s="32">
        <v>34.67</v>
      </c>
      <c r="V114" s="32">
        <v>47.97</v>
      </c>
      <c r="W114" s="32">
        <v>98.69</v>
      </c>
      <c r="X114" s="32">
        <v>64.67</v>
      </c>
      <c r="Y114" s="32">
        <v>127.85</v>
      </c>
      <c r="Z114" s="32">
        <v>101.27</v>
      </c>
    </row>
    <row r="115" spans="1:26" ht="12.75">
      <c r="A115" s="34">
        <v>6</v>
      </c>
      <c r="B115" s="34">
        <v>5</v>
      </c>
      <c r="C115" s="34">
        <v>7</v>
      </c>
      <c r="D115" s="35">
        <v>2</v>
      </c>
      <c r="E115" s="36"/>
      <c r="F115" s="31" t="s">
        <v>267</v>
      </c>
      <c r="G115" s="56" t="s">
        <v>366</v>
      </c>
      <c r="H115" s="33">
        <v>27412587.95</v>
      </c>
      <c r="I115" s="33">
        <v>11044252.28</v>
      </c>
      <c r="J115" s="33">
        <v>6602125.67</v>
      </c>
      <c r="K115" s="33">
        <v>9766210</v>
      </c>
      <c r="L115" s="33">
        <v>13716492.32</v>
      </c>
      <c r="M115" s="33">
        <v>3170866.47</v>
      </c>
      <c r="N115" s="33">
        <v>5131857.85</v>
      </c>
      <c r="O115" s="33">
        <v>5413768</v>
      </c>
      <c r="P115" s="118">
        <v>50.03</v>
      </c>
      <c r="Q115" s="118">
        <v>28.71</v>
      </c>
      <c r="R115" s="118">
        <v>77.73</v>
      </c>
      <c r="S115" s="118">
        <v>55.43</v>
      </c>
      <c r="T115" s="32">
        <v>23.11</v>
      </c>
      <c r="U115" s="32">
        <v>37.41</v>
      </c>
      <c r="V115" s="32">
        <v>39.46</v>
      </c>
      <c r="W115" s="32">
        <v>110.76</v>
      </c>
      <c r="X115" s="32">
        <v>92.73</v>
      </c>
      <c r="Y115" s="32">
        <v>144.02</v>
      </c>
      <c r="Z115" s="32">
        <v>100.23</v>
      </c>
    </row>
    <row r="116" spans="1:26" ht="12.75">
      <c r="A116" s="34">
        <v>6</v>
      </c>
      <c r="B116" s="34">
        <v>10</v>
      </c>
      <c r="C116" s="34">
        <v>5</v>
      </c>
      <c r="D116" s="35">
        <v>2</v>
      </c>
      <c r="E116" s="36"/>
      <c r="F116" s="31" t="s">
        <v>267</v>
      </c>
      <c r="G116" s="56" t="s">
        <v>367</v>
      </c>
      <c r="H116" s="33">
        <v>55324335.3</v>
      </c>
      <c r="I116" s="33">
        <v>38835911.08</v>
      </c>
      <c r="J116" s="33">
        <v>8778159.22</v>
      </c>
      <c r="K116" s="33">
        <v>7710265</v>
      </c>
      <c r="L116" s="33">
        <v>25918184.53</v>
      </c>
      <c r="M116" s="33">
        <v>15360497.17</v>
      </c>
      <c r="N116" s="33">
        <v>5710169.36</v>
      </c>
      <c r="O116" s="33">
        <v>4847518</v>
      </c>
      <c r="P116" s="118">
        <v>46.84</v>
      </c>
      <c r="Q116" s="118">
        <v>39.55</v>
      </c>
      <c r="R116" s="118">
        <v>65.04</v>
      </c>
      <c r="S116" s="118">
        <v>62.87</v>
      </c>
      <c r="T116" s="32">
        <v>59.26</v>
      </c>
      <c r="U116" s="32">
        <v>22.03</v>
      </c>
      <c r="V116" s="32">
        <v>18.7</v>
      </c>
      <c r="W116" s="32">
        <v>83.53</v>
      </c>
      <c r="X116" s="32">
        <v>94.39</v>
      </c>
      <c r="Y116" s="32">
        <v>59.8</v>
      </c>
      <c r="Z116" s="32">
        <v>93.11</v>
      </c>
    </row>
    <row r="117" spans="1:26" ht="12.75">
      <c r="A117" s="34">
        <v>6</v>
      </c>
      <c r="B117" s="34">
        <v>14</v>
      </c>
      <c r="C117" s="34">
        <v>9</v>
      </c>
      <c r="D117" s="35">
        <v>2</v>
      </c>
      <c r="E117" s="36"/>
      <c r="F117" s="31" t="s">
        <v>267</v>
      </c>
      <c r="G117" s="56" t="s">
        <v>276</v>
      </c>
      <c r="H117" s="33">
        <v>64794312.59</v>
      </c>
      <c r="I117" s="33">
        <v>28949757</v>
      </c>
      <c r="J117" s="33">
        <v>20813520.59</v>
      </c>
      <c r="K117" s="33">
        <v>15031035</v>
      </c>
      <c r="L117" s="33">
        <v>34742553.47</v>
      </c>
      <c r="M117" s="33">
        <v>15015398.17</v>
      </c>
      <c r="N117" s="33">
        <v>11357904.3</v>
      </c>
      <c r="O117" s="33">
        <v>8369251</v>
      </c>
      <c r="P117" s="118">
        <v>53.61</v>
      </c>
      <c r="Q117" s="118">
        <v>51.86</v>
      </c>
      <c r="R117" s="118">
        <v>54.56</v>
      </c>
      <c r="S117" s="118">
        <v>55.67</v>
      </c>
      <c r="T117" s="32">
        <v>43.21</v>
      </c>
      <c r="U117" s="32">
        <v>32.69</v>
      </c>
      <c r="V117" s="32">
        <v>24.08</v>
      </c>
      <c r="W117" s="32">
        <v>107.35</v>
      </c>
      <c r="X117" s="32">
        <v>104.39</v>
      </c>
      <c r="Y117" s="32">
        <v>112.87</v>
      </c>
      <c r="Z117" s="32">
        <v>105.73</v>
      </c>
    </row>
    <row r="118" spans="1:26" ht="12.75">
      <c r="A118" s="34">
        <v>6</v>
      </c>
      <c r="B118" s="34">
        <v>18</v>
      </c>
      <c r="C118" s="34">
        <v>7</v>
      </c>
      <c r="D118" s="35">
        <v>2</v>
      </c>
      <c r="E118" s="36"/>
      <c r="F118" s="31" t="s">
        <v>267</v>
      </c>
      <c r="G118" s="56" t="s">
        <v>368</v>
      </c>
      <c r="H118" s="33">
        <v>29285175.87</v>
      </c>
      <c r="I118" s="33">
        <v>12504729.32</v>
      </c>
      <c r="J118" s="33">
        <v>7342156.55</v>
      </c>
      <c r="K118" s="33">
        <v>9438290</v>
      </c>
      <c r="L118" s="33">
        <v>13153849.63</v>
      </c>
      <c r="M118" s="33">
        <v>3274476.7</v>
      </c>
      <c r="N118" s="33">
        <v>4736454.93</v>
      </c>
      <c r="O118" s="33">
        <v>5142918</v>
      </c>
      <c r="P118" s="118">
        <v>44.91</v>
      </c>
      <c r="Q118" s="118">
        <v>26.18</v>
      </c>
      <c r="R118" s="118">
        <v>64.51</v>
      </c>
      <c r="S118" s="118">
        <v>54.48</v>
      </c>
      <c r="T118" s="32">
        <v>24.89</v>
      </c>
      <c r="U118" s="32">
        <v>36</v>
      </c>
      <c r="V118" s="32">
        <v>39.09</v>
      </c>
      <c r="W118" s="32">
        <v>98.99</v>
      </c>
      <c r="X118" s="32">
        <v>83.56</v>
      </c>
      <c r="Y118" s="32">
        <v>112.11</v>
      </c>
      <c r="Z118" s="32">
        <v>99.96</v>
      </c>
    </row>
    <row r="119" spans="1:26" ht="12.75">
      <c r="A119" s="34">
        <v>6</v>
      </c>
      <c r="B119" s="34">
        <v>20</v>
      </c>
      <c r="C119" s="34">
        <v>8</v>
      </c>
      <c r="D119" s="35">
        <v>2</v>
      </c>
      <c r="E119" s="36"/>
      <c r="F119" s="31" t="s">
        <v>267</v>
      </c>
      <c r="G119" s="56" t="s">
        <v>369</v>
      </c>
      <c r="H119" s="33">
        <v>30418403.11</v>
      </c>
      <c r="I119" s="33">
        <v>11880473.53</v>
      </c>
      <c r="J119" s="33">
        <v>7807308.58</v>
      </c>
      <c r="K119" s="33">
        <v>10730621</v>
      </c>
      <c r="L119" s="33">
        <v>14520050.34</v>
      </c>
      <c r="M119" s="33">
        <v>3372499.13</v>
      </c>
      <c r="N119" s="33">
        <v>5351355.21</v>
      </c>
      <c r="O119" s="33">
        <v>5796196</v>
      </c>
      <c r="P119" s="118">
        <v>47.73</v>
      </c>
      <c r="Q119" s="118">
        <v>28.38</v>
      </c>
      <c r="R119" s="118">
        <v>68.54</v>
      </c>
      <c r="S119" s="118">
        <v>54.01</v>
      </c>
      <c r="T119" s="32">
        <v>23.22</v>
      </c>
      <c r="U119" s="32">
        <v>36.85</v>
      </c>
      <c r="V119" s="32">
        <v>39.91</v>
      </c>
      <c r="W119" s="32">
        <v>107.44</v>
      </c>
      <c r="X119" s="32">
        <v>113.01</v>
      </c>
      <c r="Y119" s="32">
        <v>114.64</v>
      </c>
      <c r="Z119" s="32">
        <v>98.86</v>
      </c>
    </row>
    <row r="120" spans="1:26" ht="12.75">
      <c r="A120" s="34">
        <v>6</v>
      </c>
      <c r="B120" s="34">
        <v>15</v>
      </c>
      <c r="C120" s="34">
        <v>6</v>
      </c>
      <c r="D120" s="35">
        <v>2</v>
      </c>
      <c r="E120" s="36"/>
      <c r="F120" s="31" t="s">
        <v>267</v>
      </c>
      <c r="G120" s="56" t="s">
        <v>277</v>
      </c>
      <c r="H120" s="33">
        <v>47004093</v>
      </c>
      <c r="I120" s="33">
        <v>19127276.92</v>
      </c>
      <c r="J120" s="33">
        <v>13535985.08</v>
      </c>
      <c r="K120" s="33">
        <v>14340831</v>
      </c>
      <c r="L120" s="33">
        <v>24406763.02</v>
      </c>
      <c r="M120" s="33">
        <v>7097735.16</v>
      </c>
      <c r="N120" s="33">
        <v>9193718.86</v>
      </c>
      <c r="O120" s="33">
        <v>8115309</v>
      </c>
      <c r="P120" s="118">
        <v>51.92</v>
      </c>
      <c r="Q120" s="118">
        <v>37.1</v>
      </c>
      <c r="R120" s="118">
        <v>67.92</v>
      </c>
      <c r="S120" s="118">
        <v>56.58</v>
      </c>
      <c r="T120" s="32">
        <v>29.08</v>
      </c>
      <c r="U120" s="32">
        <v>37.66</v>
      </c>
      <c r="V120" s="32">
        <v>33.25</v>
      </c>
      <c r="W120" s="32">
        <v>86.72</v>
      </c>
      <c r="X120" s="32">
        <v>59.24</v>
      </c>
      <c r="Y120" s="32">
        <v>110.19</v>
      </c>
      <c r="Z120" s="32">
        <v>103.79</v>
      </c>
    </row>
    <row r="121" spans="1:26" ht="12.75">
      <c r="A121" s="34">
        <v>6</v>
      </c>
      <c r="B121" s="34">
        <v>3</v>
      </c>
      <c r="C121" s="34">
        <v>8</v>
      </c>
      <c r="D121" s="35">
        <v>2</v>
      </c>
      <c r="E121" s="36"/>
      <c r="F121" s="31" t="s">
        <v>267</v>
      </c>
      <c r="G121" s="56" t="s">
        <v>278</v>
      </c>
      <c r="H121" s="33">
        <v>33359083.53</v>
      </c>
      <c r="I121" s="33">
        <v>17718632.33</v>
      </c>
      <c r="J121" s="33">
        <v>7282537.2</v>
      </c>
      <c r="K121" s="33">
        <v>8357914</v>
      </c>
      <c r="L121" s="33">
        <v>12442007.45</v>
      </c>
      <c r="M121" s="33">
        <v>3193835.2</v>
      </c>
      <c r="N121" s="33">
        <v>4691363.25</v>
      </c>
      <c r="O121" s="33">
        <v>4556809</v>
      </c>
      <c r="P121" s="118">
        <v>37.29</v>
      </c>
      <c r="Q121" s="118">
        <v>18.02</v>
      </c>
      <c r="R121" s="118">
        <v>64.41</v>
      </c>
      <c r="S121" s="118">
        <v>54.52</v>
      </c>
      <c r="T121" s="32">
        <v>25.66</v>
      </c>
      <c r="U121" s="32">
        <v>37.7</v>
      </c>
      <c r="V121" s="32">
        <v>36.62</v>
      </c>
      <c r="W121" s="32">
        <v>105.86</v>
      </c>
      <c r="X121" s="32">
        <v>87.25</v>
      </c>
      <c r="Y121" s="32">
        <v>127.65</v>
      </c>
      <c r="Z121" s="32">
        <v>103.16</v>
      </c>
    </row>
    <row r="122" spans="1:26" ht="12.75">
      <c r="A122" s="34">
        <v>6</v>
      </c>
      <c r="B122" s="34">
        <v>1</v>
      </c>
      <c r="C122" s="34">
        <v>12</v>
      </c>
      <c r="D122" s="35">
        <v>2</v>
      </c>
      <c r="E122" s="36"/>
      <c r="F122" s="31" t="s">
        <v>267</v>
      </c>
      <c r="G122" s="56" t="s">
        <v>370</v>
      </c>
      <c r="H122" s="33">
        <v>16582017.39</v>
      </c>
      <c r="I122" s="33">
        <v>6925718.48</v>
      </c>
      <c r="J122" s="33">
        <v>3910026.91</v>
      </c>
      <c r="K122" s="33">
        <v>5746272</v>
      </c>
      <c r="L122" s="33">
        <v>8551477.81</v>
      </c>
      <c r="M122" s="33">
        <v>2494163.88</v>
      </c>
      <c r="N122" s="33">
        <v>2890390.93</v>
      </c>
      <c r="O122" s="33">
        <v>3166923</v>
      </c>
      <c r="P122" s="118">
        <v>51.57</v>
      </c>
      <c r="Q122" s="118">
        <v>36.01</v>
      </c>
      <c r="R122" s="118">
        <v>73.92</v>
      </c>
      <c r="S122" s="118">
        <v>55.11</v>
      </c>
      <c r="T122" s="32">
        <v>29.16</v>
      </c>
      <c r="U122" s="32">
        <v>33.79</v>
      </c>
      <c r="V122" s="32">
        <v>37.03</v>
      </c>
      <c r="W122" s="32">
        <v>106.03</v>
      </c>
      <c r="X122" s="32">
        <v>130.45</v>
      </c>
      <c r="Y122" s="32">
        <v>101.43</v>
      </c>
      <c r="Z122" s="32">
        <v>95.86</v>
      </c>
    </row>
    <row r="123" spans="1:26" ht="12.75">
      <c r="A123" s="34">
        <v>6</v>
      </c>
      <c r="B123" s="34">
        <v>1</v>
      </c>
      <c r="C123" s="34">
        <v>13</v>
      </c>
      <c r="D123" s="35">
        <v>2</v>
      </c>
      <c r="E123" s="36"/>
      <c r="F123" s="31" t="s">
        <v>267</v>
      </c>
      <c r="G123" s="56" t="s">
        <v>371</v>
      </c>
      <c r="H123" s="33">
        <v>15988411.75</v>
      </c>
      <c r="I123" s="33">
        <v>7909502.13</v>
      </c>
      <c r="J123" s="33">
        <v>3592850.62</v>
      </c>
      <c r="K123" s="33">
        <v>4486059</v>
      </c>
      <c r="L123" s="33">
        <v>6004058.58</v>
      </c>
      <c r="M123" s="33">
        <v>1514000.72</v>
      </c>
      <c r="N123" s="33">
        <v>2034847.86</v>
      </c>
      <c r="O123" s="33">
        <v>2455210</v>
      </c>
      <c r="P123" s="118">
        <v>37.55</v>
      </c>
      <c r="Q123" s="118">
        <v>19.14</v>
      </c>
      <c r="R123" s="118">
        <v>56.63</v>
      </c>
      <c r="S123" s="118">
        <v>54.72</v>
      </c>
      <c r="T123" s="32">
        <v>25.21</v>
      </c>
      <c r="U123" s="32">
        <v>33.89</v>
      </c>
      <c r="V123" s="32">
        <v>40.89</v>
      </c>
      <c r="W123" s="32">
        <v>103.17</v>
      </c>
      <c r="X123" s="32">
        <v>121.68</v>
      </c>
      <c r="Y123" s="32">
        <v>97.16</v>
      </c>
      <c r="Z123" s="32">
        <v>98.97</v>
      </c>
    </row>
    <row r="124" spans="1:26" ht="12.75">
      <c r="A124" s="34">
        <v>6</v>
      </c>
      <c r="B124" s="34">
        <v>3</v>
      </c>
      <c r="C124" s="34">
        <v>9</v>
      </c>
      <c r="D124" s="35">
        <v>2</v>
      </c>
      <c r="E124" s="36"/>
      <c r="F124" s="31" t="s">
        <v>267</v>
      </c>
      <c r="G124" s="56" t="s">
        <v>372</v>
      </c>
      <c r="H124" s="33">
        <v>20134566</v>
      </c>
      <c r="I124" s="33">
        <v>4920769.86</v>
      </c>
      <c r="J124" s="33">
        <v>6310156.14</v>
      </c>
      <c r="K124" s="33">
        <v>8903640</v>
      </c>
      <c r="L124" s="33">
        <v>12028809.36</v>
      </c>
      <c r="M124" s="33">
        <v>2638362.02</v>
      </c>
      <c r="N124" s="33">
        <v>4602948.34</v>
      </c>
      <c r="O124" s="33">
        <v>4787499</v>
      </c>
      <c r="P124" s="118">
        <v>59.74</v>
      </c>
      <c r="Q124" s="118">
        <v>53.61</v>
      </c>
      <c r="R124" s="118">
        <v>72.94</v>
      </c>
      <c r="S124" s="118">
        <v>53.77</v>
      </c>
      <c r="T124" s="32">
        <v>21.93</v>
      </c>
      <c r="U124" s="32">
        <v>38.26</v>
      </c>
      <c r="V124" s="32">
        <v>39.8</v>
      </c>
      <c r="W124" s="32">
        <v>102.1</v>
      </c>
      <c r="X124" s="32">
        <v>127.04</v>
      </c>
      <c r="Y124" s="32">
        <v>93.13</v>
      </c>
      <c r="Z124" s="32">
        <v>100.54</v>
      </c>
    </row>
    <row r="125" spans="1:26" ht="12.75">
      <c r="A125" s="34">
        <v>6</v>
      </c>
      <c r="B125" s="34">
        <v>6</v>
      </c>
      <c r="C125" s="34">
        <v>9</v>
      </c>
      <c r="D125" s="35">
        <v>2</v>
      </c>
      <c r="E125" s="36"/>
      <c r="F125" s="31" t="s">
        <v>267</v>
      </c>
      <c r="G125" s="56" t="s">
        <v>373</v>
      </c>
      <c r="H125" s="33">
        <v>18141252.99</v>
      </c>
      <c r="I125" s="33">
        <v>6421726.07</v>
      </c>
      <c r="J125" s="33">
        <v>6172387.92</v>
      </c>
      <c r="K125" s="33">
        <v>5547139</v>
      </c>
      <c r="L125" s="33">
        <v>7848716.99</v>
      </c>
      <c r="M125" s="33">
        <v>1777127.99</v>
      </c>
      <c r="N125" s="33">
        <v>3067020</v>
      </c>
      <c r="O125" s="33">
        <v>3004569</v>
      </c>
      <c r="P125" s="118">
        <v>43.26</v>
      </c>
      <c r="Q125" s="118">
        <v>27.67</v>
      </c>
      <c r="R125" s="118">
        <v>49.68</v>
      </c>
      <c r="S125" s="118">
        <v>54.16</v>
      </c>
      <c r="T125" s="32">
        <v>22.64</v>
      </c>
      <c r="U125" s="32">
        <v>39.07</v>
      </c>
      <c r="V125" s="32">
        <v>38.28</v>
      </c>
      <c r="W125" s="32">
        <v>104.59</v>
      </c>
      <c r="X125" s="32">
        <v>108.77</v>
      </c>
      <c r="Y125" s="32">
        <v>106.3</v>
      </c>
      <c r="Z125" s="32">
        <v>100.66</v>
      </c>
    </row>
    <row r="126" spans="1:26" ht="12.75">
      <c r="A126" s="34">
        <v>6</v>
      </c>
      <c r="B126" s="34">
        <v>17</v>
      </c>
      <c r="C126" s="34">
        <v>4</v>
      </c>
      <c r="D126" s="35">
        <v>2</v>
      </c>
      <c r="E126" s="36"/>
      <c r="F126" s="31" t="s">
        <v>267</v>
      </c>
      <c r="G126" s="56" t="s">
        <v>374</v>
      </c>
      <c r="H126" s="33">
        <v>18674128.57</v>
      </c>
      <c r="I126" s="33">
        <v>5026302.13</v>
      </c>
      <c r="J126" s="33">
        <v>8336929.44</v>
      </c>
      <c r="K126" s="33">
        <v>5310897</v>
      </c>
      <c r="L126" s="33">
        <v>10380384.69</v>
      </c>
      <c r="M126" s="33">
        <v>2993698.45</v>
      </c>
      <c r="N126" s="33">
        <v>4493583.24</v>
      </c>
      <c r="O126" s="33">
        <v>2893103</v>
      </c>
      <c r="P126" s="118">
        <v>55.58</v>
      </c>
      <c r="Q126" s="118">
        <v>59.56</v>
      </c>
      <c r="R126" s="118">
        <v>53.89</v>
      </c>
      <c r="S126" s="118">
        <v>54.47</v>
      </c>
      <c r="T126" s="32">
        <v>28.83</v>
      </c>
      <c r="U126" s="32">
        <v>43.28</v>
      </c>
      <c r="V126" s="32">
        <v>27.87</v>
      </c>
      <c r="W126" s="32">
        <v>111.06</v>
      </c>
      <c r="X126" s="32">
        <v>133.63</v>
      </c>
      <c r="Y126" s="32">
        <v>110.35</v>
      </c>
      <c r="Z126" s="32">
        <v>95.36</v>
      </c>
    </row>
    <row r="127" spans="1:26" ht="12.75">
      <c r="A127" s="34">
        <v>6</v>
      </c>
      <c r="B127" s="34">
        <v>3</v>
      </c>
      <c r="C127" s="34">
        <v>10</v>
      </c>
      <c r="D127" s="35">
        <v>2</v>
      </c>
      <c r="E127" s="36"/>
      <c r="F127" s="31" t="s">
        <v>267</v>
      </c>
      <c r="G127" s="56" t="s">
        <v>375</v>
      </c>
      <c r="H127" s="33">
        <v>34042631.89</v>
      </c>
      <c r="I127" s="33">
        <v>14783205.46</v>
      </c>
      <c r="J127" s="33">
        <v>8449828.43</v>
      </c>
      <c r="K127" s="33">
        <v>10809598</v>
      </c>
      <c r="L127" s="33">
        <v>16685522.74</v>
      </c>
      <c r="M127" s="33">
        <v>4542110.62</v>
      </c>
      <c r="N127" s="33">
        <v>6316361.12</v>
      </c>
      <c r="O127" s="33">
        <v>5827051</v>
      </c>
      <c r="P127" s="118">
        <v>49.01</v>
      </c>
      <c r="Q127" s="118">
        <v>30.72</v>
      </c>
      <c r="R127" s="118">
        <v>74.75</v>
      </c>
      <c r="S127" s="118">
        <v>53.9</v>
      </c>
      <c r="T127" s="32">
        <v>27.22</v>
      </c>
      <c r="U127" s="32">
        <v>37.85</v>
      </c>
      <c r="V127" s="32">
        <v>34.92</v>
      </c>
      <c r="W127" s="32">
        <v>110.07</v>
      </c>
      <c r="X127" s="32">
        <v>113.76</v>
      </c>
      <c r="Y127" s="32">
        <v>115.72</v>
      </c>
      <c r="Z127" s="32">
        <v>102.08</v>
      </c>
    </row>
    <row r="128" spans="1:26" ht="12.75">
      <c r="A128" s="34">
        <v>6</v>
      </c>
      <c r="B128" s="34">
        <v>8</v>
      </c>
      <c r="C128" s="34">
        <v>12</v>
      </c>
      <c r="D128" s="35">
        <v>2</v>
      </c>
      <c r="E128" s="36"/>
      <c r="F128" s="31" t="s">
        <v>267</v>
      </c>
      <c r="G128" s="56" t="s">
        <v>376</v>
      </c>
      <c r="H128" s="33">
        <v>24441393.9</v>
      </c>
      <c r="I128" s="33">
        <v>5606832.81</v>
      </c>
      <c r="J128" s="33">
        <v>7814465.09</v>
      </c>
      <c r="K128" s="33">
        <v>11020096</v>
      </c>
      <c r="L128" s="33">
        <v>14727894.05</v>
      </c>
      <c r="M128" s="33">
        <v>3188754.89</v>
      </c>
      <c r="N128" s="33">
        <v>5507557.16</v>
      </c>
      <c r="O128" s="33">
        <v>6031582</v>
      </c>
      <c r="P128" s="118">
        <v>60.25</v>
      </c>
      <c r="Q128" s="118">
        <v>56.87</v>
      </c>
      <c r="R128" s="118">
        <v>70.47</v>
      </c>
      <c r="S128" s="118">
        <v>54.73</v>
      </c>
      <c r="T128" s="32">
        <v>21.65</v>
      </c>
      <c r="U128" s="32">
        <v>37.39</v>
      </c>
      <c r="V128" s="32">
        <v>40.95</v>
      </c>
      <c r="W128" s="32">
        <v>86.23</v>
      </c>
      <c r="X128" s="32">
        <v>50</v>
      </c>
      <c r="Y128" s="32">
        <v>116.24</v>
      </c>
      <c r="Z128" s="32">
        <v>101.13</v>
      </c>
    </row>
    <row r="129" spans="1:26" ht="12.75">
      <c r="A129" s="34">
        <v>6</v>
      </c>
      <c r="B129" s="34">
        <v>11</v>
      </c>
      <c r="C129" s="34">
        <v>6</v>
      </c>
      <c r="D129" s="35">
        <v>2</v>
      </c>
      <c r="E129" s="36"/>
      <c r="F129" s="31" t="s">
        <v>267</v>
      </c>
      <c r="G129" s="56" t="s">
        <v>377</v>
      </c>
      <c r="H129" s="33">
        <v>22721055.8</v>
      </c>
      <c r="I129" s="33">
        <v>5826013.8</v>
      </c>
      <c r="J129" s="33">
        <v>7963554</v>
      </c>
      <c r="K129" s="33">
        <v>8931488</v>
      </c>
      <c r="L129" s="33">
        <v>12634443.94</v>
      </c>
      <c r="M129" s="33">
        <v>2740592.69</v>
      </c>
      <c r="N129" s="33">
        <v>4994375.25</v>
      </c>
      <c r="O129" s="33">
        <v>4899476</v>
      </c>
      <c r="P129" s="118">
        <v>55.6</v>
      </c>
      <c r="Q129" s="118">
        <v>47.04</v>
      </c>
      <c r="R129" s="118">
        <v>62.71</v>
      </c>
      <c r="S129" s="118">
        <v>54.85</v>
      </c>
      <c r="T129" s="32">
        <v>21.69</v>
      </c>
      <c r="U129" s="32">
        <v>39.52</v>
      </c>
      <c r="V129" s="32">
        <v>38.77</v>
      </c>
      <c r="W129" s="32">
        <v>114.19</v>
      </c>
      <c r="X129" s="32">
        <v>127.82</v>
      </c>
      <c r="Y129" s="32">
        <v>120.18</v>
      </c>
      <c r="Z129" s="32">
        <v>102.83</v>
      </c>
    </row>
    <row r="130" spans="1:26" ht="12.75">
      <c r="A130" s="34">
        <v>6</v>
      </c>
      <c r="B130" s="34">
        <v>13</v>
      </c>
      <c r="C130" s="34">
        <v>6</v>
      </c>
      <c r="D130" s="35">
        <v>2</v>
      </c>
      <c r="E130" s="36"/>
      <c r="F130" s="31" t="s">
        <v>267</v>
      </c>
      <c r="G130" s="56" t="s">
        <v>378</v>
      </c>
      <c r="H130" s="33">
        <v>28602328.39</v>
      </c>
      <c r="I130" s="33">
        <v>8212814.15</v>
      </c>
      <c r="J130" s="33">
        <v>11073804.24</v>
      </c>
      <c r="K130" s="33">
        <v>9315710</v>
      </c>
      <c r="L130" s="33">
        <v>13667189.2</v>
      </c>
      <c r="M130" s="33">
        <v>2660827.92</v>
      </c>
      <c r="N130" s="33">
        <v>5908481.28</v>
      </c>
      <c r="O130" s="33">
        <v>5097880</v>
      </c>
      <c r="P130" s="118">
        <v>47.78</v>
      </c>
      <c r="Q130" s="118">
        <v>32.39</v>
      </c>
      <c r="R130" s="118">
        <v>53.35</v>
      </c>
      <c r="S130" s="118">
        <v>54.72</v>
      </c>
      <c r="T130" s="32">
        <v>19.46</v>
      </c>
      <c r="U130" s="32">
        <v>43.23</v>
      </c>
      <c r="V130" s="32">
        <v>37.3</v>
      </c>
      <c r="W130" s="32">
        <v>107.65</v>
      </c>
      <c r="X130" s="32">
        <v>71.18</v>
      </c>
      <c r="Y130" s="32">
        <v>143.55</v>
      </c>
      <c r="Z130" s="32">
        <v>105.29</v>
      </c>
    </row>
    <row r="131" spans="1:26" ht="12.75">
      <c r="A131" s="34">
        <v>6</v>
      </c>
      <c r="B131" s="34">
        <v>6</v>
      </c>
      <c r="C131" s="34">
        <v>10</v>
      </c>
      <c r="D131" s="35">
        <v>2</v>
      </c>
      <c r="E131" s="36"/>
      <c r="F131" s="31" t="s">
        <v>267</v>
      </c>
      <c r="G131" s="56" t="s">
        <v>379</v>
      </c>
      <c r="H131" s="33">
        <v>22433164.33</v>
      </c>
      <c r="I131" s="33">
        <v>7539701.59</v>
      </c>
      <c r="J131" s="33">
        <v>8495083.74</v>
      </c>
      <c r="K131" s="33">
        <v>6398379</v>
      </c>
      <c r="L131" s="33">
        <v>11065110.96</v>
      </c>
      <c r="M131" s="33">
        <v>3308839.72</v>
      </c>
      <c r="N131" s="33">
        <v>4280584.24</v>
      </c>
      <c r="O131" s="33">
        <v>3475687</v>
      </c>
      <c r="P131" s="118">
        <v>49.32</v>
      </c>
      <c r="Q131" s="118">
        <v>43.88</v>
      </c>
      <c r="R131" s="118">
        <v>50.38</v>
      </c>
      <c r="S131" s="118">
        <v>54.32</v>
      </c>
      <c r="T131" s="32">
        <v>29.9</v>
      </c>
      <c r="U131" s="32">
        <v>38.68</v>
      </c>
      <c r="V131" s="32">
        <v>31.41</v>
      </c>
      <c r="W131" s="32">
        <v>96.75</v>
      </c>
      <c r="X131" s="32">
        <v>77.89</v>
      </c>
      <c r="Y131" s="32">
        <v>112.75</v>
      </c>
      <c r="Z131" s="32">
        <v>102.44</v>
      </c>
    </row>
    <row r="132" spans="1:26" ht="12.75">
      <c r="A132" s="34">
        <v>6</v>
      </c>
      <c r="B132" s="34">
        <v>20</v>
      </c>
      <c r="C132" s="34">
        <v>9</v>
      </c>
      <c r="D132" s="35">
        <v>2</v>
      </c>
      <c r="E132" s="36"/>
      <c r="F132" s="31" t="s">
        <v>267</v>
      </c>
      <c r="G132" s="56" t="s">
        <v>380</v>
      </c>
      <c r="H132" s="33">
        <v>37456552.26</v>
      </c>
      <c r="I132" s="33">
        <v>15419778.84</v>
      </c>
      <c r="J132" s="33">
        <v>9476974.42</v>
      </c>
      <c r="K132" s="33">
        <v>12559799</v>
      </c>
      <c r="L132" s="33">
        <v>18521625.91</v>
      </c>
      <c r="M132" s="33">
        <v>4890320.49</v>
      </c>
      <c r="N132" s="33">
        <v>6568418.42</v>
      </c>
      <c r="O132" s="33">
        <v>7062887</v>
      </c>
      <c r="P132" s="118">
        <v>49.44</v>
      </c>
      <c r="Q132" s="118">
        <v>31.71</v>
      </c>
      <c r="R132" s="118">
        <v>69.3</v>
      </c>
      <c r="S132" s="118">
        <v>56.23</v>
      </c>
      <c r="T132" s="32">
        <v>26.4</v>
      </c>
      <c r="U132" s="32">
        <v>35.46</v>
      </c>
      <c r="V132" s="32">
        <v>38.13</v>
      </c>
      <c r="W132" s="32">
        <v>106.92</v>
      </c>
      <c r="X132" s="32">
        <v>105.98</v>
      </c>
      <c r="Y132" s="32">
        <v>111.05</v>
      </c>
      <c r="Z132" s="32">
        <v>103.95</v>
      </c>
    </row>
    <row r="133" spans="1:26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31" t="s">
        <v>267</v>
      </c>
      <c r="G133" s="56" t="s">
        <v>381</v>
      </c>
      <c r="H133" s="33">
        <v>24065459.6</v>
      </c>
      <c r="I133" s="33">
        <v>7944718.04</v>
      </c>
      <c r="J133" s="33">
        <v>7318466.56</v>
      </c>
      <c r="K133" s="33">
        <v>8802275</v>
      </c>
      <c r="L133" s="33">
        <v>14435870.68</v>
      </c>
      <c r="M133" s="33">
        <v>4281451.61</v>
      </c>
      <c r="N133" s="33">
        <v>5346387.07</v>
      </c>
      <c r="O133" s="33">
        <v>4808032</v>
      </c>
      <c r="P133" s="118">
        <v>59.98</v>
      </c>
      <c r="Q133" s="118">
        <v>53.89</v>
      </c>
      <c r="R133" s="118">
        <v>73.05</v>
      </c>
      <c r="S133" s="118">
        <v>54.62</v>
      </c>
      <c r="T133" s="32">
        <v>29.65</v>
      </c>
      <c r="U133" s="32">
        <v>37.03</v>
      </c>
      <c r="V133" s="32">
        <v>33.3</v>
      </c>
      <c r="W133" s="32">
        <v>109.59</v>
      </c>
      <c r="X133" s="32">
        <v>134.21</v>
      </c>
      <c r="Y133" s="32">
        <v>103.43</v>
      </c>
      <c r="Z133" s="32">
        <v>99.88</v>
      </c>
    </row>
    <row r="134" spans="1:26" ht="12.75">
      <c r="A134" s="34">
        <v>6</v>
      </c>
      <c r="B134" s="34">
        <v>1</v>
      </c>
      <c r="C134" s="34">
        <v>14</v>
      </c>
      <c r="D134" s="35">
        <v>2</v>
      </c>
      <c r="E134" s="36"/>
      <c r="F134" s="31" t="s">
        <v>267</v>
      </c>
      <c r="G134" s="56" t="s">
        <v>382</v>
      </c>
      <c r="H134" s="33">
        <v>19907362.59</v>
      </c>
      <c r="I134" s="33">
        <v>10065411.19</v>
      </c>
      <c r="J134" s="33">
        <v>5009945.4</v>
      </c>
      <c r="K134" s="33">
        <v>4832006</v>
      </c>
      <c r="L134" s="33">
        <v>8258033.2</v>
      </c>
      <c r="M134" s="33">
        <v>2387675.07</v>
      </c>
      <c r="N134" s="33">
        <v>3204766.13</v>
      </c>
      <c r="O134" s="33">
        <v>2665592</v>
      </c>
      <c r="P134" s="118">
        <v>41.48</v>
      </c>
      <c r="Q134" s="118">
        <v>23.72</v>
      </c>
      <c r="R134" s="118">
        <v>63.96</v>
      </c>
      <c r="S134" s="118">
        <v>55.16</v>
      </c>
      <c r="T134" s="32">
        <v>28.91</v>
      </c>
      <c r="U134" s="32">
        <v>38.8</v>
      </c>
      <c r="V134" s="32">
        <v>32.27</v>
      </c>
      <c r="W134" s="32">
        <v>96.63</v>
      </c>
      <c r="X134" s="32">
        <v>91.36</v>
      </c>
      <c r="Y134" s="32">
        <v>95.98</v>
      </c>
      <c r="Z134" s="32">
        <v>102.77</v>
      </c>
    </row>
    <row r="135" spans="1:26" ht="12.75">
      <c r="A135" s="34">
        <v>6</v>
      </c>
      <c r="B135" s="34">
        <v>13</v>
      </c>
      <c r="C135" s="34">
        <v>7</v>
      </c>
      <c r="D135" s="35">
        <v>2</v>
      </c>
      <c r="E135" s="36"/>
      <c r="F135" s="31" t="s">
        <v>267</v>
      </c>
      <c r="G135" s="56" t="s">
        <v>383</v>
      </c>
      <c r="H135" s="33">
        <v>25837017.57</v>
      </c>
      <c r="I135" s="33">
        <v>14104748.97</v>
      </c>
      <c r="J135" s="33">
        <v>7690189.6</v>
      </c>
      <c r="K135" s="33">
        <v>4042079</v>
      </c>
      <c r="L135" s="33">
        <v>9496052.85</v>
      </c>
      <c r="M135" s="33">
        <v>3024548.23</v>
      </c>
      <c r="N135" s="33">
        <v>4244033.62</v>
      </c>
      <c r="O135" s="33">
        <v>2227471</v>
      </c>
      <c r="P135" s="118">
        <v>36.75</v>
      </c>
      <c r="Q135" s="118">
        <v>21.44</v>
      </c>
      <c r="R135" s="118">
        <v>55.18</v>
      </c>
      <c r="S135" s="118">
        <v>55.1</v>
      </c>
      <c r="T135" s="32">
        <v>31.85</v>
      </c>
      <c r="U135" s="32">
        <v>44.69</v>
      </c>
      <c r="V135" s="32">
        <v>23.45</v>
      </c>
      <c r="W135" s="32">
        <v>119.33</v>
      </c>
      <c r="X135" s="32">
        <v>137.77</v>
      </c>
      <c r="Y135" s="32">
        <v>121.08</v>
      </c>
      <c r="Z135" s="32">
        <v>98.68</v>
      </c>
    </row>
    <row r="136" spans="1:26" ht="12.75">
      <c r="A136" s="34">
        <v>6</v>
      </c>
      <c r="B136" s="34">
        <v>1</v>
      </c>
      <c r="C136" s="34">
        <v>15</v>
      </c>
      <c r="D136" s="35">
        <v>2</v>
      </c>
      <c r="E136" s="36"/>
      <c r="F136" s="31" t="s">
        <v>267</v>
      </c>
      <c r="G136" s="56" t="s">
        <v>384</v>
      </c>
      <c r="H136" s="33">
        <v>23222102.47</v>
      </c>
      <c r="I136" s="33">
        <v>12551182.19</v>
      </c>
      <c r="J136" s="33">
        <v>5442637.28</v>
      </c>
      <c r="K136" s="33">
        <v>5228283</v>
      </c>
      <c r="L136" s="33">
        <v>6892152.92</v>
      </c>
      <c r="M136" s="33">
        <v>1417718.75</v>
      </c>
      <c r="N136" s="33">
        <v>2599232.17</v>
      </c>
      <c r="O136" s="33">
        <v>2875202</v>
      </c>
      <c r="P136" s="118">
        <v>29.67</v>
      </c>
      <c r="Q136" s="118">
        <v>11.29</v>
      </c>
      <c r="R136" s="118">
        <v>47.75</v>
      </c>
      <c r="S136" s="118">
        <v>54.99</v>
      </c>
      <c r="T136" s="32">
        <v>20.57</v>
      </c>
      <c r="U136" s="32">
        <v>37.71</v>
      </c>
      <c r="V136" s="32">
        <v>41.71</v>
      </c>
      <c r="W136" s="32">
        <v>98.08</v>
      </c>
      <c r="X136" s="32">
        <v>74.1</v>
      </c>
      <c r="Y136" s="32">
        <v>111.85</v>
      </c>
      <c r="Z136" s="32">
        <v>103.06</v>
      </c>
    </row>
    <row r="137" spans="1:26" ht="12.75">
      <c r="A137" s="34">
        <v>6</v>
      </c>
      <c r="B137" s="34">
        <v>10</v>
      </c>
      <c r="C137" s="34">
        <v>6</v>
      </c>
      <c r="D137" s="35">
        <v>2</v>
      </c>
      <c r="E137" s="36"/>
      <c r="F137" s="31" t="s">
        <v>267</v>
      </c>
      <c r="G137" s="56" t="s">
        <v>385</v>
      </c>
      <c r="H137" s="33">
        <v>35629712.42</v>
      </c>
      <c r="I137" s="33">
        <v>13504970.59</v>
      </c>
      <c r="J137" s="33">
        <v>10494069.83</v>
      </c>
      <c r="K137" s="33">
        <v>11630672</v>
      </c>
      <c r="L137" s="33">
        <v>19041937.37</v>
      </c>
      <c r="M137" s="33">
        <v>6281578.04</v>
      </c>
      <c r="N137" s="33">
        <v>6238612.33</v>
      </c>
      <c r="O137" s="33">
        <v>6521747</v>
      </c>
      <c r="P137" s="118">
        <v>53.44</v>
      </c>
      <c r="Q137" s="118">
        <v>46.51</v>
      </c>
      <c r="R137" s="118">
        <v>59.44</v>
      </c>
      <c r="S137" s="118">
        <v>56.07</v>
      </c>
      <c r="T137" s="32">
        <v>32.98</v>
      </c>
      <c r="U137" s="32">
        <v>32.76</v>
      </c>
      <c r="V137" s="32">
        <v>34.24</v>
      </c>
      <c r="W137" s="32">
        <v>118.57</v>
      </c>
      <c r="X137" s="32">
        <v>144.01</v>
      </c>
      <c r="Y137" s="32">
        <v>113.48</v>
      </c>
      <c r="Z137" s="32">
        <v>105.19</v>
      </c>
    </row>
    <row r="138" spans="1:26" ht="12.75">
      <c r="A138" s="34">
        <v>6</v>
      </c>
      <c r="B138" s="34">
        <v>11</v>
      </c>
      <c r="C138" s="34">
        <v>7</v>
      </c>
      <c r="D138" s="35">
        <v>2</v>
      </c>
      <c r="E138" s="36"/>
      <c r="F138" s="31" t="s">
        <v>267</v>
      </c>
      <c r="G138" s="56" t="s">
        <v>386</v>
      </c>
      <c r="H138" s="33">
        <v>55728644</v>
      </c>
      <c r="I138" s="33">
        <v>17073076.14</v>
      </c>
      <c r="J138" s="33">
        <v>16705250.86</v>
      </c>
      <c r="K138" s="33">
        <v>21950317</v>
      </c>
      <c r="L138" s="33">
        <v>30462990.71</v>
      </c>
      <c r="M138" s="33">
        <v>7228400.81</v>
      </c>
      <c r="N138" s="33">
        <v>10959282.9</v>
      </c>
      <c r="O138" s="33">
        <v>12275307</v>
      </c>
      <c r="P138" s="118">
        <v>54.66</v>
      </c>
      <c r="Q138" s="118">
        <v>42.33</v>
      </c>
      <c r="R138" s="118">
        <v>65.6</v>
      </c>
      <c r="S138" s="118">
        <v>55.92</v>
      </c>
      <c r="T138" s="32">
        <v>23.72</v>
      </c>
      <c r="U138" s="32">
        <v>35.97</v>
      </c>
      <c r="V138" s="32">
        <v>40.29</v>
      </c>
      <c r="W138" s="32">
        <v>95.72</v>
      </c>
      <c r="X138" s="32">
        <v>92.59</v>
      </c>
      <c r="Y138" s="32">
        <v>88.64</v>
      </c>
      <c r="Z138" s="32">
        <v>105.32</v>
      </c>
    </row>
    <row r="139" spans="1:26" ht="12.75">
      <c r="A139" s="34">
        <v>6</v>
      </c>
      <c r="B139" s="34">
        <v>19</v>
      </c>
      <c r="C139" s="34">
        <v>4</v>
      </c>
      <c r="D139" s="35">
        <v>2</v>
      </c>
      <c r="E139" s="36"/>
      <c r="F139" s="31" t="s">
        <v>267</v>
      </c>
      <c r="G139" s="56" t="s">
        <v>387</v>
      </c>
      <c r="H139" s="33">
        <v>15880034.8</v>
      </c>
      <c r="I139" s="33">
        <v>6231124.89</v>
      </c>
      <c r="J139" s="33">
        <v>5269989.91</v>
      </c>
      <c r="K139" s="33">
        <v>4378920</v>
      </c>
      <c r="L139" s="33">
        <v>6725950.1</v>
      </c>
      <c r="M139" s="33">
        <v>1146727.02</v>
      </c>
      <c r="N139" s="33">
        <v>3204270.08</v>
      </c>
      <c r="O139" s="33">
        <v>2374953</v>
      </c>
      <c r="P139" s="118">
        <v>42.35</v>
      </c>
      <c r="Q139" s="118">
        <v>18.4</v>
      </c>
      <c r="R139" s="118">
        <v>60.8</v>
      </c>
      <c r="S139" s="118">
        <v>54.23</v>
      </c>
      <c r="T139" s="32">
        <v>17.04</v>
      </c>
      <c r="U139" s="32">
        <v>47.64</v>
      </c>
      <c r="V139" s="32">
        <v>35.31</v>
      </c>
      <c r="W139" s="32">
        <v>105.42</v>
      </c>
      <c r="X139" s="32">
        <v>111.06</v>
      </c>
      <c r="Y139" s="32">
        <v>106.05</v>
      </c>
      <c r="Z139" s="32">
        <v>102.11</v>
      </c>
    </row>
    <row r="140" spans="1:26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31" t="s">
        <v>267</v>
      </c>
      <c r="G140" s="56" t="s">
        <v>388</v>
      </c>
      <c r="H140" s="33">
        <v>28063094.98</v>
      </c>
      <c r="I140" s="33">
        <v>11913202.33</v>
      </c>
      <c r="J140" s="33">
        <v>7242228.65</v>
      </c>
      <c r="K140" s="33">
        <v>8907664</v>
      </c>
      <c r="L140" s="33">
        <v>13668097.59</v>
      </c>
      <c r="M140" s="33">
        <v>3917535.5</v>
      </c>
      <c r="N140" s="33">
        <v>4901769.09</v>
      </c>
      <c r="O140" s="33">
        <v>4848793</v>
      </c>
      <c r="P140" s="118">
        <v>48.7</v>
      </c>
      <c r="Q140" s="118">
        <v>32.88</v>
      </c>
      <c r="R140" s="118">
        <v>67.68</v>
      </c>
      <c r="S140" s="118">
        <v>54.43</v>
      </c>
      <c r="T140" s="32">
        <v>28.66</v>
      </c>
      <c r="U140" s="32">
        <v>35.86</v>
      </c>
      <c r="V140" s="32">
        <v>35.47</v>
      </c>
      <c r="W140" s="32">
        <v>93.76</v>
      </c>
      <c r="X140" s="32">
        <v>101.85</v>
      </c>
      <c r="Y140" s="32">
        <v>84.37</v>
      </c>
      <c r="Z140" s="32">
        <v>98.51</v>
      </c>
    </row>
    <row r="141" spans="1:26" ht="12.75">
      <c r="A141" s="34">
        <v>6</v>
      </c>
      <c r="B141" s="34">
        <v>16</v>
      </c>
      <c r="C141" s="34">
        <v>5</v>
      </c>
      <c r="D141" s="35">
        <v>2</v>
      </c>
      <c r="E141" s="36"/>
      <c r="F141" s="31" t="s">
        <v>267</v>
      </c>
      <c r="G141" s="56" t="s">
        <v>389</v>
      </c>
      <c r="H141" s="33">
        <v>35237081.42</v>
      </c>
      <c r="I141" s="33">
        <v>21702790.4</v>
      </c>
      <c r="J141" s="33">
        <v>5809745.02</v>
      </c>
      <c r="K141" s="33">
        <v>7724546</v>
      </c>
      <c r="L141" s="33">
        <v>15511295.47</v>
      </c>
      <c r="M141" s="33">
        <v>6942327.1</v>
      </c>
      <c r="N141" s="33">
        <v>4149581.37</v>
      </c>
      <c r="O141" s="33">
        <v>4419387</v>
      </c>
      <c r="P141" s="118">
        <v>44.01</v>
      </c>
      <c r="Q141" s="118">
        <v>31.98</v>
      </c>
      <c r="R141" s="118">
        <v>71.42</v>
      </c>
      <c r="S141" s="118">
        <v>57.21</v>
      </c>
      <c r="T141" s="32">
        <v>44.75</v>
      </c>
      <c r="U141" s="32">
        <v>26.75</v>
      </c>
      <c r="V141" s="32">
        <v>28.49</v>
      </c>
      <c r="W141" s="32">
        <v>114.08</v>
      </c>
      <c r="X141" s="32">
        <v>129.6</v>
      </c>
      <c r="Y141" s="32">
        <v>101.05</v>
      </c>
      <c r="Z141" s="32">
        <v>106.91</v>
      </c>
    </row>
    <row r="142" spans="1:26" ht="12.75">
      <c r="A142" s="34">
        <v>6</v>
      </c>
      <c r="B142" s="34">
        <v>11</v>
      </c>
      <c r="C142" s="34">
        <v>8</v>
      </c>
      <c r="D142" s="35">
        <v>2</v>
      </c>
      <c r="E142" s="36"/>
      <c r="F142" s="31" t="s">
        <v>267</v>
      </c>
      <c r="G142" s="56" t="s">
        <v>279</v>
      </c>
      <c r="H142" s="33">
        <v>50901847.58</v>
      </c>
      <c r="I142" s="33">
        <v>21881962.56</v>
      </c>
      <c r="J142" s="33">
        <v>15210896.02</v>
      </c>
      <c r="K142" s="33">
        <v>13808989</v>
      </c>
      <c r="L142" s="33">
        <v>24024851.82</v>
      </c>
      <c r="M142" s="33">
        <v>7473795.32</v>
      </c>
      <c r="N142" s="33">
        <v>8720537.5</v>
      </c>
      <c r="O142" s="33">
        <v>7830519</v>
      </c>
      <c r="P142" s="118">
        <v>47.19</v>
      </c>
      <c r="Q142" s="118">
        <v>34.15</v>
      </c>
      <c r="R142" s="118">
        <v>57.33</v>
      </c>
      <c r="S142" s="118">
        <v>56.7</v>
      </c>
      <c r="T142" s="32">
        <v>31.1</v>
      </c>
      <c r="U142" s="32">
        <v>36.29</v>
      </c>
      <c r="V142" s="32">
        <v>32.59</v>
      </c>
      <c r="W142" s="32">
        <v>115.99</v>
      </c>
      <c r="X142" s="32">
        <v>125.4</v>
      </c>
      <c r="Y142" s="32">
        <v>127.07</v>
      </c>
      <c r="Z142" s="32">
        <v>99.25</v>
      </c>
    </row>
    <row r="143" spans="1:26" ht="12.75">
      <c r="A143" s="34">
        <v>6</v>
      </c>
      <c r="B143" s="34">
        <v>9</v>
      </c>
      <c r="C143" s="34">
        <v>12</v>
      </c>
      <c r="D143" s="35">
        <v>2</v>
      </c>
      <c r="E143" s="36"/>
      <c r="F143" s="31" t="s">
        <v>267</v>
      </c>
      <c r="G143" s="56" t="s">
        <v>390</v>
      </c>
      <c r="H143" s="33">
        <v>43810641.28</v>
      </c>
      <c r="I143" s="33">
        <v>20689219.49</v>
      </c>
      <c r="J143" s="33">
        <v>10152864.79</v>
      </c>
      <c r="K143" s="33">
        <v>12968557</v>
      </c>
      <c r="L143" s="33">
        <v>22648184.33</v>
      </c>
      <c r="M143" s="33">
        <v>6971335.06</v>
      </c>
      <c r="N143" s="33">
        <v>8364657.27</v>
      </c>
      <c r="O143" s="33">
        <v>7312192</v>
      </c>
      <c r="P143" s="118">
        <v>51.69</v>
      </c>
      <c r="Q143" s="118">
        <v>33.69</v>
      </c>
      <c r="R143" s="118">
        <v>82.38</v>
      </c>
      <c r="S143" s="118">
        <v>56.38</v>
      </c>
      <c r="T143" s="32">
        <v>30.78</v>
      </c>
      <c r="U143" s="32">
        <v>36.93</v>
      </c>
      <c r="V143" s="32">
        <v>32.28</v>
      </c>
      <c r="W143" s="32">
        <v>106.47</v>
      </c>
      <c r="X143" s="32">
        <v>114.11</v>
      </c>
      <c r="Y143" s="32">
        <v>101.75</v>
      </c>
      <c r="Z143" s="32">
        <v>105.34</v>
      </c>
    </row>
    <row r="144" spans="1:26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31" t="s">
        <v>267</v>
      </c>
      <c r="G144" s="56" t="s">
        <v>391</v>
      </c>
      <c r="H144" s="33">
        <v>25821512.84</v>
      </c>
      <c r="I144" s="33">
        <v>10391597.19</v>
      </c>
      <c r="J144" s="33">
        <v>6653730.65</v>
      </c>
      <c r="K144" s="33">
        <v>8776185</v>
      </c>
      <c r="L144" s="33">
        <v>11737494.47</v>
      </c>
      <c r="M144" s="33">
        <v>2655907.52</v>
      </c>
      <c r="N144" s="33">
        <v>4312673.95</v>
      </c>
      <c r="O144" s="33">
        <v>4768913</v>
      </c>
      <c r="P144" s="118">
        <v>45.45</v>
      </c>
      <c r="Q144" s="118">
        <v>25.55</v>
      </c>
      <c r="R144" s="118">
        <v>64.81</v>
      </c>
      <c r="S144" s="118">
        <v>54.33</v>
      </c>
      <c r="T144" s="32">
        <v>22.62</v>
      </c>
      <c r="U144" s="32">
        <v>36.74</v>
      </c>
      <c r="V144" s="32">
        <v>40.62</v>
      </c>
      <c r="W144" s="32">
        <v>88.73</v>
      </c>
      <c r="X144" s="32">
        <v>73.71</v>
      </c>
      <c r="Y144" s="32">
        <v>86.89</v>
      </c>
      <c r="Z144" s="32">
        <v>102.3</v>
      </c>
    </row>
    <row r="145" spans="1:26" ht="12.75">
      <c r="A145" s="34">
        <v>6</v>
      </c>
      <c r="B145" s="34">
        <v>18</v>
      </c>
      <c r="C145" s="34">
        <v>8</v>
      </c>
      <c r="D145" s="35">
        <v>2</v>
      </c>
      <c r="E145" s="36"/>
      <c r="F145" s="31" t="s">
        <v>267</v>
      </c>
      <c r="G145" s="56" t="s">
        <v>392</v>
      </c>
      <c r="H145" s="33">
        <v>35026034.1</v>
      </c>
      <c r="I145" s="33">
        <v>9289065.37</v>
      </c>
      <c r="J145" s="33">
        <v>9493491.73</v>
      </c>
      <c r="K145" s="33">
        <v>16243477</v>
      </c>
      <c r="L145" s="33">
        <v>19931988.43</v>
      </c>
      <c r="M145" s="33">
        <v>5060433.11</v>
      </c>
      <c r="N145" s="33">
        <v>6046318.32</v>
      </c>
      <c r="O145" s="33">
        <v>8825237</v>
      </c>
      <c r="P145" s="118">
        <v>56.9</v>
      </c>
      <c r="Q145" s="118">
        <v>54.47</v>
      </c>
      <c r="R145" s="118">
        <v>63.68</v>
      </c>
      <c r="S145" s="118">
        <v>54.33</v>
      </c>
      <c r="T145" s="32">
        <v>25.38</v>
      </c>
      <c r="U145" s="32">
        <v>30.33</v>
      </c>
      <c r="V145" s="32">
        <v>44.27</v>
      </c>
      <c r="W145" s="32">
        <v>95.17</v>
      </c>
      <c r="X145" s="32">
        <v>112.68</v>
      </c>
      <c r="Y145" s="32">
        <v>78.6</v>
      </c>
      <c r="Z145" s="32">
        <v>100.73</v>
      </c>
    </row>
    <row r="146" spans="1:26" ht="12.75">
      <c r="A146" s="34">
        <v>6</v>
      </c>
      <c r="B146" s="34">
        <v>7</v>
      </c>
      <c r="C146" s="34">
        <v>6</v>
      </c>
      <c r="D146" s="35">
        <v>2</v>
      </c>
      <c r="E146" s="36"/>
      <c r="F146" s="31" t="s">
        <v>267</v>
      </c>
      <c r="G146" s="56" t="s">
        <v>393</v>
      </c>
      <c r="H146" s="33">
        <v>33353177.19</v>
      </c>
      <c r="I146" s="33">
        <v>12481166.7</v>
      </c>
      <c r="J146" s="33">
        <v>7798253.49</v>
      </c>
      <c r="K146" s="33">
        <v>13073757</v>
      </c>
      <c r="L146" s="33">
        <v>16417491.82</v>
      </c>
      <c r="M146" s="33">
        <v>3248707.31</v>
      </c>
      <c r="N146" s="33">
        <v>5936920.51</v>
      </c>
      <c r="O146" s="33">
        <v>7231864</v>
      </c>
      <c r="P146" s="118">
        <v>49.22</v>
      </c>
      <c r="Q146" s="118">
        <v>26.02</v>
      </c>
      <c r="R146" s="118">
        <v>76.13</v>
      </c>
      <c r="S146" s="118">
        <v>55.31</v>
      </c>
      <c r="T146" s="32">
        <v>19.78</v>
      </c>
      <c r="U146" s="32">
        <v>36.16</v>
      </c>
      <c r="V146" s="32">
        <v>44.04</v>
      </c>
      <c r="W146" s="32">
        <v>106.17</v>
      </c>
      <c r="X146" s="32">
        <v>89.45</v>
      </c>
      <c r="Y146" s="32">
        <v>120.32</v>
      </c>
      <c r="Z146" s="32">
        <v>104.84</v>
      </c>
    </row>
    <row r="147" spans="1:26" ht="12.75">
      <c r="A147" s="34">
        <v>6</v>
      </c>
      <c r="B147" s="34">
        <v>18</v>
      </c>
      <c r="C147" s="34">
        <v>9</v>
      </c>
      <c r="D147" s="35">
        <v>2</v>
      </c>
      <c r="E147" s="36"/>
      <c r="F147" s="31" t="s">
        <v>267</v>
      </c>
      <c r="G147" s="56" t="s">
        <v>394</v>
      </c>
      <c r="H147" s="33">
        <v>24063708.68</v>
      </c>
      <c r="I147" s="33">
        <v>9084380.34</v>
      </c>
      <c r="J147" s="33">
        <v>7562131.34</v>
      </c>
      <c r="K147" s="33">
        <v>7417197</v>
      </c>
      <c r="L147" s="33">
        <v>11110391.69</v>
      </c>
      <c r="M147" s="33">
        <v>2956986.89</v>
      </c>
      <c r="N147" s="33">
        <v>4155310.8</v>
      </c>
      <c r="O147" s="33">
        <v>3998094</v>
      </c>
      <c r="P147" s="118">
        <v>46.17</v>
      </c>
      <c r="Q147" s="118">
        <v>32.55</v>
      </c>
      <c r="R147" s="118">
        <v>54.94</v>
      </c>
      <c r="S147" s="118">
        <v>53.9</v>
      </c>
      <c r="T147" s="32">
        <v>26.61</v>
      </c>
      <c r="U147" s="32">
        <v>37.4</v>
      </c>
      <c r="V147" s="32">
        <v>35.98</v>
      </c>
      <c r="W147" s="32">
        <v>96.42</v>
      </c>
      <c r="X147" s="32">
        <v>74.34</v>
      </c>
      <c r="Y147" s="32">
        <v>112.27</v>
      </c>
      <c r="Z147" s="32">
        <v>104.01</v>
      </c>
    </row>
    <row r="148" spans="1:26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31" t="s">
        <v>267</v>
      </c>
      <c r="G148" s="56" t="s">
        <v>395</v>
      </c>
      <c r="H148" s="33">
        <v>23379277.43</v>
      </c>
      <c r="I148" s="33">
        <v>10904628.97</v>
      </c>
      <c r="J148" s="33">
        <v>6303483.46</v>
      </c>
      <c r="K148" s="33">
        <v>6171165</v>
      </c>
      <c r="L148" s="33">
        <v>9739551.76</v>
      </c>
      <c r="M148" s="33">
        <v>2538173.94</v>
      </c>
      <c r="N148" s="33">
        <v>3849638.82</v>
      </c>
      <c r="O148" s="33">
        <v>3351739</v>
      </c>
      <c r="P148" s="118">
        <v>41.65</v>
      </c>
      <c r="Q148" s="118">
        <v>23.27</v>
      </c>
      <c r="R148" s="118">
        <v>61.07</v>
      </c>
      <c r="S148" s="118">
        <v>54.31</v>
      </c>
      <c r="T148" s="32">
        <v>26.06</v>
      </c>
      <c r="U148" s="32">
        <v>39.52</v>
      </c>
      <c r="V148" s="32">
        <v>34.41</v>
      </c>
      <c r="W148" s="32">
        <v>77.42</v>
      </c>
      <c r="X148" s="32">
        <v>63.58</v>
      </c>
      <c r="Y148" s="32">
        <v>73.64</v>
      </c>
      <c r="Z148" s="32">
        <v>99.73</v>
      </c>
    </row>
    <row r="149" spans="1:26" ht="12.75">
      <c r="A149" s="34">
        <v>6</v>
      </c>
      <c r="B149" s="34">
        <v>1</v>
      </c>
      <c r="C149" s="34">
        <v>16</v>
      </c>
      <c r="D149" s="35">
        <v>2</v>
      </c>
      <c r="E149" s="36"/>
      <c r="F149" s="31" t="s">
        <v>267</v>
      </c>
      <c r="G149" s="56" t="s">
        <v>281</v>
      </c>
      <c r="H149" s="33">
        <v>39789576.31</v>
      </c>
      <c r="I149" s="33">
        <v>26589083.41</v>
      </c>
      <c r="J149" s="33">
        <v>6578557.9</v>
      </c>
      <c r="K149" s="33">
        <v>6621935</v>
      </c>
      <c r="L149" s="33">
        <v>23126067.9</v>
      </c>
      <c r="M149" s="33">
        <v>14162841.35</v>
      </c>
      <c r="N149" s="33">
        <v>5095505.55</v>
      </c>
      <c r="O149" s="33">
        <v>3867721</v>
      </c>
      <c r="P149" s="118">
        <v>58.12</v>
      </c>
      <c r="Q149" s="118">
        <v>53.26</v>
      </c>
      <c r="R149" s="118">
        <v>77.45</v>
      </c>
      <c r="S149" s="118">
        <v>58.4</v>
      </c>
      <c r="T149" s="32">
        <v>61.24</v>
      </c>
      <c r="U149" s="32">
        <v>22.03</v>
      </c>
      <c r="V149" s="32">
        <v>16.72</v>
      </c>
      <c r="W149" s="32">
        <v>119.89</v>
      </c>
      <c r="X149" s="32">
        <v>136.52</v>
      </c>
      <c r="Y149" s="32">
        <v>101.62</v>
      </c>
      <c r="Z149" s="32">
        <v>99.16</v>
      </c>
    </row>
    <row r="150" spans="1:26" ht="12.75">
      <c r="A150" s="34">
        <v>6</v>
      </c>
      <c r="B150" s="34">
        <v>2</v>
      </c>
      <c r="C150" s="34">
        <v>13</v>
      </c>
      <c r="D150" s="35">
        <v>2</v>
      </c>
      <c r="E150" s="36"/>
      <c r="F150" s="31" t="s">
        <v>267</v>
      </c>
      <c r="G150" s="56" t="s">
        <v>396</v>
      </c>
      <c r="H150" s="33">
        <v>24616689.54</v>
      </c>
      <c r="I150" s="33">
        <v>9863744.31</v>
      </c>
      <c r="J150" s="33">
        <v>6855041.23</v>
      </c>
      <c r="K150" s="33">
        <v>7897904</v>
      </c>
      <c r="L150" s="33">
        <v>11432230.66</v>
      </c>
      <c r="M150" s="33">
        <v>3463983.34</v>
      </c>
      <c r="N150" s="33">
        <v>3624234.32</v>
      </c>
      <c r="O150" s="33">
        <v>4344013</v>
      </c>
      <c r="P150" s="118">
        <v>46.44</v>
      </c>
      <c r="Q150" s="118">
        <v>35.11</v>
      </c>
      <c r="R150" s="118">
        <v>52.86</v>
      </c>
      <c r="S150" s="118">
        <v>55</v>
      </c>
      <c r="T150" s="32">
        <v>30.3</v>
      </c>
      <c r="U150" s="32">
        <v>31.7</v>
      </c>
      <c r="V150" s="32">
        <v>37.99</v>
      </c>
      <c r="W150" s="32">
        <v>110.56</v>
      </c>
      <c r="X150" s="32">
        <v>149.13</v>
      </c>
      <c r="Y150" s="32">
        <v>90.15</v>
      </c>
      <c r="Z150" s="32">
        <v>108.69</v>
      </c>
    </row>
    <row r="151" spans="1:26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31" t="s">
        <v>267</v>
      </c>
      <c r="G151" s="56" t="s">
        <v>282</v>
      </c>
      <c r="H151" s="33">
        <v>57563222.55</v>
      </c>
      <c r="I151" s="33">
        <v>22301576.23</v>
      </c>
      <c r="J151" s="33">
        <v>16973890.32</v>
      </c>
      <c r="K151" s="33">
        <v>18287756</v>
      </c>
      <c r="L151" s="33">
        <v>31067685.2</v>
      </c>
      <c r="M151" s="33">
        <v>9273829.56</v>
      </c>
      <c r="N151" s="33">
        <v>11705576.64</v>
      </c>
      <c r="O151" s="33">
        <v>10088279</v>
      </c>
      <c r="P151" s="118">
        <v>53.97</v>
      </c>
      <c r="Q151" s="118">
        <v>41.58</v>
      </c>
      <c r="R151" s="118">
        <v>68.96</v>
      </c>
      <c r="S151" s="118">
        <v>55.16</v>
      </c>
      <c r="T151" s="32">
        <v>29.85</v>
      </c>
      <c r="U151" s="32">
        <v>37.67</v>
      </c>
      <c r="V151" s="32">
        <v>32.47</v>
      </c>
      <c r="W151" s="32">
        <v>97.43</v>
      </c>
      <c r="X151" s="32">
        <v>112.65</v>
      </c>
      <c r="Y151" s="32">
        <v>86.29</v>
      </c>
      <c r="Z151" s="32">
        <v>100.01</v>
      </c>
    </row>
    <row r="152" spans="1:26" ht="12.75">
      <c r="A152" s="34">
        <v>6</v>
      </c>
      <c r="B152" s="34">
        <v>17</v>
      </c>
      <c r="C152" s="34">
        <v>5</v>
      </c>
      <c r="D152" s="35">
        <v>2</v>
      </c>
      <c r="E152" s="36"/>
      <c r="F152" s="31" t="s">
        <v>267</v>
      </c>
      <c r="G152" s="56" t="s">
        <v>397</v>
      </c>
      <c r="H152" s="33">
        <v>45035944.52</v>
      </c>
      <c r="I152" s="33">
        <v>16399926.26</v>
      </c>
      <c r="J152" s="33">
        <v>14279150.26</v>
      </c>
      <c r="K152" s="33">
        <v>14356868</v>
      </c>
      <c r="L152" s="33">
        <v>23108896.51</v>
      </c>
      <c r="M152" s="33">
        <v>6772353.37</v>
      </c>
      <c r="N152" s="33">
        <v>8291385.14</v>
      </c>
      <c r="O152" s="33">
        <v>8045158</v>
      </c>
      <c r="P152" s="118">
        <v>51.31</v>
      </c>
      <c r="Q152" s="118">
        <v>41.29</v>
      </c>
      <c r="R152" s="118">
        <v>58.06</v>
      </c>
      <c r="S152" s="118">
        <v>56.03</v>
      </c>
      <c r="T152" s="32">
        <v>29.3</v>
      </c>
      <c r="U152" s="32">
        <v>35.87</v>
      </c>
      <c r="V152" s="32">
        <v>34.81</v>
      </c>
      <c r="W152" s="32">
        <v>97.76</v>
      </c>
      <c r="X152" s="32">
        <v>98.82</v>
      </c>
      <c r="Y152" s="32">
        <v>96.23</v>
      </c>
      <c r="Z152" s="32">
        <v>98.47</v>
      </c>
    </row>
    <row r="153" spans="1:26" ht="12.75">
      <c r="A153" s="34">
        <v>6</v>
      </c>
      <c r="B153" s="34">
        <v>11</v>
      </c>
      <c r="C153" s="34">
        <v>9</v>
      </c>
      <c r="D153" s="35">
        <v>2</v>
      </c>
      <c r="E153" s="36"/>
      <c r="F153" s="31" t="s">
        <v>267</v>
      </c>
      <c r="G153" s="56" t="s">
        <v>398</v>
      </c>
      <c r="H153" s="33">
        <v>38028133.11</v>
      </c>
      <c r="I153" s="33">
        <v>14804788.26</v>
      </c>
      <c r="J153" s="33">
        <v>10735924.85</v>
      </c>
      <c r="K153" s="33">
        <v>12487420</v>
      </c>
      <c r="L153" s="33">
        <v>22392011.18</v>
      </c>
      <c r="M153" s="33">
        <v>6903791.05</v>
      </c>
      <c r="N153" s="33">
        <v>8338552.13</v>
      </c>
      <c r="O153" s="33">
        <v>7149668</v>
      </c>
      <c r="P153" s="118">
        <v>58.88</v>
      </c>
      <c r="Q153" s="118">
        <v>46.63</v>
      </c>
      <c r="R153" s="118">
        <v>77.66</v>
      </c>
      <c r="S153" s="118">
        <v>57.25</v>
      </c>
      <c r="T153" s="32">
        <v>30.83</v>
      </c>
      <c r="U153" s="32">
        <v>37.23</v>
      </c>
      <c r="V153" s="32">
        <v>31.92</v>
      </c>
      <c r="W153" s="32">
        <v>102.69</v>
      </c>
      <c r="X153" s="32">
        <v>108.43</v>
      </c>
      <c r="Y153" s="32">
        <v>101.41</v>
      </c>
      <c r="Z153" s="32">
        <v>99.1</v>
      </c>
    </row>
    <row r="154" spans="1:26" ht="12.75">
      <c r="A154" s="34">
        <v>6</v>
      </c>
      <c r="B154" s="34">
        <v>4</v>
      </c>
      <c r="C154" s="34">
        <v>6</v>
      </c>
      <c r="D154" s="35">
        <v>2</v>
      </c>
      <c r="E154" s="36"/>
      <c r="F154" s="31" t="s">
        <v>267</v>
      </c>
      <c r="G154" s="56" t="s">
        <v>399</v>
      </c>
      <c r="H154" s="33">
        <v>22330766.07</v>
      </c>
      <c r="I154" s="33">
        <v>7840762.39</v>
      </c>
      <c r="J154" s="33">
        <v>7284691.68</v>
      </c>
      <c r="K154" s="33">
        <v>7205312</v>
      </c>
      <c r="L154" s="33">
        <v>10236810.08</v>
      </c>
      <c r="M154" s="33">
        <v>2473236.56</v>
      </c>
      <c r="N154" s="33">
        <v>3813657.52</v>
      </c>
      <c r="O154" s="33">
        <v>3949916</v>
      </c>
      <c r="P154" s="118">
        <v>45.84</v>
      </c>
      <c r="Q154" s="118">
        <v>31.54</v>
      </c>
      <c r="R154" s="118">
        <v>52.35</v>
      </c>
      <c r="S154" s="118">
        <v>54.81</v>
      </c>
      <c r="T154" s="32">
        <v>24.16</v>
      </c>
      <c r="U154" s="32">
        <v>37.25</v>
      </c>
      <c r="V154" s="32">
        <v>38.58</v>
      </c>
      <c r="W154" s="32">
        <v>88.13</v>
      </c>
      <c r="X154" s="32">
        <v>70.58</v>
      </c>
      <c r="Y154" s="32">
        <v>88.52</v>
      </c>
      <c r="Z154" s="32">
        <v>103.85</v>
      </c>
    </row>
    <row r="155" spans="1:26" ht="12.75">
      <c r="A155" s="34">
        <v>6</v>
      </c>
      <c r="B155" s="34">
        <v>7</v>
      </c>
      <c r="C155" s="34">
        <v>7</v>
      </c>
      <c r="D155" s="35">
        <v>2</v>
      </c>
      <c r="E155" s="36"/>
      <c r="F155" s="31" t="s">
        <v>267</v>
      </c>
      <c r="G155" s="56" t="s">
        <v>400</v>
      </c>
      <c r="H155" s="33">
        <v>31175539.42</v>
      </c>
      <c r="I155" s="33">
        <v>12436257.14</v>
      </c>
      <c r="J155" s="33">
        <v>7696590.28</v>
      </c>
      <c r="K155" s="33">
        <v>11042692</v>
      </c>
      <c r="L155" s="33">
        <v>16036527.54</v>
      </c>
      <c r="M155" s="33">
        <v>4069187.36</v>
      </c>
      <c r="N155" s="33">
        <v>5853703.18</v>
      </c>
      <c r="O155" s="33">
        <v>6113637</v>
      </c>
      <c r="P155" s="118">
        <v>51.43</v>
      </c>
      <c r="Q155" s="118">
        <v>32.72</v>
      </c>
      <c r="R155" s="118">
        <v>76.05</v>
      </c>
      <c r="S155" s="118">
        <v>55.36</v>
      </c>
      <c r="T155" s="32">
        <v>25.37</v>
      </c>
      <c r="U155" s="32">
        <v>36.5</v>
      </c>
      <c r="V155" s="32">
        <v>38.12</v>
      </c>
      <c r="W155" s="32">
        <v>105.13</v>
      </c>
      <c r="X155" s="32">
        <v>106.31</v>
      </c>
      <c r="Y155" s="32">
        <v>109.45</v>
      </c>
      <c r="Z155" s="32">
        <v>100.57</v>
      </c>
    </row>
    <row r="156" spans="1:26" ht="12.75">
      <c r="A156" s="34">
        <v>6</v>
      </c>
      <c r="B156" s="34">
        <v>1</v>
      </c>
      <c r="C156" s="34">
        <v>17</v>
      </c>
      <c r="D156" s="35">
        <v>2</v>
      </c>
      <c r="E156" s="36"/>
      <c r="F156" s="31" t="s">
        <v>267</v>
      </c>
      <c r="G156" s="56" t="s">
        <v>401</v>
      </c>
      <c r="H156" s="33">
        <v>24885990.97</v>
      </c>
      <c r="I156" s="33">
        <v>11750943.98</v>
      </c>
      <c r="J156" s="33">
        <v>7003865.99</v>
      </c>
      <c r="K156" s="33">
        <v>6131181</v>
      </c>
      <c r="L156" s="33">
        <v>9716021.73</v>
      </c>
      <c r="M156" s="33">
        <v>1938602.6</v>
      </c>
      <c r="N156" s="33">
        <v>4465186.13</v>
      </c>
      <c r="O156" s="33">
        <v>3312233</v>
      </c>
      <c r="P156" s="118">
        <v>39.04</v>
      </c>
      <c r="Q156" s="118">
        <v>16.49</v>
      </c>
      <c r="R156" s="118">
        <v>63.75</v>
      </c>
      <c r="S156" s="118">
        <v>54.02</v>
      </c>
      <c r="T156" s="32">
        <v>19.95</v>
      </c>
      <c r="U156" s="32">
        <v>45.95</v>
      </c>
      <c r="V156" s="32">
        <v>34.09</v>
      </c>
      <c r="W156" s="32">
        <v>103.11</v>
      </c>
      <c r="X156" s="32">
        <v>114.97</v>
      </c>
      <c r="Y156" s="32">
        <v>102.71</v>
      </c>
      <c r="Z156" s="32">
        <v>97.72</v>
      </c>
    </row>
    <row r="157" spans="1:26" ht="12.75">
      <c r="A157" s="34">
        <v>6</v>
      </c>
      <c r="B157" s="34">
        <v>2</v>
      </c>
      <c r="C157" s="34">
        <v>14</v>
      </c>
      <c r="D157" s="35">
        <v>2</v>
      </c>
      <c r="E157" s="36"/>
      <c r="F157" s="31" t="s">
        <v>267</v>
      </c>
      <c r="G157" s="56" t="s">
        <v>402</v>
      </c>
      <c r="H157" s="33">
        <v>26389529.55</v>
      </c>
      <c r="I157" s="33">
        <v>6320418.86</v>
      </c>
      <c r="J157" s="33">
        <v>7920584.69</v>
      </c>
      <c r="K157" s="33">
        <v>12148526</v>
      </c>
      <c r="L157" s="33">
        <v>15568277.73</v>
      </c>
      <c r="M157" s="33">
        <v>3282703.36</v>
      </c>
      <c r="N157" s="33">
        <v>5613820.37</v>
      </c>
      <c r="O157" s="33">
        <v>6671754</v>
      </c>
      <c r="P157" s="118">
        <v>58.99</v>
      </c>
      <c r="Q157" s="118">
        <v>51.93</v>
      </c>
      <c r="R157" s="118">
        <v>70.87</v>
      </c>
      <c r="S157" s="118">
        <v>54.91</v>
      </c>
      <c r="T157" s="32">
        <v>21.08</v>
      </c>
      <c r="U157" s="32">
        <v>36.05</v>
      </c>
      <c r="V157" s="32">
        <v>42.85</v>
      </c>
      <c r="W157" s="32">
        <v>103.39</v>
      </c>
      <c r="X157" s="32">
        <v>113.19</v>
      </c>
      <c r="Y157" s="32">
        <v>105.93</v>
      </c>
      <c r="Z157" s="32">
        <v>97.28</v>
      </c>
    </row>
    <row r="158" spans="1:26" ht="12.75">
      <c r="A158" s="34">
        <v>6</v>
      </c>
      <c r="B158" s="34">
        <v>4</v>
      </c>
      <c r="C158" s="34">
        <v>7</v>
      </c>
      <c r="D158" s="35">
        <v>2</v>
      </c>
      <c r="E158" s="36"/>
      <c r="F158" s="31" t="s">
        <v>267</v>
      </c>
      <c r="G158" s="56" t="s">
        <v>403</v>
      </c>
      <c r="H158" s="33">
        <v>22483338.37</v>
      </c>
      <c r="I158" s="33">
        <v>8326194.81</v>
      </c>
      <c r="J158" s="33">
        <v>7050821.56</v>
      </c>
      <c r="K158" s="33">
        <v>7106322</v>
      </c>
      <c r="L158" s="33">
        <v>12712863.59</v>
      </c>
      <c r="M158" s="33">
        <v>4391219.96</v>
      </c>
      <c r="N158" s="33">
        <v>4403569.63</v>
      </c>
      <c r="O158" s="33">
        <v>3918074</v>
      </c>
      <c r="P158" s="118">
        <v>56.54</v>
      </c>
      <c r="Q158" s="118">
        <v>52.73</v>
      </c>
      <c r="R158" s="118">
        <v>62.45</v>
      </c>
      <c r="S158" s="118">
        <v>55.13</v>
      </c>
      <c r="T158" s="32">
        <v>34.54</v>
      </c>
      <c r="U158" s="32">
        <v>34.63</v>
      </c>
      <c r="V158" s="32">
        <v>30.81</v>
      </c>
      <c r="W158" s="32">
        <v>122.56</v>
      </c>
      <c r="X158" s="32">
        <v>163.69</v>
      </c>
      <c r="Y158" s="32">
        <v>109.7</v>
      </c>
      <c r="Z158" s="32">
        <v>106.59</v>
      </c>
    </row>
    <row r="159" spans="1:26" ht="12.75">
      <c r="A159" s="34">
        <v>6</v>
      </c>
      <c r="B159" s="34">
        <v>15</v>
      </c>
      <c r="C159" s="34">
        <v>7</v>
      </c>
      <c r="D159" s="35">
        <v>2</v>
      </c>
      <c r="E159" s="36"/>
      <c r="F159" s="31" t="s">
        <v>267</v>
      </c>
      <c r="G159" s="56" t="s">
        <v>404</v>
      </c>
      <c r="H159" s="33">
        <v>32367149.97</v>
      </c>
      <c r="I159" s="33">
        <v>6572701</v>
      </c>
      <c r="J159" s="33">
        <v>12756458.97</v>
      </c>
      <c r="K159" s="33">
        <v>13037990</v>
      </c>
      <c r="L159" s="33">
        <v>17750618.94</v>
      </c>
      <c r="M159" s="33">
        <v>3202989.6</v>
      </c>
      <c r="N159" s="33">
        <v>7370242.34</v>
      </c>
      <c r="O159" s="33">
        <v>7177387</v>
      </c>
      <c r="P159" s="118">
        <v>54.84</v>
      </c>
      <c r="Q159" s="118">
        <v>48.73</v>
      </c>
      <c r="R159" s="118">
        <v>57.77</v>
      </c>
      <c r="S159" s="118">
        <v>55.04</v>
      </c>
      <c r="T159" s="32">
        <v>18.04</v>
      </c>
      <c r="U159" s="32">
        <v>41.52</v>
      </c>
      <c r="V159" s="32">
        <v>40.43</v>
      </c>
      <c r="W159" s="32">
        <v>105.41</v>
      </c>
      <c r="X159" s="32">
        <v>94.37</v>
      </c>
      <c r="Y159" s="32">
        <v>112.6</v>
      </c>
      <c r="Z159" s="32">
        <v>104.04</v>
      </c>
    </row>
    <row r="160" spans="1:26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31" t="s">
        <v>267</v>
      </c>
      <c r="G160" s="56" t="s">
        <v>405</v>
      </c>
      <c r="H160" s="33">
        <v>29956710.11</v>
      </c>
      <c r="I160" s="33">
        <v>11756748.7</v>
      </c>
      <c r="J160" s="33">
        <v>11001335.41</v>
      </c>
      <c r="K160" s="33">
        <v>7198626</v>
      </c>
      <c r="L160" s="33">
        <v>12404218.11</v>
      </c>
      <c r="M160" s="33">
        <v>3179074.77</v>
      </c>
      <c r="N160" s="33">
        <v>5265603.34</v>
      </c>
      <c r="O160" s="33">
        <v>3959540</v>
      </c>
      <c r="P160" s="118">
        <v>41.4</v>
      </c>
      <c r="Q160" s="118">
        <v>27.04</v>
      </c>
      <c r="R160" s="118">
        <v>47.86</v>
      </c>
      <c r="S160" s="118">
        <v>55</v>
      </c>
      <c r="T160" s="32">
        <v>25.62</v>
      </c>
      <c r="U160" s="32">
        <v>42.45</v>
      </c>
      <c r="V160" s="32">
        <v>31.92</v>
      </c>
      <c r="W160" s="32">
        <v>111.77</v>
      </c>
      <c r="X160" s="32">
        <v>116.69</v>
      </c>
      <c r="Y160" s="32">
        <v>124.94</v>
      </c>
      <c r="Z160" s="32">
        <v>95.2</v>
      </c>
    </row>
    <row r="161" spans="1:26" ht="12.75">
      <c r="A161" s="34">
        <v>6</v>
      </c>
      <c r="B161" s="34">
        <v>16</v>
      </c>
      <c r="C161" s="34">
        <v>6</v>
      </c>
      <c r="D161" s="35">
        <v>2</v>
      </c>
      <c r="E161" s="36"/>
      <c r="F161" s="31" t="s">
        <v>267</v>
      </c>
      <c r="G161" s="56" t="s">
        <v>406</v>
      </c>
      <c r="H161" s="33">
        <v>22872879.97</v>
      </c>
      <c r="I161" s="33">
        <v>8996494.25</v>
      </c>
      <c r="J161" s="33">
        <v>7631522.72</v>
      </c>
      <c r="K161" s="33">
        <v>6244863</v>
      </c>
      <c r="L161" s="33">
        <v>9511470.49</v>
      </c>
      <c r="M161" s="33">
        <v>2511411.76</v>
      </c>
      <c r="N161" s="33">
        <v>3515184.73</v>
      </c>
      <c r="O161" s="33">
        <v>3484874</v>
      </c>
      <c r="P161" s="118">
        <v>41.58</v>
      </c>
      <c r="Q161" s="118">
        <v>27.91</v>
      </c>
      <c r="R161" s="118">
        <v>46.06</v>
      </c>
      <c r="S161" s="118">
        <v>55.8</v>
      </c>
      <c r="T161" s="32">
        <v>26.4</v>
      </c>
      <c r="U161" s="32">
        <v>36.95</v>
      </c>
      <c r="V161" s="32">
        <v>36.63</v>
      </c>
      <c r="W161" s="32">
        <v>106.91</v>
      </c>
      <c r="X161" s="32">
        <v>107.81</v>
      </c>
      <c r="Y161" s="32">
        <v>104.74</v>
      </c>
      <c r="Z161" s="32">
        <v>108.52</v>
      </c>
    </row>
    <row r="162" spans="1:26" ht="12.75">
      <c r="A162" s="34">
        <v>6</v>
      </c>
      <c r="B162" s="34">
        <v>19</v>
      </c>
      <c r="C162" s="34">
        <v>5</v>
      </c>
      <c r="D162" s="35">
        <v>2</v>
      </c>
      <c r="E162" s="36"/>
      <c r="F162" s="31" t="s">
        <v>267</v>
      </c>
      <c r="G162" s="56" t="s">
        <v>407</v>
      </c>
      <c r="H162" s="33">
        <v>29599801.13</v>
      </c>
      <c r="I162" s="33">
        <v>10121509.85</v>
      </c>
      <c r="J162" s="33">
        <v>11535097.28</v>
      </c>
      <c r="K162" s="33">
        <v>7943194</v>
      </c>
      <c r="L162" s="33">
        <v>17809918.51</v>
      </c>
      <c r="M162" s="33">
        <v>4969671.18</v>
      </c>
      <c r="N162" s="33">
        <v>8351330.33</v>
      </c>
      <c r="O162" s="33">
        <v>4488917</v>
      </c>
      <c r="P162" s="118">
        <v>60.16</v>
      </c>
      <c r="Q162" s="118">
        <v>49.1</v>
      </c>
      <c r="R162" s="118">
        <v>72.39</v>
      </c>
      <c r="S162" s="118">
        <v>56.51</v>
      </c>
      <c r="T162" s="32">
        <v>27.9</v>
      </c>
      <c r="U162" s="32">
        <v>46.89</v>
      </c>
      <c r="V162" s="32">
        <v>25.2</v>
      </c>
      <c r="W162" s="32">
        <v>132.72</v>
      </c>
      <c r="X162" s="32">
        <v>109.64</v>
      </c>
      <c r="Y162" s="32">
        <v>174.56</v>
      </c>
      <c r="Z162" s="32">
        <v>109.41</v>
      </c>
    </row>
    <row r="163" spans="1:26" ht="12.75">
      <c r="A163" s="34">
        <v>6</v>
      </c>
      <c r="B163" s="34">
        <v>8</v>
      </c>
      <c r="C163" s="34">
        <v>13</v>
      </c>
      <c r="D163" s="35">
        <v>2</v>
      </c>
      <c r="E163" s="36"/>
      <c r="F163" s="31" t="s">
        <v>267</v>
      </c>
      <c r="G163" s="56" t="s">
        <v>408</v>
      </c>
      <c r="H163" s="33">
        <v>28338243.52</v>
      </c>
      <c r="I163" s="33">
        <v>13564901.58</v>
      </c>
      <c r="J163" s="33">
        <v>10113452.94</v>
      </c>
      <c r="K163" s="33">
        <v>4659889</v>
      </c>
      <c r="L163" s="33">
        <v>9159357.71</v>
      </c>
      <c r="M163" s="33">
        <v>3640825.73</v>
      </c>
      <c r="N163" s="33">
        <v>2959548.98</v>
      </c>
      <c r="O163" s="33">
        <v>2558983</v>
      </c>
      <c r="P163" s="118">
        <v>32.32</v>
      </c>
      <c r="Q163" s="118">
        <v>26.84</v>
      </c>
      <c r="R163" s="118">
        <v>29.26</v>
      </c>
      <c r="S163" s="118">
        <v>54.91</v>
      </c>
      <c r="T163" s="32">
        <v>39.74</v>
      </c>
      <c r="U163" s="32">
        <v>32.31</v>
      </c>
      <c r="V163" s="32">
        <v>27.93</v>
      </c>
      <c r="W163" s="32">
        <v>82.97</v>
      </c>
      <c r="X163" s="32">
        <v>91.15</v>
      </c>
      <c r="Y163" s="32">
        <v>68.36</v>
      </c>
      <c r="Z163" s="32">
        <v>94.22</v>
      </c>
    </row>
    <row r="164" spans="1:26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31" t="s">
        <v>267</v>
      </c>
      <c r="G164" s="56" t="s">
        <v>409</v>
      </c>
      <c r="H164" s="33">
        <v>24508028.13</v>
      </c>
      <c r="I164" s="33">
        <v>10431213.41</v>
      </c>
      <c r="J164" s="33">
        <v>6559173.72</v>
      </c>
      <c r="K164" s="33">
        <v>7517641</v>
      </c>
      <c r="L164" s="33">
        <v>13881884.84</v>
      </c>
      <c r="M164" s="33">
        <v>5455715.53</v>
      </c>
      <c r="N164" s="33">
        <v>4297903.31</v>
      </c>
      <c r="O164" s="33">
        <v>4128266</v>
      </c>
      <c r="P164" s="118">
        <v>56.64</v>
      </c>
      <c r="Q164" s="118">
        <v>52.3</v>
      </c>
      <c r="R164" s="118">
        <v>65.52</v>
      </c>
      <c r="S164" s="118">
        <v>54.91</v>
      </c>
      <c r="T164" s="32">
        <v>39.3</v>
      </c>
      <c r="U164" s="32">
        <v>30.96</v>
      </c>
      <c r="V164" s="32">
        <v>29.73</v>
      </c>
      <c r="W164" s="32">
        <v>93.26</v>
      </c>
      <c r="X164" s="32">
        <v>87.79</v>
      </c>
      <c r="Y164" s="32">
        <v>94.35</v>
      </c>
      <c r="Z164" s="32">
        <v>100.31</v>
      </c>
    </row>
    <row r="165" spans="1:26" ht="12.75">
      <c r="A165" s="34">
        <v>6</v>
      </c>
      <c r="B165" s="34">
        <v>4</v>
      </c>
      <c r="C165" s="34">
        <v>8</v>
      </c>
      <c r="D165" s="35">
        <v>2</v>
      </c>
      <c r="E165" s="36"/>
      <c r="F165" s="31" t="s">
        <v>267</v>
      </c>
      <c r="G165" s="56" t="s">
        <v>410</v>
      </c>
      <c r="H165" s="33">
        <v>42192463.29</v>
      </c>
      <c r="I165" s="33">
        <v>16863026.64</v>
      </c>
      <c r="J165" s="33">
        <v>11029984.65</v>
      </c>
      <c r="K165" s="33">
        <v>14299452</v>
      </c>
      <c r="L165" s="33">
        <v>24009991.37</v>
      </c>
      <c r="M165" s="33">
        <v>7774708.94</v>
      </c>
      <c r="N165" s="33">
        <v>8204541.43</v>
      </c>
      <c r="O165" s="33">
        <v>8030741</v>
      </c>
      <c r="P165" s="118">
        <v>56.9</v>
      </c>
      <c r="Q165" s="118">
        <v>46.1</v>
      </c>
      <c r="R165" s="118">
        <v>74.38</v>
      </c>
      <c r="S165" s="118">
        <v>56.16</v>
      </c>
      <c r="T165" s="32">
        <v>32.38</v>
      </c>
      <c r="U165" s="32">
        <v>34.17</v>
      </c>
      <c r="V165" s="32">
        <v>33.44</v>
      </c>
      <c r="W165" s="32">
        <v>89.75</v>
      </c>
      <c r="X165" s="32">
        <v>69.26</v>
      </c>
      <c r="Y165" s="32">
        <v>109.82</v>
      </c>
      <c r="Z165" s="32">
        <v>99.68</v>
      </c>
    </row>
    <row r="166" spans="1:26" ht="12.75">
      <c r="A166" s="34">
        <v>6</v>
      </c>
      <c r="B166" s="34">
        <v>3</v>
      </c>
      <c r="C166" s="34">
        <v>12</v>
      </c>
      <c r="D166" s="35">
        <v>2</v>
      </c>
      <c r="E166" s="36"/>
      <c r="F166" s="31" t="s">
        <v>267</v>
      </c>
      <c r="G166" s="56" t="s">
        <v>411</v>
      </c>
      <c r="H166" s="33">
        <v>32788451.95</v>
      </c>
      <c r="I166" s="33">
        <v>15010777.26</v>
      </c>
      <c r="J166" s="33">
        <v>8325351.69</v>
      </c>
      <c r="K166" s="33">
        <v>9452323</v>
      </c>
      <c r="L166" s="33">
        <v>17442322.66</v>
      </c>
      <c r="M166" s="33">
        <v>5048568.83</v>
      </c>
      <c r="N166" s="33">
        <v>7212711.83</v>
      </c>
      <c r="O166" s="33">
        <v>5181042</v>
      </c>
      <c r="P166" s="118">
        <v>53.19</v>
      </c>
      <c r="Q166" s="118">
        <v>33.63</v>
      </c>
      <c r="R166" s="118">
        <v>86.63</v>
      </c>
      <c r="S166" s="118">
        <v>54.81</v>
      </c>
      <c r="T166" s="32">
        <v>28.94</v>
      </c>
      <c r="U166" s="32">
        <v>41.35</v>
      </c>
      <c r="V166" s="32">
        <v>29.7</v>
      </c>
      <c r="W166" s="32">
        <v>99.89</v>
      </c>
      <c r="X166" s="32">
        <v>142.97</v>
      </c>
      <c r="Y166" s="32">
        <v>83.73</v>
      </c>
      <c r="Z166" s="32">
        <v>97.46</v>
      </c>
    </row>
    <row r="167" spans="1:26" ht="12.75">
      <c r="A167" s="34">
        <v>6</v>
      </c>
      <c r="B167" s="34">
        <v>7</v>
      </c>
      <c r="C167" s="34">
        <v>9</v>
      </c>
      <c r="D167" s="35">
        <v>2</v>
      </c>
      <c r="E167" s="36"/>
      <c r="F167" s="31" t="s">
        <v>267</v>
      </c>
      <c r="G167" s="56" t="s">
        <v>412</v>
      </c>
      <c r="H167" s="33">
        <v>26431043.06</v>
      </c>
      <c r="I167" s="33">
        <v>7459120.8</v>
      </c>
      <c r="J167" s="33">
        <v>8078414.26</v>
      </c>
      <c r="K167" s="33">
        <v>10893508</v>
      </c>
      <c r="L167" s="33">
        <v>16376883.66</v>
      </c>
      <c r="M167" s="33">
        <v>3873320.88</v>
      </c>
      <c r="N167" s="33">
        <v>6373200.78</v>
      </c>
      <c r="O167" s="33">
        <v>6130362</v>
      </c>
      <c r="P167" s="118">
        <v>61.96</v>
      </c>
      <c r="Q167" s="118">
        <v>51.92</v>
      </c>
      <c r="R167" s="118">
        <v>78.89</v>
      </c>
      <c r="S167" s="118">
        <v>56.27</v>
      </c>
      <c r="T167" s="32">
        <v>23.65</v>
      </c>
      <c r="U167" s="32">
        <v>38.91</v>
      </c>
      <c r="V167" s="32">
        <v>37.43</v>
      </c>
      <c r="W167" s="32">
        <v>103.79</v>
      </c>
      <c r="X167" s="32">
        <v>83.23</v>
      </c>
      <c r="Y167" s="32">
        <v>122.07</v>
      </c>
      <c r="Z167" s="32">
        <v>103.84</v>
      </c>
    </row>
    <row r="168" spans="1:26" ht="12.75">
      <c r="A168" s="34">
        <v>6</v>
      </c>
      <c r="B168" s="34">
        <v>12</v>
      </c>
      <c r="C168" s="34">
        <v>7</v>
      </c>
      <c r="D168" s="35">
        <v>2</v>
      </c>
      <c r="E168" s="36"/>
      <c r="F168" s="31" t="s">
        <v>267</v>
      </c>
      <c r="G168" s="56" t="s">
        <v>413</v>
      </c>
      <c r="H168" s="33">
        <v>25275912.58</v>
      </c>
      <c r="I168" s="33">
        <v>7426599.69</v>
      </c>
      <c r="J168" s="33">
        <v>9535226.89</v>
      </c>
      <c r="K168" s="33">
        <v>8314086</v>
      </c>
      <c r="L168" s="33">
        <v>12858440.15</v>
      </c>
      <c r="M168" s="33">
        <v>3640696.48</v>
      </c>
      <c r="N168" s="33">
        <v>4584931.67</v>
      </c>
      <c r="O168" s="33">
        <v>4632812</v>
      </c>
      <c r="P168" s="118">
        <v>50.87</v>
      </c>
      <c r="Q168" s="118">
        <v>49.02</v>
      </c>
      <c r="R168" s="118">
        <v>48.08</v>
      </c>
      <c r="S168" s="118">
        <v>55.72</v>
      </c>
      <c r="T168" s="32">
        <v>28.31</v>
      </c>
      <c r="U168" s="32">
        <v>35.65</v>
      </c>
      <c r="V168" s="32">
        <v>36.02</v>
      </c>
      <c r="W168" s="32">
        <v>98.69</v>
      </c>
      <c r="X168" s="32">
        <v>112.76</v>
      </c>
      <c r="Y168" s="32">
        <v>89.25</v>
      </c>
      <c r="Z168" s="32">
        <v>99.34</v>
      </c>
    </row>
    <row r="169" spans="1:26" ht="12.75">
      <c r="A169" s="34">
        <v>6</v>
      </c>
      <c r="B169" s="34">
        <v>1</v>
      </c>
      <c r="C169" s="34">
        <v>18</v>
      </c>
      <c r="D169" s="35">
        <v>2</v>
      </c>
      <c r="E169" s="36"/>
      <c r="F169" s="31" t="s">
        <v>267</v>
      </c>
      <c r="G169" s="56" t="s">
        <v>414</v>
      </c>
      <c r="H169" s="33">
        <v>31545402.53</v>
      </c>
      <c r="I169" s="33">
        <v>7644120.65</v>
      </c>
      <c r="J169" s="33">
        <v>15043277.88</v>
      </c>
      <c r="K169" s="33">
        <v>8858004</v>
      </c>
      <c r="L169" s="33">
        <v>15709556.81</v>
      </c>
      <c r="M169" s="33">
        <v>4683003.94</v>
      </c>
      <c r="N169" s="33">
        <v>6071391.87</v>
      </c>
      <c r="O169" s="33">
        <v>4955161</v>
      </c>
      <c r="P169" s="118">
        <v>49.79</v>
      </c>
      <c r="Q169" s="118">
        <v>61.26</v>
      </c>
      <c r="R169" s="118">
        <v>40.35</v>
      </c>
      <c r="S169" s="118">
        <v>55.93</v>
      </c>
      <c r="T169" s="32">
        <v>29.8</v>
      </c>
      <c r="U169" s="32">
        <v>38.64</v>
      </c>
      <c r="V169" s="32">
        <v>31.54</v>
      </c>
      <c r="W169" s="32">
        <v>94.46</v>
      </c>
      <c r="X169" s="32">
        <v>138.2</v>
      </c>
      <c r="Y169" s="32">
        <v>75.25</v>
      </c>
      <c r="Z169" s="32">
        <v>95.78</v>
      </c>
    </row>
    <row r="170" spans="1:26" ht="12.75">
      <c r="A170" s="34">
        <v>6</v>
      </c>
      <c r="B170" s="34">
        <v>19</v>
      </c>
      <c r="C170" s="34">
        <v>6</v>
      </c>
      <c r="D170" s="35">
        <v>2</v>
      </c>
      <c r="E170" s="36"/>
      <c r="F170" s="31" t="s">
        <v>267</v>
      </c>
      <c r="G170" s="56" t="s">
        <v>283</v>
      </c>
      <c r="H170" s="33">
        <v>33252725.55</v>
      </c>
      <c r="I170" s="33">
        <v>17843524.23</v>
      </c>
      <c r="J170" s="33">
        <v>7407776.32</v>
      </c>
      <c r="K170" s="33">
        <v>8001425</v>
      </c>
      <c r="L170" s="33">
        <v>18885472.8</v>
      </c>
      <c r="M170" s="33">
        <v>9013083.14</v>
      </c>
      <c r="N170" s="33">
        <v>5480911.66</v>
      </c>
      <c r="O170" s="33">
        <v>4391478</v>
      </c>
      <c r="P170" s="118">
        <v>56.79</v>
      </c>
      <c r="Q170" s="118">
        <v>50.51</v>
      </c>
      <c r="R170" s="118">
        <v>73.98</v>
      </c>
      <c r="S170" s="118">
        <v>54.88</v>
      </c>
      <c r="T170" s="32">
        <v>47.72</v>
      </c>
      <c r="U170" s="32">
        <v>29.02</v>
      </c>
      <c r="V170" s="32">
        <v>23.25</v>
      </c>
      <c r="W170" s="32">
        <v>109.25</v>
      </c>
      <c r="X170" s="32">
        <v>115.87</v>
      </c>
      <c r="Y170" s="32">
        <v>108.53</v>
      </c>
      <c r="Z170" s="32">
        <v>98.51</v>
      </c>
    </row>
    <row r="171" spans="1:26" ht="12.75">
      <c r="A171" s="34">
        <v>6</v>
      </c>
      <c r="B171" s="34">
        <v>15</v>
      </c>
      <c r="C171" s="34">
        <v>8</v>
      </c>
      <c r="D171" s="35">
        <v>2</v>
      </c>
      <c r="E171" s="36"/>
      <c r="F171" s="31" t="s">
        <v>267</v>
      </c>
      <c r="G171" s="56" t="s">
        <v>415</v>
      </c>
      <c r="H171" s="33">
        <v>36260986.19</v>
      </c>
      <c r="I171" s="33">
        <v>11049188.77</v>
      </c>
      <c r="J171" s="33">
        <v>12368718.42</v>
      </c>
      <c r="K171" s="33">
        <v>12843079</v>
      </c>
      <c r="L171" s="33">
        <v>18512848.03</v>
      </c>
      <c r="M171" s="33">
        <v>4345404.98</v>
      </c>
      <c r="N171" s="33">
        <v>7058569.05</v>
      </c>
      <c r="O171" s="33">
        <v>7108874</v>
      </c>
      <c r="P171" s="118">
        <v>51.05</v>
      </c>
      <c r="Q171" s="118">
        <v>39.32</v>
      </c>
      <c r="R171" s="118">
        <v>57.06</v>
      </c>
      <c r="S171" s="118">
        <v>55.35</v>
      </c>
      <c r="T171" s="32">
        <v>23.47</v>
      </c>
      <c r="U171" s="32">
        <v>38.12</v>
      </c>
      <c r="V171" s="32">
        <v>38.39</v>
      </c>
      <c r="W171" s="32">
        <v>98.3</v>
      </c>
      <c r="X171" s="32">
        <v>86.13</v>
      </c>
      <c r="Y171" s="32">
        <v>105.12</v>
      </c>
      <c r="Z171" s="32">
        <v>100.52</v>
      </c>
    </row>
    <row r="172" spans="1:26" ht="12.75">
      <c r="A172" s="34">
        <v>6</v>
      </c>
      <c r="B172" s="34">
        <v>9</v>
      </c>
      <c r="C172" s="34">
        <v>13</v>
      </c>
      <c r="D172" s="35">
        <v>2</v>
      </c>
      <c r="E172" s="36"/>
      <c r="F172" s="31" t="s">
        <v>267</v>
      </c>
      <c r="G172" s="56" t="s">
        <v>416</v>
      </c>
      <c r="H172" s="33">
        <v>41978179.81</v>
      </c>
      <c r="I172" s="33">
        <v>18267593.77</v>
      </c>
      <c r="J172" s="33">
        <v>11729491.04</v>
      </c>
      <c r="K172" s="33">
        <v>11981095</v>
      </c>
      <c r="L172" s="33">
        <v>18210354.13</v>
      </c>
      <c r="M172" s="33">
        <v>4442226.5</v>
      </c>
      <c r="N172" s="33">
        <v>7033401.63</v>
      </c>
      <c r="O172" s="33">
        <v>6734726</v>
      </c>
      <c r="P172" s="118">
        <v>43.38</v>
      </c>
      <c r="Q172" s="118">
        <v>24.31</v>
      </c>
      <c r="R172" s="118">
        <v>59.96</v>
      </c>
      <c r="S172" s="118">
        <v>56.21</v>
      </c>
      <c r="T172" s="32">
        <v>24.39</v>
      </c>
      <c r="U172" s="32">
        <v>38.62</v>
      </c>
      <c r="V172" s="32">
        <v>36.98</v>
      </c>
      <c r="W172" s="32">
        <v>99.9</v>
      </c>
      <c r="X172" s="32">
        <v>116.28</v>
      </c>
      <c r="Y172" s="32">
        <v>91.93</v>
      </c>
      <c r="Z172" s="32">
        <v>99.67</v>
      </c>
    </row>
    <row r="173" spans="1:26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31" t="s">
        <v>267</v>
      </c>
      <c r="G173" s="56" t="s">
        <v>417</v>
      </c>
      <c r="H173" s="33">
        <v>58866142.7</v>
      </c>
      <c r="I173" s="33">
        <v>20562054.61</v>
      </c>
      <c r="J173" s="33">
        <v>21807015.09</v>
      </c>
      <c r="K173" s="33">
        <v>16497073</v>
      </c>
      <c r="L173" s="33">
        <v>26348203.82</v>
      </c>
      <c r="M173" s="33">
        <v>7016619.23</v>
      </c>
      <c r="N173" s="33">
        <v>10192412.59</v>
      </c>
      <c r="O173" s="33">
        <v>9139172</v>
      </c>
      <c r="P173" s="118">
        <v>44.75</v>
      </c>
      <c r="Q173" s="118">
        <v>34.12</v>
      </c>
      <c r="R173" s="118">
        <v>46.73</v>
      </c>
      <c r="S173" s="118">
        <v>55.39</v>
      </c>
      <c r="T173" s="32">
        <v>26.63</v>
      </c>
      <c r="U173" s="32">
        <v>38.68</v>
      </c>
      <c r="V173" s="32">
        <v>34.68</v>
      </c>
      <c r="W173" s="32">
        <v>129.34</v>
      </c>
      <c r="X173" s="32">
        <v>224.24</v>
      </c>
      <c r="Y173" s="32">
        <v>118.85</v>
      </c>
      <c r="Z173" s="32">
        <v>105.46</v>
      </c>
    </row>
    <row r="174" spans="1:26" ht="12.75">
      <c r="A174" s="34">
        <v>6</v>
      </c>
      <c r="B174" s="34">
        <v>3</v>
      </c>
      <c r="C174" s="34">
        <v>13</v>
      </c>
      <c r="D174" s="35">
        <v>2</v>
      </c>
      <c r="E174" s="36"/>
      <c r="F174" s="31" t="s">
        <v>267</v>
      </c>
      <c r="G174" s="56" t="s">
        <v>418</v>
      </c>
      <c r="H174" s="33">
        <v>23911359.53</v>
      </c>
      <c r="I174" s="33">
        <v>11143884.35</v>
      </c>
      <c r="J174" s="33">
        <v>5521374.18</v>
      </c>
      <c r="K174" s="33">
        <v>7246101</v>
      </c>
      <c r="L174" s="33">
        <v>10579746.03</v>
      </c>
      <c r="M174" s="33">
        <v>2513562.85</v>
      </c>
      <c r="N174" s="33">
        <v>4121438.18</v>
      </c>
      <c r="O174" s="33">
        <v>3944745</v>
      </c>
      <c r="P174" s="118">
        <v>44.24</v>
      </c>
      <c r="Q174" s="118">
        <v>22.55</v>
      </c>
      <c r="R174" s="118">
        <v>74.64</v>
      </c>
      <c r="S174" s="118">
        <v>54.43</v>
      </c>
      <c r="T174" s="32">
        <v>23.75</v>
      </c>
      <c r="U174" s="32">
        <v>38.95</v>
      </c>
      <c r="V174" s="32">
        <v>37.28</v>
      </c>
      <c r="W174" s="32">
        <v>97.17</v>
      </c>
      <c r="X174" s="32">
        <v>115.15</v>
      </c>
      <c r="Y174" s="32">
        <v>84.94</v>
      </c>
      <c r="Z174" s="32">
        <v>102.38</v>
      </c>
    </row>
    <row r="175" spans="1:26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31" t="s">
        <v>267</v>
      </c>
      <c r="G175" s="56" t="s">
        <v>419</v>
      </c>
      <c r="H175" s="33">
        <v>29631024.81</v>
      </c>
      <c r="I175" s="33">
        <v>11939711.32</v>
      </c>
      <c r="J175" s="33">
        <v>8349798.49</v>
      </c>
      <c r="K175" s="33">
        <v>9341515</v>
      </c>
      <c r="L175" s="33">
        <v>14723253.12</v>
      </c>
      <c r="M175" s="33">
        <v>3401800.96</v>
      </c>
      <c r="N175" s="33">
        <v>5975357.16</v>
      </c>
      <c r="O175" s="33">
        <v>5346095</v>
      </c>
      <c r="P175" s="118">
        <v>49.68</v>
      </c>
      <c r="Q175" s="118">
        <v>28.49</v>
      </c>
      <c r="R175" s="118">
        <v>71.56</v>
      </c>
      <c r="S175" s="118">
        <v>57.22</v>
      </c>
      <c r="T175" s="32">
        <v>23.1</v>
      </c>
      <c r="U175" s="32">
        <v>40.58</v>
      </c>
      <c r="V175" s="32">
        <v>36.31</v>
      </c>
      <c r="W175" s="32">
        <v>113.93</v>
      </c>
      <c r="X175" s="32">
        <v>113.17</v>
      </c>
      <c r="Y175" s="32">
        <v>122.12</v>
      </c>
      <c r="Z175" s="32">
        <v>106.4</v>
      </c>
    </row>
    <row r="176" spans="1:26" ht="12.75">
      <c r="A176" s="34">
        <v>6</v>
      </c>
      <c r="B176" s="34">
        <v>19</v>
      </c>
      <c r="C176" s="34">
        <v>7</v>
      </c>
      <c r="D176" s="35">
        <v>2</v>
      </c>
      <c r="E176" s="36"/>
      <c r="F176" s="31" t="s">
        <v>267</v>
      </c>
      <c r="G176" s="56" t="s">
        <v>420</v>
      </c>
      <c r="H176" s="33">
        <v>25151563.51</v>
      </c>
      <c r="I176" s="33">
        <v>8623514.63</v>
      </c>
      <c r="J176" s="33">
        <v>8836408.88</v>
      </c>
      <c r="K176" s="33">
        <v>7691640</v>
      </c>
      <c r="L176" s="33">
        <v>12315558.92</v>
      </c>
      <c r="M176" s="33">
        <v>3820696.54</v>
      </c>
      <c r="N176" s="33">
        <v>4268045.38</v>
      </c>
      <c r="O176" s="33">
        <v>4226817</v>
      </c>
      <c r="P176" s="118">
        <v>48.96</v>
      </c>
      <c r="Q176" s="118">
        <v>44.3</v>
      </c>
      <c r="R176" s="118">
        <v>48.3</v>
      </c>
      <c r="S176" s="118">
        <v>54.95</v>
      </c>
      <c r="T176" s="32">
        <v>31.02</v>
      </c>
      <c r="U176" s="32">
        <v>34.65</v>
      </c>
      <c r="V176" s="32">
        <v>34.32</v>
      </c>
      <c r="W176" s="32">
        <v>97.2</v>
      </c>
      <c r="X176" s="32">
        <v>110.41</v>
      </c>
      <c r="Y176" s="32">
        <v>79.21</v>
      </c>
      <c r="Z176" s="32">
        <v>110.62</v>
      </c>
    </row>
    <row r="177" spans="1:26" ht="12.75">
      <c r="A177" s="34">
        <v>6</v>
      </c>
      <c r="B177" s="34">
        <v>9</v>
      </c>
      <c r="C177" s="34">
        <v>14</v>
      </c>
      <c r="D177" s="35">
        <v>2</v>
      </c>
      <c r="E177" s="36"/>
      <c r="F177" s="31" t="s">
        <v>267</v>
      </c>
      <c r="G177" s="56" t="s">
        <v>421</v>
      </c>
      <c r="H177" s="33">
        <v>76621682.25</v>
      </c>
      <c r="I177" s="33">
        <v>34594329.27</v>
      </c>
      <c r="J177" s="33">
        <v>30371044.98</v>
      </c>
      <c r="K177" s="33">
        <v>11656308</v>
      </c>
      <c r="L177" s="33">
        <v>38519538.33</v>
      </c>
      <c r="M177" s="33">
        <v>17076013.42</v>
      </c>
      <c r="N177" s="33">
        <v>14617396.91</v>
      </c>
      <c r="O177" s="33">
        <v>6826128</v>
      </c>
      <c r="P177" s="118">
        <v>50.27</v>
      </c>
      <c r="Q177" s="118">
        <v>49.36</v>
      </c>
      <c r="R177" s="118">
        <v>48.12</v>
      </c>
      <c r="S177" s="118">
        <v>58.56</v>
      </c>
      <c r="T177" s="32">
        <v>44.33</v>
      </c>
      <c r="U177" s="32">
        <v>37.94</v>
      </c>
      <c r="V177" s="32">
        <v>17.72</v>
      </c>
      <c r="W177" s="32">
        <v>108.91</v>
      </c>
      <c r="X177" s="32">
        <v>112.06</v>
      </c>
      <c r="Y177" s="32">
        <v>109.16</v>
      </c>
      <c r="Z177" s="32">
        <v>101.3</v>
      </c>
    </row>
    <row r="178" spans="1:26" ht="12.75">
      <c r="A178" s="34">
        <v>6</v>
      </c>
      <c r="B178" s="34">
        <v>19</v>
      </c>
      <c r="C178" s="34">
        <v>8</v>
      </c>
      <c r="D178" s="35">
        <v>2</v>
      </c>
      <c r="E178" s="36"/>
      <c r="F178" s="31" t="s">
        <v>267</v>
      </c>
      <c r="G178" s="56" t="s">
        <v>422</v>
      </c>
      <c r="H178" s="33">
        <v>15110212.5</v>
      </c>
      <c r="I178" s="33">
        <v>5110517.94</v>
      </c>
      <c r="J178" s="33">
        <v>5431769.56</v>
      </c>
      <c r="K178" s="33">
        <v>4567925</v>
      </c>
      <c r="L178" s="33">
        <v>7387130.52</v>
      </c>
      <c r="M178" s="33">
        <v>1755460.51</v>
      </c>
      <c r="N178" s="33">
        <v>3150297.01</v>
      </c>
      <c r="O178" s="33">
        <v>2481373</v>
      </c>
      <c r="P178" s="118">
        <v>48.88</v>
      </c>
      <c r="Q178" s="118">
        <v>34.34</v>
      </c>
      <c r="R178" s="118">
        <v>57.99</v>
      </c>
      <c r="S178" s="118">
        <v>54.32</v>
      </c>
      <c r="T178" s="32">
        <v>23.76</v>
      </c>
      <c r="U178" s="32">
        <v>42.64</v>
      </c>
      <c r="V178" s="32">
        <v>33.59</v>
      </c>
      <c r="W178" s="32">
        <v>89.65</v>
      </c>
      <c r="X178" s="32">
        <v>73.79</v>
      </c>
      <c r="Y178" s="32">
        <v>93.81</v>
      </c>
      <c r="Z178" s="32">
        <v>99.14</v>
      </c>
    </row>
    <row r="179" spans="1:26" ht="12.75">
      <c r="A179" s="34">
        <v>6</v>
      </c>
      <c r="B179" s="34">
        <v>9</v>
      </c>
      <c r="C179" s="34">
        <v>15</v>
      </c>
      <c r="D179" s="35">
        <v>2</v>
      </c>
      <c r="E179" s="36"/>
      <c r="F179" s="31" t="s">
        <v>267</v>
      </c>
      <c r="G179" s="56" t="s">
        <v>423</v>
      </c>
      <c r="H179" s="33">
        <v>26543928.75</v>
      </c>
      <c r="I179" s="33">
        <v>10913975.43</v>
      </c>
      <c r="J179" s="33">
        <v>8334630.32</v>
      </c>
      <c r="K179" s="33">
        <v>7295323</v>
      </c>
      <c r="L179" s="33">
        <v>11698019.46</v>
      </c>
      <c r="M179" s="33">
        <v>2973847.57</v>
      </c>
      <c r="N179" s="33">
        <v>4719812.89</v>
      </c>
      <c r="O179" s="33">
        <v>4004359</v>
      </c>
      <c r="P179" s="118">
        <v>44.07</v>
      </c>
      <c r="Q179" s="118">
        <v>27.24</v>
      </c>
      <c r="R179" s="118">
        <v>56.62</v>
      </c>
      <c r="S179" s="118">
        <v>54.88</v>
      </c>
      <c r="T179" s="32">
        <v>25.42</v>
      </c>
      <c r="U179" s="32">
        <v>40.34</v>
      </c>
      <c r="V179" s="32">
        <v>34.23</v>
      </c>
      <c r="W179" s="32">
        <v>102.94</v>
      </c>
      <c r="X179" s="32">
        <v>108.08</v>
      </c>
      <c r="Y179" s="32">
        <v>102.23</v>
      </c>
      <c r="Z179" s="32">
        <v>100.23</v>
      </c>
    </row>
    <row r="180" spans="1:26" ht="12.75">
      <c r="A180" s="34">
        <v>6</v>
      </c>
      <c r="B180" s="34">
        <v>9</v>
      </c>
      <c r="C180" s="34">
        <v>16</v>
      </c>
      <c r="D180" s="35">
        <v>2</v>
      </c>
      <c r="E180" s="36"/>
      <c r="F180" s="31" t="s">
        <v>267</v>
      </c>
      <c r="G180" s="56" t="s">
        <v>424</v>
      </c>
      <c r="H180" s="33">
        <v>13521922.94</v>
      </c>
      <c r="I180" s="33">
        <v>4299093.95</v>
      </c>
      <c r="J180" s="33">
        <v>3563603.99</v>
      </c>
      <c r="K180" s="33">
        <v>5659225</v>
      </c>
      <c r="L180" s="33">
        <v>7036393.71</v>
      </c>
      <c r="M180" s="33">
        <v>1451097.65</v>
      </c>
      <c r="N180" s="33">
        <v>2499805.06</v>
      </c>
      <c r="O180" s="33">
        <v>3085491</v>
      </c>
      <c r="P180" s="118">
        <v>52.03</v>
      </c>
      <c r="Q180" s="118">
        <v>33.75</v>
      </c>
      <c r="R180" s="118">
        <v>70.14</v>
      </c>
      <c r="S180" s="118">
        <v>54.52</v>
      </c>
      <c r="T180" s="32">
        <v>20.62</v>
      </c>
      <c r="U180" s="32">
        <v>35.52</v>
      </c>
      <c r="V180" s="32">
        <v>43.85</v>
      </c>
      <c r="W180" s="32">
        <v>100.22</v>
      </c>
      <c r="X180" s="32">
        <v>94.99</v>
      </c>
      <c r="Y180" s="32">
        <v>103.3</v>
      </c>
      <c r="Z180" s="32">
        <v>100.39</v>
      </c>
    </row>
    <row r="181" spans="1:26" ht="12.75">
      <c r="A181" s="34">
        <v>6</v>
      </c>
      <c r="B181" s="34">
        <v>7</v>
      </c>
      <c r="C181" s="34">
        <v>10</v>
      </c>
      <c r="D181" s="35">
        <v>2</v>
      </c>
      <c r="E181" s="36"/>
      <c r="F181" s="31" t="s">
        <v>267</v>
      </c>
      <c r="G181" s="56" t="s">
        <v>425</v>
      </c>
      <c r="H181" s="33">
        <v>36081911.52</v>
      </c>
      <c r="I181" s="33">
        <v>16263136.29</v>
      </c>
      <c r="J181" s="33">
        <v>8009696.23</v>
      </c>
      <c r="K181" s="33">
        <v>11809079</v>
      </c>
      <c r="L181" s="33">
        <v>17185920</v>
      </c>
      <c r="M181" s="33">
        <v>4582775.35</v>
      </c>
      <c r="N181" s="33">
        <v>6176555.65</v>
      </c>
      <c r="O181" s="33">
        <v>6426589</v>
      </c>
      <c r="P181" s="118">
        <v>47.63</v>
      </c>
      <c r="Q181" s="118">
        <v>28.17</v>
      </c>
      <c r="R181" s="118">
        <v>77.11</v>
      </c>
      <c r="S181" s="118">
        <v>54.42</v>
      </c>
      <c r="T181" s="32">
        <v>26.66</v>
      </c>
      <c r="U181" s="32">
        <v>35.93</v>
      </c>
      <c r="V181" s="32">
        <v>37.39</v>
      </c>
      <c r="W181" s="32">
        <v>102.92</v>
      </c>
      <c r="X181" s="32">
        <v>120.99</v>
      </c>
      <c r="Y181" s="32">
        <v>94.77</v>
      </c>
      <c r="Z181" s="32">
        <v>100.51</v>
      </c>
    </row>
    <row r="182" spans="1:26" ht="12.75">
      <c r="A182" s="34">
        <v>6</v>
      </c>
      <c r="B182" s="34">
        <v>1</v>
      </c>
      <c r="C182" s="34">
        <v>19</v>
      </c>
      <c r="D182" s="35">
        <v>2</v>
      </c>
      <c r="E182" s="36"/>
      <c r="F182" s="31" t="s">
        <v>267</v>
      </c>
      <c r="G182" s="56" t="s">
        <v>426</v>
      </c>
      <c r="H182" s="33">
        <v>36287091.63</v>
      </c>
      <c r="I182" s="33">
        <v>19798307.58</v>
      </c>
      <c r="J182" s="33">
        <v>9197565.05</v>
      </c>
      <c r="K182" s="33">
        <v>7291219</v>
      </c>
      <c r="L182" s="33">
        <v>15218976.93</v>
      </c>
      <c r="M182" s="33">
        <v>4550793.73</v>
      </c>
      <c r="N182" s="33">
        <v>6508610.2</v>
      </c>
      <c r="O182" s="33">
        <v>4159573</v>
      </c>
      <c r="P182" s="118">
        <v>41.94</v>
      </c>
      <c r="Q182" s="118">
        <v>22.98</v>
      </c>
      <c r="R182" s="118">
        <v>70.76</v>
      </c>
      <c r="S182" s="118">
        <v>57.04</v>
      </c>
      <c r="T182" s="32">
        <v>29.9</v>
      </c>
      <c r="U182" s="32">
        <v>42.76</v>
      </c>
      <c r="V182" s="32">
        <v>27.33</v>
      </c>
      <c r="W182" s="32">
        <v>123.52</v>
      </c>
      <c r="X182" s="32">
        <v>109.86</v>
      </c>
      <c r="Y182" s="32">
        <v>160.28</v>
      </c>
      <c r="Z182" s="32">
        <v>101.02</v>
      </c>
    </row>
    <row r="183" spans="1:26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31" t="s">
        <v>267</v>
      </c>
      <c r="G183" s="56" t="s">
        <v>427</v>
      </c>
      <c r="H183" s="33">
        <v>107670322.68</v>
      </c>
      <c r="I183" s="33">
        <v>48755341.87</v>
      </c>
      <c r="J183" s="33">
        <v>30528118.81</v>
      </c>
      <c r="K183" s="33">
        <v>28386862</v>
      </c>
      <c r="L183" s="33">
        <v>60401714.67</v>
      </c>
      <c r="M183" s="33">
        <v>23721548.25</v>
      </c>
      <c r="N183" s="33">
        <v>20385369.42</v>
      </c>
      <c r="O183" s="33">
        <v>16294797</v>
      </c>
      <c r="P183" s="118">
        <v>56.09</v>
      </c>
      <c r="Q183" s="118">
        <v>48.65</v>
      </c>
      <c r="R183" s="118">
        <v>66.77</v>
      </c>
      <c r="S183" s="118">
        <v>57.4</v>
      </c>
      <c r="T183" s="32">
        <v>39.27</v>
      </c>
      <c r="U183" s="32">
        <v>33.74</v>
      </c>
      <c r="V183" s="32">
        <v>26.97</v>
      </c>
      <c r="W183" s="32">
        <v>103.22</v>
      </c>
      <c r="X183" s="32">
        <v>104.03</v>
      </c>
      <c r="Y183" s="32">
        <v>105</v>
      </c>
      <c r="Z183" s="32">
        <v>99.96</v>
      </c>
    </row>
    <row r="184" spans="1:26" ht="12.75">
      <c r="A184" s="34">
        <v>6</v>
      </c>
      <c r="B184" s="34">
        <v>3</v>
      </c>
      <c r="C184" s="34">
        <v>14</v>
      </c>
      <c r="D184" s="35">
        <v>2</v>
      </c>
      <c r="E184" s="36"/>
      <c r="F184" s="31" t="s">
        <v>267</v>
      </c>
      <c r="G184" s="56" t="s">
        <v>428</v>
      </c>
      <c r="H184" s="33">
        <v>17193753.74</v>
      </c>
      <c r="I184" s="33">
        <v>6559994.77</v>
      </c>
      <c r="J184" s="33">
        <v>5142154.97</v>
      </c>
      <c r="K184" s="33">
        <v>5491604</v>
      </c>
      <c r="L184" s="33">
        <v>9160448.84</v>
      </c>
      <c r="M184" s="33">
        <v>2483315.36</v>
      </c>
      <c r="N184" s="33">
        <v>3701498.48</v>
      </c>
      <c r="O184" s="33">
        <v>2975635</v>
      </c>
      <c r="P184" s="118">
        <v>53.27</v>
      </c>
      <c r="Q184" s="118">
        <v>37.85</v>
      </c>
      <c r="R184" s="118">
        <v>71.98</v>
      </c>
      <c r="S184" s="118">
        <v>54.18</v>
      </c>
      <c r="T184" s="32">
        <v>27.1</v>
      </c>
      <c r="U184" s="32">
        <v>40.4</v>
      </c>
      <c r="V184" s="32">
        <v>32.48</v>
      </c>
      <c r="W184" s="32">
        <v>88.54</v>
      </c>
      <c r="X184" s="32">
        <v>107.84</v>
      </c>
      <c r="Y184" s="32">
        <v>74.06</v>
      </c>
      <c r="Z184" s="32">
        <v>97.69</v>
      </c>
    </row>
    <row r="185" spans="1:26" ht="12.75">
      <c r="A185" s="34">
        <v>6</v>
      </c>
      <c r="B185" s="34">
        <v>6</v>
      </c>
      <c r="C185" s="34">
        <v>11</v>
      </c>
      <c r="D185" s="35">
        <v>2</v>
      </c>
      <c r="E185" s="36"/>
      <c r="F185" s="31" t="s">
        <v>267</v>
      </c>
      <c r="G185" s="56" t="s">
        <v>429</v>
      </c>
      <c r="H185" s="33">
        <v>30221722.3</v>
      </c>
      <c r="I185" s="33">
        <v>11151889.9</v>
      </c>
      <c r="J185" s="33">
        <v>10563356.4</v>
      </c>
      <c r="K185" s="33">
        <v>8506476</v>
      </c>
      <c r="L185" s="33">
        <v>13272819.95</v>
      </c>
      <c r="M185" s="33">
        <v>3605040.42</v>
      </c>
      <c r="N185" s="33">
        <v>4962467.53</v>
      </c>
      <c r="O185" s="33">
        <v>4705312</v>
      </c>
      <c r="P185" s="118">
        <v>43.91</v>
      </c>
      <c r="Q185" s="118">
        <v>32.32</v>
      </c>
      <c r="R185" s="118">
        <v>46.97</v>
      </c>
      <c r="S185" s="118">
        <v>55.31</v>
      </c>
      <c r="T185" s="32">
        <v>27.16</v>
      </c>
      <c r="U185" s="32">
        <v>37.38</v>
      </c>
      <c r="V185" s="32">
        <v>35.45</v>
      </c>
      <c r="W185" s="32">
        <v>108.44</v>
      </c>
      <c r="X185" s="32">
        <v>110.76</v>
      </c>
      <c r="Y185" s="32">
        <v>114.45</v>
      </c>
      <c r="Z185" s="32">
        <v>101.2</v>
      </c>
    </row>
    <row r="186" spans="1:26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31" t="s">
        <v>267</v>
      </c>
      <c r="G186" s="56" t="s">
        <v>430</v>
      </c>
      <c r="H186" s="33">
        <v>44355526.19</v>
      </c>
      <c r="I186" s="33">
        <v>12797841.61</v>
      </c>
      <c r="J186" s="33">
        <v>19732215.58</v>
      </c>
      <c r="K186" s="33">
        <v>11825469</v>
      </c>
      <c r="L186" s="33">
        <v>20021268.05</v>
      </c>
      <c r="M186" s="33">
        <v>6535784.17</v>
      </c>
      <c r="N186" s="33">
        <v>6824681.88</v>
      </c>
      <c r="O186" s="33">
        <v>6660802</v>
      </c>
      <c r="P186" s="118">
        <v>45.13</v>
      </c>
      <c r="Q186" s="118">
        <v>51.06</v>
      </c>
      <c r="R186" s="118">
        <v>34.58</v>
      </c>
      <c r="S186" s="118">
        <v>56.32</v>
      </c>
      <c r="T186" s="32">
        <v>32.64</v>
      </c>
      <c r="U186" s="32">
        <v>34.08</v>
      </c>
      <c r="V186" s="32">
        <v>33.26</v>
      </c>
      <c r="W186" s="32">
        <v>110.04</v>
      </c>
      <c r="X186" s="32">
        <v>118.89</v>
      </c>
      <c r="Y186" s="32">
        <v>112.5</v>
      </c>
      <c r="Z186" s="32">
        <v>100.45</v>
      </c>
    </row>
    <row r="187" spans="1:26" ht="12.75">
      <c r="A187" s="34">
        <v>6</v>
      </c>
      <c r="B187" s="34">
        <v>7</v>
      </c>
      <c r="C187" s="34">
        <v>2</v>
      </c>
      <c r="D187" s="35">
        <v>3</v>
      </c>
      <c r="E187" s="36"/>
      <c r="F187" s="31" t="s">
        <v>267</v>
      </c>
      <c r="G187" s="56" t="s">
        <v>431</v>
      </c>
      <c r="H187" s="33">
        <v>45158177.38</v>
      </c>
      <c r="I187" s="33">
        <v>14997869.84</v>
      </c>
      <c r="J187" s="33">
        <v>13081645.54</v>
      </c>
      <c r="K187" s="33">
        <v>17078662</v>
      </c>
      <c r="L187" s="33">
        <v>24328793.45</v>
      </c>
      <c r="M187" s="33">
        <v>6217267.17</v>
      </c>
      <c r="N187" s="33">
        <v>8715565.28</v>
      </c>
      <c r="O187" s="33">
        <v>9395961</v>
      </c>
      <c r="P187" s="118">
        <v>53.87</v>
      </c>
      <c r="Q187" s="118">
        <v>41.45</v>
      </c>
      <c r="R187" s="118">
        <v>66.62</v>
      </c>
      <c r="S187" s="118">
        <v>55.01</v>
      </c>
      <c r="T187" s="32">
        <v>25.55</v>
      </c>
      <c r="U187" s="32">
        <v>35.82</v>
      </c>
      <c r="V187" s="32">
        <v>38.62</v>
      </c>
      <c r="W187" s="32">
        <v>91.09</v>
      </c>
      <c r="X187" s="32">
        <v>73.34</v>
      </c>
      <c r="Y187" s="32">
        <v>99.42</v>
      </c>
      <c r="Z187" s="32">
        <v>99.25</v>
      </c>
    </row>
    <row r="188" spans="1:26" ht="12.75">
      <c r="A188" s="34">
        <v>6</v>
      </c>
      <c r="B188" s="34">
        <v>9</v>
      </c>
      <c r="C188" s="34">
        <v>1</v>
      </c>
      <c r="D188" s="35">
        <v>3</v>
      </c>
      <c r="E188" s="36"/>
      <c r="F188" s="31" t="s">
        <v>267</v>
      </c>
      <c r="G188" s="56" t="s">
        <v>432</v>
      </c>
      <c r="H188" s="33">
        <v>76016168.61</v>
      </c>
      <c r="I188" s="33">
        <v>35166123.66</v>
      </c>
      <c r="J188" s="33">
        <v>22912042.95</v>
      </c>
      <c r="K188" s="33">
        <v>17938002</v>
      </c>
      <c r="L188" s="33">
        <v>37553878.05</v>
      </c>
      <c r="M188" s="33">
        <v>13412341.22</v>
      </c>
      <c r="N188" s="33">
        <v>14037380.83</v>
      </c>
      <c r="O188" s="33">
        <v>10104156</v>
      </c>
      <c r="P188" s="118">
        <v>49.4</v>
      </c>
      <c r="Q188" s="118">
        <v>38.13</v>
      </c>
      <c r="R188" s="118">
        <v>61.26</v>
      </c>
      <c r="S188" s="118">
        <v>56.32</v>
      </c>
      <c r="T188" s="32">
        <v>35.71</v>
      </c>
      <c r="U188" s="32">
        <v>37.37</v>
      </c>
      <c r="V188" s="32">
        <v>26.9</v>
      </c>
      <c r="W188" s="32">
        <v>92.36</v>
      </c>
      <c r="X188" s="32">
        <v>77.77</v>
      </c>
      <c r="Y188" s="32">
        <v>100.51</v>
      </c>
      <c r="Z188" s="32">
        <v>106.97</v>
      </c>
    </row>
    <row r="189" spans="1:26" ht="12.75">
      <c r="A189" s="34">
        <v>6</v>
      </c>
      <c r="B189" s="34">
        <v>9</v>
      </c>
      <c r="C189" s="34">
        <v>3</v>
      </c>
      <c r="D189" s="35">
        <v>3</v>
      </c>
      <c r="E189" s="36"/>
      <c r="F189" s="31" t="s">
        <v>267</v>
      </c>
      <c r="G189" s="56" t="s">
        <v>433</v>
      </c>
      <c r="H189" s="33">
        <v>56894746.71</v>
      </c>
      <c r="I189" s="33">
        <v>20282619.56</v>
      </c>
      <c r="J189" s="33">
        <v>16128325.15</v>
      </c>
      <c r="K189" s="33">
        <v>20483802</v>
      </c>
      <c r="L189" s="33">
        <v>32428856.45</v>
      </c>
      <c r="M189" s="33">
        <v>9544385.38</v>
      </c>
      <c r="N189" s="33">
        <v>11358064.07</v>
      </c>
      <c r="O189" s="33">
        <v>11526407</v>
      </c>
      <c r="P189" s="118">
        <v>56.99</v>
      </c>
      <c r="Q189" s="118">
        <v>47.05</v>
      </c>
      <c r="R189" s="118">
        <v>70.42</v>
      </c>
      <c r="S189" s="118">
        <v>56.27</v>
      </c>
      <c r="T189" s="32">
        <v>29.43</v>
      </c>
      <c r="U189" s="32">
        <v>35.02</v>
      </c>
      <c r="V189" s="32">
        <v>35.54</v>
      </c>
      <c r="W189" s="32">
        <v>109.99</v>
      </c>
      <c r="X189" s="32">
        <v>117.03</v>
      </c>
      <c r="Y189" s="32">
        <v>114.41</v>
      </c>
      <c r="Z189" s="32">
        <v>101.12</v>
      </c>
    </row>
    <row r="190" spans="1:26" ht="12.75">
      <c r="A190" s="34">
        <v>6</v>
      </c>
      <c r="B190" s="34">
        <v>2</v>
      </c>
      <c r="C190" s="34">
        <v>5</v>
      </c>
      <c r="D190" s="35">
        <v>3</v>
      </c>
      <c r="E190" s="36"/>
      <c r="F190" s="31" t="s">
        <v>267</v>
      </c>
      <c r="G190" s="56" t="s">
        <v>434</v>
      </c>
      <c r="H190" s="33">
        <v>45885898.61</v>
      </c>
      <c r="I190" s="33">
        <v>21972010.41</v>
      </c>
      <c r="J190" s="33">
        <v>11555623.2</v>
      </c>
      <c r="K190" s="33">
        <v>12358265</v>
      </c>
      <c r="L190" s="33">
        <v>17361508.14</v>
      </c>
      <c r="M190" s="33">
        <v>3827524.39</v>
      </c>
      <c r="N190" s="33">
        <v>6739543.75</v>
      </c>
      <c r="O190" s="33">
        <v>6794440</v>
      </c>
      <c r="P190" s="118">
        <v>37.83</v>
      </c>
      <c r="Q190" s="118">
        <v>17.42</v>
      </c>
      <c r="R190" s="118">
        <v>58.32</v>
      </c>
      <c r="S190" s="118">
        <v>54.97</v>
      </c>
      <c r="T190" s="32">
        <v>22.04</v>
      </c>
      <c r="U190" s="32">
        <v>38.81</v>
      </c>
      <c r="V190" s="32">
        <v>39.13</v>
      </c>
      <c r="W190" s="32">
        <v>111.6</v>
      </c>
      <c r="X190" s="32">
        <v>118.34</v>
      </c>
      <c r="Y190" s="32">
        <v>117.47</v>
      </c>
      <c r="Z190" s="32">
        <v>103.18</v>
      </c>
    </row>
    <row r="191" spans="1:26" ht="12.75">
      <c r="A191" s="34">
        <v>6</v>
      </c>
      <c r="B191" s="34">
        <v>2</v>
      </c>
      <c r="C191" s="34">
        <v>6</v>
      </c>
      <c r="D191" s="35">
        <v>3</v>
      </c>
      <c r="E191" s="36"/>
      <c r="F191" s="31" t="s">
        <v>267</v>
      </c>
      <c r="G191" s="56" t="s">
        <v>435</v>
      </c>
      <c r="H191" s="33">
        <v>19029779.35</v>
      </c>
      <c r="I191" s="33">
        <v>4796657.17</v>
      </c>
      <c r="J191" s="33">
        <v>6441362.18</v>
      </c>
      <c r="K191" s="33">
        <v>7791760</v>
      </c>
      <c r="L191" s="33">
        <v>10722634.87</v>
      </c>
      <c r="M191" s="33">
        <v>2784157.2</v>
      </c>
      <c r="N191" s="33">
        <v>3757609.67</v>
      </c>
      <c r="O191" s="33">
        <v>4180868</v>
      </c>
      <c r="P191" s="118">
        <v>56.34</v>
      </c>
      <c r="Q191" s="118">
        <v>58.04</v>
      </c>
      <c r="R191" s="118">
        <v>58.33</v>
      </c>
      <c r="S191" s="118">
        <v>53.65</v>
      </c>
      <c r="T191" s="32">
        <v>25.96</v>
      </c>
      <c r="U191" s="32">
        <v>35.04</v>
      </c>
      <c r="V191" s="32">
        <v>38.99</v>
      </c>
      <c r="W191" s="32">
        <v>111.54</v>
      </c>
      <c r="X191" s="32">
        <v>141.86</v>
      </c>
      <c r="Y191" s="32">
        <v>107.06</v>
      </c>
      <c r="Z191" s="32">
        <v>100.96</v>
      </c>
    </row>
    <row r="192" spans="1:26" ht="12.75">
      <c r="A192" s="34">
        <v>6</v>
      </c>
      <c r="B192" s="34">
        <v>6</v>
      </c>
      <c r="C192" s="34">
        <v>4</v>
      </c>
      <c r="D192" s="35">
        <v>3</v>
      </c>
      <c r="E192" s="36"/>
      <c r="F192" s="31" t="s">
        <v>267</v>
      </c>
      <c r="G192" s="56" t="s">
        <v>436</v>
      </c>
      <c r="H192" s="33">
        <v>44657185.19</v>
      </c>
      <c r="I192" s="33">
        <v>17440983.32</v>
      </c>
      <c r="J192" s="33">
        <v>12210160.87</v>
      </c>
      <c r="K192" s="33">
        <v>15006041</v>
      </c>
      <c r="L192" s="33">
        <v>25546199.81</v>
      </c>
      <c r="M192" s="33">
        <v>8051718.75</v>
      </c>
      <c r="N192" s="33">
        <v>9250892.06</v>
      </c>
      <c r="O192" s="33">
        <v>8243589</v>
      </c>
      <c r="P192" s="118">
        <v>57.2</v>
      </c>
      <c r="Q192" s="118">
        <v>46.16</v>
      </c>
      <c r="R192" s="118">
        <v>75.76</v>
      </c>
      <c r="S192" s="118">
        <v>54.93</v>
      </c>
      <c r="T192" s="32">
        <v>31.51</v>
      </c>
      <c r="U192" s="32">
        <v>36.21</v>
      </c>
      <c r="V192" s="32">
        <v>32.26</v>
      </c>
      <c r="W192" s="32">
        <v>121.93</v>
      </c>
      <c r="X192" s="32">
        <v>180.41</v>
      </c>
      <c r="Y192" s="32">
        <v>112.79</v>
      </c>
      <c r="Z192" s="32">
        <v>99.48</v>
      </c>
    </row>
    <row r="193" spans="1:26" ht="12.75">
      <c r="A193" s="34">
        <v>6</v>
      </c>
      <c r="B193" s="34">
        <v>5</v>
      </c>
      <c r="C193" s="34">
        <v>5</v>
      </c>
      <c r="D193" s="35">
        <v>3</v>
      </c>
      <c r="E193" s="36"/>
      <c r="F193" s="31" t="s">
        <v>267</v>
      </c>
      <c r="G193" s="56" t="s">
        <v>437</v>
      </c>
      <c r="H193" s="33">
        <v>83645012.43</v>
      </c>
      <c r="I193" s="33">
        <v>39117188.08</v>
      </c>
      <c r="J193" s="33">
        <v>26483466.35</v>
      </c>
      <c r="K193" s="33">
        <v>18044358</v>
      </c>
      <c r="L193" s="33">
        <v>43365531.94</v>
      </c>
      <c r="M193" s="33">
        <v>19426128.22</v>
      </c>
      <c r="N193" s="33">
        <v>13680475.72</v>
      </c>
      <c r="O193" s="33">
        <v>10258928</v>
      </c>
      <c r="P193" s="118">
        <v>51.84</v>
      </c>
      <c r="Q193" s="118">
        <v>49.66</v>
      </c>
      <c r="R193" s="118">
        <v>51.65</v>
      </c>
      <c r="S193" s="118">
        <v>56.85</v>
      </c>
      <c r="T193" s="32">
        <v>44.79</v>
      </c>
      <c r="U193" s="32">
        <v>31.54</v>
      </c>
      <c r="V193" s="32">
        <v>23.65</v>
      </c>
      <c r="W193" s="32">
        <v>108.48</v>
      </c>
      <c r="X193" s="32">
        <v>115.98</v>
      </c>
      <c r="Y193" s="32">
        <v>102.44</v>
      </c>
      <c r="Z193" s="32">
        <v>103.91</v>
      </c>
    </row>
    <row r="194" spans="1:26" ht="12.75">
      <c r="A194" s="34">
        <v>6</v>
      </c>
      <c r="B194" s="34">
        <v>2</v>
      </c>
      <c r="C194" s="34">
        <v>7</v>
      </c>
      <c r="D194" s="35">
        <v>3</v>
      </c>
      <c r="E194" s="36"/>
      <c r="F194" s="31" t="s">
        <v>267</v>
      </c>
      <c r="G194" s="56" t="s">
        <v>438</v>
      </c>
      <c r="H194" s="33">
        <v>34612883.79</v>
      </c>
      <c r="I194" s="33">
        <v>11589595.17</v>
      </c>
      <c r="J194" s="33">
        <v>10555706.62</v>
      </c>
      <c r="K194" s="33">
        <v>12467582</v>
      </c>
      <c r="L194" s="33">
        <v>19628097.14</v>
      </c>
      <c r="M194" s="33">
        <v>5672990.95</v>
      </c>
      <c r="N194" s="33">
        <v>7234389.19</v>
      </c>
      <c r="O194" s="33">
        <v>6720717</v>
      </c>
      <c r="P194" s="118">
        <v>56.7</v>
      </c>
      <c r="Q194" s="118">
        <v>48.94</v>
      </c>
      <c r="R194" s="118">
        <v>68.53</v>
      </c>
      <c r="S194" s="118">
        <v>53.9</v>
      </c>
      <c r="T194" s="32">
        <v>28.9</v>
      </c>
      <c r="U194" s="32">
        <v>36.85</v>
      </c>
      <c r="V194" s="32">
        <v>34.24</v>
      </c>
      <c r="W194" s="32">
        <v>110.81</v>
      </c>
      <c r="X194" s="32">
        <v>122.94</v>
      </c>
      <c r="Y194" s="32">
        <v>110.49</v>
      </c>
      <c r="Z194" s="32">
        <v>102.59</v>
      </c>
    </row>
    <row r="195" spans="1:26" ht="12.75">
      <c r="A195" s="34">
        <v>6</v>
      </c>
      <c r="B195" s="34">
        <v>12</v>
      </c>
      <c r="C195" s="34">
        <v>2</v>
      </c>
      <c r="D195" s="35">
        <v>3</v>
      </c>
      <c r="E195" s="36"/>
      <c r="F195" s="31" t="s">
        <v>267</v>
      </c>
      <c r="G195" s="56" t="s">
        <v>439</v>
      </c>
      <c r="H195" s="33">
        <v>36276477.59</v>
      </c>
      <c r="I195" s="33">
        <v>10084918.55</v>
      </c>
      <c r="J195" s="33">
        <v>12215128.04</v>
      </c>
      <c r="K195" s="33">
        <v>13976431</v>
      </c>
      <c r="L195" s="33">
        <v>19600930.34</v>
      </c>
      <c r="M195" s="33">
        <v>4107597.33</v>
      </c>
      <c r="N195" s="33">
        <v>7878350.01</v>
      </c>
      <c r="O195" s="33">
        <v>7614983</v>
      </c>
      <c r="P195" s="118">
        <v>54.03</v>
      </c>
      <c r="Q195" s="118">
        <v>40.73</v>
      </c>
      <c r="R195" s="118">
        <v>64.49</v>
      </c>
      <c r="S195" s="118">
        <v>54.48</v>
      </c>
      <c r="T195" s="32">
        <v>20.95</v>
      </c>
      <c r="U195" s="32">
        <v>40.19</v>
      </c>
      <c r="V195" s="32">
        <v>38.85</v>
      </c>
      <c r="W195" s="32">
        <v>107.92</v>
      </c>
      <c r="X195" s="32">
        <v>90.65</v>
      </c>
      <c r="Y195" s="32">
        <v>134.71</v>
      </c>
      <c r="Z195" s="32">
        <v>97.85</v>
      </c>
    </row>
    <row r="196" spans="1:26" ht="12.75">
      <c r="A196" s="34">
        <v>6</v>
      </c>
      <c r="B196" s="34">
        <v>8</v>
      </c>
      <c r="C196" s="34">
        <v>5</v>
      </c>
      <c r="D196" s="35">
        <v>3</v>
      </c>
      <c r="E196" s="36"/>
      <c r="F196" s="31" t="s">
        <v>267</v>
      </c>
      <c r="G196" s="56" t="s">
        <v>440</v>
      </c>
      <c r="H196" s="33">
        <v>31480511.37</v>
      </c>
      <c r="I196" s="33">
        <v>9979639.77</v>
      </c>
      <c r="J196" s="33">
        <v>9370081.6</v>
      </c>
      <c r="K196" s="33">
        <v>12130790</v>
      </c>
      <c r="L196" s="33">
        <v>19818633.85</v>
      </c>
      <c r="M196" s="33">
        <v>5257220.35</v>
      </c>
      <c r="N196" s="33">
        <v>7823104.5</v>
      </c>
      <c r="O196" s="33">
        <v>6738309</v>
      </c>
      <c r="P196" s="118">
        <v>62.95</v>
      </c>
      <c r="Q196" s="118">
        <v>52.67</v>
      </c>
      <c r="R196" s="118">
        <v>83.49</v>
      </c>
      <c r="S196" s="118">
        <v>55.54</v>
      </c>
      <c r="T196" s="32">
        <v>26.52</v>
      </c>
      <c r="U196" s="32">
        <v>39.47</v>
      </c>
      <c r="V196" s="32">
        <v>33.99</v>
      </c>
      <c r="W196" s="32">
        <v>97.06</v>
      </c>
      <c r="X196" s="32">
        <v>80.22</v>
      </c>
      <c r="Y196" s="32">
        <v>110.77</v>
      </c>
      <c r="Z196" s="32">
        <v>99.06</v>
      </c>
    </row>
    <row r="197" spans="1:26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267</v>
      </c>
      <c r="G197" s="56" t="s">
        <v>441</v>
      </c>
      <c r="H197" s="33">
        <v>41219552.37</v>
      </c>
      <c r="I197" s="33">
        <v>23801073.62</v>
      </c>
      <c r="J197" s="33">
        <v>9208855.75</v>
      </c>
      <c r="K197" s="33">
        <v>8209623</v>
      </c>
      <c r="L197" s="33">
        <v>21151176.02</v>
      </c>
      <c r="M197" s="33">
        <v>10453124.2</v>
      </c>
      <c r="N197" s="33">
        <v>6059107.82</v>
      </c>
      <c r="O197" s="33">
        <v>4638944</v>
      </c>
      <c r="P197" s="118">
        <v>51.31</v>
      </c>
      <c r="Q197" s="118">
        <v>43.91</v>
      </c>
      <c r="R197" s="118">
        <v>65.79</v>
      </c>
      <c r="S197" s="118">
        <v>56.5</v>
      </c>
      <c r="T197" s="32">
        <v>49.42</v>
      </c>
      <c r="U197" s="32">
        <v>28.64</v>
      </c>
      <c r="V197" s="32">
        <v>21.93</v>
      </c>
      <c r="W197" s="32">
        <v>109.4</v>
      </c>
      <c r="X197" s="32">
        <v>108.98</v>
      </c>
      <c r="Y197" s="32">
        <v>109.05</v>
      </c>
      <c r="Z197" s="32">
        <v>110.85</v>
      </c>
    </row>
    <row r="198" spans="1:26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267</v>
      </c>
      <c r="G198" s="56" t="s">
        <v>442</v>
      </c>
      <c r="H198" s="33">
        <v>34849564.78</v>
      </c>
      <c r="I198" s="33">
        <v>8546675.22</v>
      </c>
      <c r="J198" s="33">
        <v>12507274.56</v>
      </c>
      <c r="K198" s="33">
        <v>13795615</v>
      </c>
      <c r="L198" s="33">
        <v>21436771.44</v>
      </c>
      <c r="M198" s="33">
        <v>5128170.04</v>
      </c>
      <c r="N198" s="33">
        <v>8738358.4</v>
      </c>
      <c r="O198" s="33">
        <v>7570243</v>
      </c>
      <c r="P198" s="118">
        <v>61.51</v>
      </c>
      <c r="Q198" s="118">
        <v>60</v>
      </c>
      <c r="R198" s="118">
        <v>69.86</v>
      </c>
      <c r="S198" s="118">
        <v>54.87</v>
      </c>
      <c r="T198" s="32">
        <v>23.92</v>
      </c>
      <c r="U198" s="32">
        <v>40.76</v>
      </c>
      <c r="V198" s="32">
        <v>35.31</v>
      </c>
      <c r="W198" s="32">
        <v>119.38</v>
      </c>
      <c r="X198" s="32">
        <v>134.21</v>
      </c>
      <c r="Y198" s="32">
        <v>131.21</v>
      </c>
      <c r="Z198" s="32">
        <v>101.27</v>
      </c>
    </row>
    <row r="199" spans="1:26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267</v>
      </c>
      <c r="G199" s="56" t="s">
        <v>443</v>
      </c>
      <c r="H199" s="33">
        <v>34975639.06</v>
      </c>
      <c r="I199" s="33">
        <v>14035674.6</v>
      </c>
      <c r="J199" s="33">
        <v>8598294.46</v>
      </c>
      <c r="K199" s="33">
        <v>12341670</v>
      </c>
      <c r="L199" s="33">
        <v>21066610.04</v>
      </c>
      <c r="M199" s="33">
        <v>7949342.95</v>
      </c>
      <c r="N199" s="33">
        <v>6239065.09</v>
      </c>
      <c r="O199" s="33">
        <v>6878202</v>
      </c>
      <c r="P199" s="118">
        <v>60.23</v>
      </c>
      <c r="Q199" s="118">
        <v>56.63</v>
      </c>
      <c r="R199" s="118">
        <v>72.56</v>
      </c>
      <c r="S199" s="118">
        <v>55.73</v>
      </c>
      <c r="T199" s="32">
        <v>37.73</v>
      </c>
      <c r="U199" s="32">
        <v>29.61</v>
      </c>
      <c r="V199" s="32">
        <v>32.64</v>
      </c>
      <c r="W199" s="32">
        <v>113.59</v>
      </c>
      <c r="X199" s="32">
        <v>152.73</v>
      </c>
      <c r="Y199" s="32">
        <v>99.7</v>
      </c>
      <c r="Z199" s="32">
        <v>97.11</v>
      </c>
    </row>
    <row r="200" spans="1:26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267</v>
      </c>
      <c r="G200" s="56" t="s">
        <v>444</v>
      </c>
      <c r="H200" s="33">
        <v>42252223.52</v>
      </c>
      <c r="I200" s="33">
        <v>24371221.17</v>
      </c>
      <c r="J200" s="33">
        <v>8074345.35</v>
      </c>
      <c r="K200" s="33">
        <v>9806657</v>
      </c>
      <c r="L200" s="33">
        <v>18879784.15</v>
      </c>
      <c r="M200" s="33">
        <v>7390389.5</v>
      </c>
      <c r="N200" s="33">
        <v>6023386.65</v>
      </c>
      <c r="O200" s="33">
        <v>5466008</v>
      </c>
      <c r="P200" s="118">
        <v>44.68</v>
      </c>
      <c r="Q200" s="118">
        <v>30.32</v>
      </c>
      <c r="R200" s="118">
        <v>74.59</v>
      </c>
      <c r="S200" s="118">
        <v>55.73</v>
      </c>
      <c r="T200" s="32">
        <v>39.14</v>
      </c>
      <c r="U200" s="32">
        <v>31.9</v>
      </c>
      <c r="V200" s="32">
        <v>28.95</v>
      </c>
      <c r="W200" s="32">
        <v>111.48</v>
      </c>
      <c r="X200" s="32">
        <v>115.31</v>
      </c>
      <c r="Y200" s="32">
        <v>120.86</v>
      </c>
      <c r="Z200" s="32">
        <v>98.61</v>
      </c>
    </row>
    <row r="201" spans="1:26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267</v>
      </c>
      <c r="G201" s="56" t="s">
        <v>445</v>
      </c>
      <c r="H201" s="33">
        <v>32525568.93</v>
      </c>
      <c r="I201" s="33">
        <v>15041763.62</v>
      </c>
      <c r="J201" s="33">
        <v>7187467.31</v>
      </c>
      <c r="K201" s="33">
        <v>10296338</v>
      </c>
      <c r="L201" s="33">
        <v>16481704.04</v>
      </c>
      <c r="M201" s="33">
        <v>5329536.99</v>
      </c>
      <c r="N201" s="33">
        <v>5425512.05</v>
      </c>
      <c r="O201" s="33">
        <v>5726655</v>
      </c>
      <c r="P201" s="118">
        <v>50.67</v>
      </c>
      <c r="Q201" s="118">
        <v>35.43</v>
      </c>
      <c r="R201" s="118">
        <v>75.48</v>
      </c>
      <c r="S201" s="118">
        <v>55.61</v>
      </c>
      <c r="T201" s="32">
        <v>32.33</v>
      </c>
      <c r="U201" s="32">
        <v>32.91</v>
      </c>
      <c r="V201" s="32">
        <v>34.74</v>
      </c>
      <c r="W201" s="32">
        <v>105.53</v>
      </c>
      <c r="X201" s="32">
        <v>101.82</v>
      </c>
      <c r="Y201" s="32">
        <v>115.65</v>
      </c>
      <c r="Z201" s="32">
        <v>100.59</v>
      </c>
    </row>
    <row r="202" spans="1:26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267</v>
      </c>
      <c r="G202" s="56" t="s">
        <v>446</v>
      </c>
      <c r="H202" s="33">
        <v>112530397.99</v>
      </c>
      <c r="I202" s="33">
        <v>57471674.99</v>
      </c>
      <c r="J202" s="33">
        <v>27577567</v>
      </c>
      <c r="K202" s="33">
        <v>27481156</v>
      </c>
      <c r="L202" s="33">
        <v>59010805.86</v>
      </c>
      <c r="M202" s="33">
        <v>23675541.38</v>
      </c>
      <c r="N202" s="33">
        <v>19508240.48</v>
      </c>
      <c r="O202" s="33">
        <v>15827024</v>
      </c>
      <c r="P202" s="118">
        <v>52.43</v>
      </c>
      <c r="Q202" s="118">
        <v>41.19</v>
      </c>
      <c r="R202" s="118">
        <v>70.73</v>
      </c>
      <c r="S202" s="118">
        <v>57.59</v>
      </c>
      <c r="T202" s="32">
        <v>40.12</v>
      </c>
      <c r="U202" s="32">
        <v>33.05</v>
      </c>
      <c r="V202" s="32">
        <v>26.82</v>
      </c>
      <c r="W202" s="32">
        <v>106.16</v>
      </c>
      <c r="X202" s="32">
        <v>106.95</v>
      </c>
      <c r="Y202" s="32">
        <v>97.3</v>
      </c>
      <c r="Z202" s="32">
        <v>118.11</v>
      </c>
    </row>
    <row r="203" spans="1:26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267</v>
      </c>
      <c r="G203" s="56" t="s">
        <v>447</v>
      </c>
      <c r="H203" s="33">
        <v>32724965.15</v>
      </c>
      <c r="I203" s="33">
        <v>9565526.49</v>
      </c>
      <c r="J203" s="33">
        <v>10556073.66</v>
      </c>
      <c r="K203" s="33">
        <v>12603365</v>
      </c>
      <c r="L203" s="33">
        <v>17689833</v>
      </c>
      <c r="M203" s="33">
        <v>4723140.33</v>
      </c>
      <c r="N203" s="33">
        <v>6000788.67</v>
      </c>
      <c r="O203" s="33">
        <v>6965904</v>
      </c>
      <c r="P203" s="118">
        <v>54.05</v>
      </c>
      <c r="Q203" s="118">
        <v>49.37</v>
      </c>
      <c r="R203" s="118">
        <v>56.84</v>
      </c>
      <c r="S203" s="118">
        <v>55.27</v>
      </c>
      <c r="T203" s="32">
        <v>26.69</v>
      </c>
      <c r="U203" s="32">
        <v>33.92</v>
      </c>
      <c r="V203" s="32">
        <v>39.37</v>
      </c>
      <c r="W203" s="32">
        <v>105.92</v>
      </c>
      <c r="X203" s="32">
        <v>110</v>
      </c>
      <c r="Y203" s="32">
        <v>103.99</v>
      </c>
      <c r="Z203" s="32">
        <v>104.96</v>
      </c>
    </row>
    <row r="204" spans="1:26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267</v>
      </c>
      <c r="G204" s="56" t="s">
        <v>448</v>
      </c>
      <c r="H204" s="33">
        <v>60704390.58</v>
      </c>
      <c r="I204" s="33">
        <v>28007068.19</v>
      </c>
      <c r="J204" s="33">
        <v>22616518.39</v>
      </c>
      <c r="K204" s="33">
        <v>10080804</v>
      </c>
      <c r="L204" s="33">
        <v>28154437.03</v>
      </c>
      <c r="M204" s="33">
        <v>12701465.88</v>
      </c>
      <c r="N204" s="33">
        <v>9468307.15</v>
      </c>
      <c r="O204" s="33">
        <v>5984664</v>
      </c>
      <c r="P204" s="118">
        <v>46.37</v>
      </c>
      <c r="Q204" s="118">
        <v>45.35</v>
      </c>
      <c r="R204" s="118">
        <v>41.86</v>
      </c>
      <c r="S204" s="118">
        <v>59.36</v>
      </c>
      <c r="T204" s="32">
        <v>45.11</v>
      </c>
      <c r="U204" s="32">
        <v>33.62</v>
      </c>
      <c r="V204" s="32">
        <v>21.25</v>
      </c>
      <c r="W204" s="32">
        <v>74.9</v>
      </c>
      <c r="X204" s="32">
        <v>54.78</v>
      </c>
      <c r="Y204" s="32">
        <v>110.96</v>
      </c>
      <c r="Z204" s="32">
        <v>101.9</v>
      </c>
    </row>
    <row r="205" spans="1:26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267</v>
      </c>
      <c r="G205" s="56" t="s">
        <v>449</v>
      </c>
      <c r="H205" s="33">
        <v>82940765.57</v>
      </c>
      <c r="I205" s="33">
        <v>29099209.24</v>
      </c>
      <c r="J205" s="33">
        <v>25085289.33</v>
      </c>
      <c r="K205" s="33">
        <v>28756267</v>
      </c>
      <c r="L205" s="33">
        <v>50897585.9</v>
      </c>
      <c r="M205" s="33">
        <v>15050381.88</v>
      </c>
      <c r="N205" s="33">
        <v>19667814.02</v>
      </c>
      <c r="O205" s="33">
        <v>16179390</v>
      </c>
      <c r="P205" s="118">
        <v>61.36</v>
      </c>
      <c r="Q205" s="118">
        <v>51.72</v>
      </c>
      <c r="R205" s="118">
        <v>78.4</v>
      </c>
      <c r="S205" s="118">
        <v>56.26</v>
      </c>
      <c r="T205" s="32">
        <v>29.56</v>
      </c>
      <c r="U205" s="32">
        <v>38.64</v>
      </c>
      <c r="V205" s="32">
        <v>31.78</v>
      </c>
      <c r="W205" s="32">
        <v>108.41</v>
      </c>
      <c r="X205" s="32">
        <v>116.85</v>
      </c>
      <c r="Y205" s="32">
        <v>106.28</v>
      </c>
      <c r="Z205" s="32">
        <v>103.97</v>
      </c>
    </row>
    <row r="206" spans="1:26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267</v>
      </c>
      <c r="G206" s="56" t="s">
        <v>450</v>
      </c>
      <c r="H206" s="33">
        <v>35862521.53</v>
      </c>
      <c r="I206" s="33">
        <v>16604695.58</v>
      </c>
      <c r="J206" s="33">
        <v>8939084.95</v>
      </c>
      <c r="K206" s="33">
        <v>10318741</v>
      </c>
      <c r="L206" s="33">
        <v>14258603.66</v>
      </c>
      <c r="M206" s="33">
        <v>3284665.07</v>
      </c>
      <c r="N206" s="33">
        <v>5318851.59</v>
      </c>
      <c r="O206" s="33">
        <v>5655087</v>
      </c>
      <c r="P206" s="118">
        <v>39.75</v>
      </c>
      <c r="Q206" s="118">
        <v>19.78</v>
      </c>
      <c r="R206" s="118">
        <v>59.5</v>
      </c>
      <c r="S206" s="118">
        <v>54.8</v>
      </c>
      <c r="T206" s="32">
        <v>23.03</v>
      </c>
      <c r="U206" s="32">
        <v>37.3</v>
      </c>
      <c r="V206" s="32">
        <v>39.66</v>
      </c>
      <c r="W206" s="32">
        <v>95.62</v>
      </c>
      <c r="X206" s="32">
        <v>70.07</v>
      </c>
      <c r="Y206" s="32">
        <v>110.03</v>
      </c>
      <c r="Z206" s="32">
        <v>104.9</v>
      </c>
    </row>
    <row r="207" spans="1:26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267</v>
      </c>
      <c r="G207" s="56" t="s">
        <v>451</v>
      </c>
      <c r="H207" s="33">
        <v>65291481.75</v>
      </c>
      <c r="I207" s="33">
        <v>29652139.96</v>
      </c>
      <c r="J207" s="33">
        <v>19358779.79</v>
      </c>
      <c r="K207" s="33">
        <v>16280562</v>
      </c>
      <c r="L207" s="33">
        <v>38929918.73</v>
      </c>
      <c r="M207" s="33">
        <v>16496477.21</v>
      </c>
      <c r="N207" s="33">
        <v>12996728.52</v>
      </c>
      <c r="O207" s="33">
        <v>9436713</v>
      </c>
      <c r="P207" s="118">
        <v>59.62</v>
      </c>
      <c r="Q207" s="118">
        <v>55.63</v>
      </c>
      <c r="R207" s="118">
        <v>67.13</v>
      </c>
      <c r="S207" s="118">
        <v>57.96</v>
      </c>
      <c r="T207" s="32">
        <v>42.37</v>
      </c>
      <c r="U207" s="32">
        <v>33.38</v>
      </c>
      <c r="V207" s="32">
        <v>24.24</v>
      </c>
      <c r="W207" s="32">
        <v>94.85</v>
      </c>
      <c r="X207" s="32">
        <v>99.51</v>
      </c>
      <c r="Y207" s="32">
        <v>82.71</v>
      </c>
      <c r="Z207" s="32">
        <v>107.83</v>
      </c>
    </row>
    <row r="208" spans="1:26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267</v>
      </c>
      <c r="G208" s="56" t="s">
        <v>452</v>
      </c>
      <c r="H208" s="33">
        <v>56954176.09</v>
      </c>
      <c r="I208" s="33">
        <v>21490860.21</v>
      </c>
      <c r="J208" s="33">
        <v>21184245.88</v>
      </c>
      <c r="K208" s="33">
        <v>14279070</v>
      </c>
      <c r="L208" s="33">
        <v>30270815.51</v>
      </c>
      <c r="M208" s="33">
        <v>11337690.48</v>
      </c>
      <c r="N208" s="33">
        <v>10831899.03</v>
      </c>
      <c r="O208" s="33">
        <v>8101226</v>
      </c>
      <c r="P208" s="118">
        <v>53.14</v>
      </c>
      <c r="Q208" s="118">
        <v>52.75</v>
      </c>
      <c r="R208" s="118">
        <v>51.13</v>
      </c>
      <c r="S208" s="118">
        <v>56.73</v>
      </c>
      <c r="T208" s="32">
        <v>37.45</v>
      </c>
      <c r="U208" s="32">
        <v>35.78</v>
      </c>
      <c r="V208" s="32">
        <v>26.76</v>
      </c>
      <c r="W208" s="32">
        <v>100.14</v>
      </c>
      <c r="X208" s="32">
        <v>95.95</v>
      </c>
      <c r="Y208" s="32">
        <v>108.89</v>
      </c>
      <c r="Z208" s="32">
        <v>95.72</v>
      </c>
    </row>
    <row r="209" spans="1:26" ht="12.75">
      <c r="A209" s="34">
        <v>6</v>
      </c>
      <c r="B209" s="34">
        <v>12</v>
      </c>
      <c r="C209" s="34">
        <v>6</v>
      </c>
      <c r="D209" s="35">
        <v>3</v>
      </c>
      <c r="E209" s="36"/>
      <c r="F209" s="31" t="s">
        <v>267</v>
      </c>
      <c r="G209" s="56" t="s">
        <v>453</v>
      </c>
      <c r="H209" s="33">
        <v>65217668.52</v>
      </c>
      <c r="I209" s="33">
        <v>27508149.79</v>
      </c>
      <c r="J209" s="33">
        <v>16960397.73</v>
      </c>
      <c r="K209" s="33">
        <v>20749121</v>
      </c>
      <c r="L209" s="33">
        <v>37158716.42</v>
      </c>
      <c r="M209" s="33">
        <v>12781265.01</v>
      </c>
      <c r="N209" s="33">
        <v>12811541.41</v>
      </c>
      <c r="O209" s="33">
        <v>11565910</v>
      </c>
      <c r="P209" s="118">
        <v>56.97</v>
      </c>
      <c r="Q209" s="118">
        <v>46.46</v>
      </c>
      <c r="R209" s="118">
        <v>75.53</v>
      </c>
      <c r="S209" s="118">
        <v>55.74</v>
      </c>
      <c r="T209" s="32">
        <v>34.39</v>
      </c>
      <c r="U209" s="32">
        <v>34.47</v>
      </c>
      <c r="V209" s="32">
        <v>31.12</v>
      </c>
      <c r="W209" s="32">
        <v>102.89</v>
      </c>
      <c r="X209" s="32">
        <v>103.76</v>
      </c>
      <c r="Y209" s="32">
        <v>99.7</v>
      </c>
      <c r="Z209" s="32">
        <v>105.67</v>
      </c>
    </row>
    <row r="210" spans="1:26" ht="12.75">
      <c r="A210" s="34">
        <v>6</v>
      </c>
      <c r="B210" s="34">
        <v>3</v>
      </c>
      <c r="C210" s="34">
        <v>15</v>
      </c>
      <c r="D210" s="35">
        <v>3</v>
      </c>
      <c r="E210" s="36"/>
      <c r="F210" s="31" t="s">
        <v>267</v>
      </c>
      <c r="G210" s="56" t="s">
        <v>454</v>
      </c>
      <c r="H210" s="33">
        <v>31182667.91</v>
      </c>
      <c r="I210" s="33">
        <v>8540381.89</v>
      </c>
      <c r="J210" s="33">
        <v>11615856.02</v>
      </c>
      <c r="K210" s="33">
        <v>11026430</v>
      </c>
      <c r="L210" s="33">
        <v>15933615.48</v>
      </c>
      <c r="M210" s="33">
        <v>4562207.53</v>
      </c>
      <c r="N210" s="33">
        <v>5357381.95</v>
      </c>
      <c r="O210" s="33">
        <v>6014026</v>
      </c>
      <c r="P210" s="118">
        <v>51.09</v>
      </c>
      <c r="Q210" s="118">
        <v>53.41</v>
      </c>
      <c r="R210" s="118">
        <v>46.12</v>
      </c>
      <c r="S210" s="118">
        <v>54.54</v>
      </c>
      <c r="T210" s="32">
        <v>28.63</v>
      </c>
      <c r="U210" s="32">
        <v>33.62</v>
      </c>
      <c r="V210" s="32">
        <v>37.74</v>
      </c>
      <c r="W210" s="32">
        <v>106.07</v>
      </c>
      <c r="X210" s="32">
        <v>114.1</v>
      </c>
      <c r="Y210" s="32">
        <v>107.4</v>
      </c>
      <c r="Z210" s="32">
        <v>99.65</v>
      </c>
    </row>
    <row r="211" spans="1:26" ht="12.75">
      <c r="A211" s="34">
        <v>6</v>
      </c>
      <c r="B211" s="34">
        <v>16</v>
      </c>
      <c r="C211" s="34">
        <v>4</v>
      </c>
      <c r="D211" s="35">
        <v>3</v>
      </c>
      <c r="E211" s="36"/>
      <c r="F211" s="31" t="s">
        <v>267</v>
      </c>
      <c r="G211" s="56" t="s">
        <v>455</v>
      </c>
      <c r="H211" s="33">
        <v>107103459.18</v>
      </c>
      <c r="I211" s="33">
        <v>48954057.57</v>
      </c>
      <c r="J211" s="33">
        <v>33090813.61</v>
      </c>
      <c r="K211" s="33">
        <v>25058588</v>
      </c>
      <c r="L211" s="33">
        <v>61254504.28</v>
      </c>
      <c r="M211" s="33">
        <v>26841481.56</v>
      </c>
      <c r="N211" s="33">
        <v>19768371.72</v>
      </c>
      <c r="O211" s="33">
        <v>14644651</v>
      </c>
      <c r="P211" s="118">
        <v>57.19</v>
      </c>
      <c r="Q211" s="118">
        <v>54.82</v>
      </c>
      <c r="R211" s="118">
        <v>59.73</v>
      </c>
      <c r="S211" s="118">
        <v>58.44</v>
      </c>
      <c r="T211" s="32">
        <v>43.81</v>
      </c>
      <c r="U211" s="32">
        <v>32.27</v>
      </c>
      <c r="V211" s="32">
        <v>23.9</v>
      </c>
      <c r="W211" s="32">
        <v>93.53</v>
      </c>
      <c r="X211" s="32">
        <v>125.1</v>
      </c>
      <c r="Y211" s="32">
        <v>65.55</v>
      </c>
      <c r="Z211" s="32">
        <v>105.54</v>
      </c>
    </row>
    <row r="212" spans="1:26" ht="12.75">
      <c r="A212" s="34">
        <v>6</v>
      </c>
      <c r="B212" s="34">
        <v>3</v>
      </c>
      <c r="C212" s="34">
        <v>11</v>
      </c>
      <c r="D212" s="35">
        <v>3</v>
      </c>
      <c r="E212" s="36"/>
      <c r="F212" s="31" t="s">
        <v>267</v>
      </c>
      <c r="G212" s="56" t="s">
        <v>456</v>
      </c>
      <c r="H212" s="33">
        <v>33454737.67</v>
      </c>
      <c r="I212" s="33">
        <v>11257348.86</v>
      </c>
      <c r="J212" s="33">
        <v>10110466.81</v>
      </c>
      <c r="K212" s="33">
        <v>12086922</v>
      </c>
      <c r="L212" s="33">
        <v>20137756.14</v>
      </c>
      <c r="M212" s="33">
        <v>5810256.65</v>
      </c>
      <c r="N212" s="33">
        <v>7712325.49</v>
      </c>
      <c r="O212" s="33">
        <v>6615174</v>
      </c>
      <c r="P212" s="118">
        <v>60.19</v>
      </c>
      <c r="Q212" s="118">
        <v>51.61</v>
      </c>
      <c r="R212" s="118">
        <v>76.28</v>
      </c>
      <c r="S212" s="118">
        <v>54.73</v>
      </c>
      <c r="T212" s="32">
        <v>28.85</v>
      </c>
      <c r="U212" s="32">
        <v>38.29</v>
      </c>
      <c r="V212" s="32">
        <v>32.84</v>
      </c>
      <c r="W212" s="32">
        <v>110.95</v>
      </c>
      <c r="X212" s="32">
        <v>124.62</v>
      </c>
      <c r="Y212" s="32">
        <v>115.25</v>
      </c>
      <c r="Z212" s="32">
        <v>97.34</v>
      </c>
    </row>
    <row r="213" spans="1:26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267</v>
      </c>
      <c r="G213" s="56" t="s">
        <v>457</v>
      </c>
      <c r="H213" s="33">
        <v>58976656.58</v>
      </c>
      <c r="I213" s="33">
        <v>25484391.55</v>
      </c>
      <c r="J213" s="33">
        <v>17593827.03</v>
      </c>
      <c r="K213" s="33">
        <v>15898438</v>
      </c>
      <c r="L213" s="33">
        <v>30970877.3</v>
      </c>
      <c r="M213" s="33">
        <v>11554757.86</v>
      </c>
      <c r="N213" s="33">
        <v>10491969.44</v>
      </c>
      <c r="O213" s="33">
        <v>8924150</v>
      </c>
      <c r="P213" s="118">
        <v>52.51</v>
      </c>
      <c r="Q213" s="118">
        <v>45.34</v>
      </c>
      <c r="R213" s="118">
        <v>59.63</v>
      </c>
      <c r="S213" s="118">
        <v>56.13</v>
      </c>
      <c r="T213" s="32">
        <v>37.3</v>
      </c>
      <c r="U213" s="32">
        <v>33.87</v>
      </c>
      <c r="V213" s="32">
        <v>28.81</v>
      </c>
      <c r="W213" s="32">
        <v>111.71</v>
      </c>
      <c r="X213" s="32">
        <v>133.08</v>
      </c>
      <c r="Y213" s="32">
        <v>100.63</v>
      </c>
      <c r="Z213" s="32">
        <v>103.58</v>
      </c>
    </row>
    <row r="214" spans="1:26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267</v>
      </c>
      <c r="G214" s="56" t="s">
        <v>458</v>
      </c>
      <c r="H214" s="33">
        <v>38665977.63</v>
      </c>
      <c r="I214" s="33">
        <v>16225846.89</v>
      </c>
      <c r="J214" s="33">
        <v>10776461.74</v>
      </c>
      <c r="K214" s="33">
        <v>11663669</v>
      </c>
      <c r="L214" s="33">
        <v>19322851.15</v>
      </c>
      <c r="M214" s="33">
        <v>6022320.09</v>
      </c>
      <c r="N214" s="33">
        <v>6758647.06</v>
      </c>
      <c r="O214" s="33">
        <v>6541884</v>
      </c>
      <c r="P214" s="118">
        <v>49.97</v>
      </c>
      <c r="Q214" s="118">
        <v>37.11</v>
      </c>
      <c r="R214" s="118">
        <v>62.71</v>
      </c>
      <c r="S214" s="118">
        <v>56.08</v>
      </c>
      <c r="T214" s="32">
        <v>31.16</v>
      </c>
      <c r="U214" s="32">
        <v>34.97</v>
      </c>
      <c r="V214" s="32">
        <v>33.85</v>
      </c>
      <c r="W214" s="32">
        <v>107.19</v>
      </c>
      <c r="X214" s="32">
        <v>109.1</v>
      </c>
      <c r="Y214" s="32">
        <v>113.4</v>
      </c>
      <c r="Z214" s="32">
        <v>99.94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267</v>
      </c>
      <c r="G215" s="56" t="s">
        <v>459</v>
      </c>
      <c r="H215" s="33">
        <v>25936619.07</v>
      </c>
      <c r="I215" s="33">
        <v>11222268.14</v>
      </c>
      <c r="J215" s="33">
        <v>6234154.93</v>
      </c>
      <c r="K215" s="33">
        <v>8480196</v>
      </c>
      <c r="L215" s="33">
        <v>14850860.51</v>
      </c>
      <c r="M215" s="33">
        <v>5711522.26</v>
      </c>
      <c r="N215" s="33">
        <v>4431816.25</v>
      </c>
      <c r="O215" s="33">
        <v>4707522</v>
      </c>
      <c r="P215" s="118">
        <v>57.25</v>
      </c>
      <c r="Q215" s="118">
        <v>50.89</v>
      </c>
      <c r="R215" s="118">
        <v>71.08</v>
      </c>
      <c r="S215" s="118">
        <v>55.51</v>
      </c>
      <c r="T215" s="32">
        <v>38.45</v>
      </c>
      <c r="U215" s="32">
        <v>29.84</v>
      </c>
      <c r="V215" s="32">
        <v>31.69</v>
      </c>
      <c r="W215" s="32">
        <v>107.59</v>
      </c>
      <c r="X215" s="32">
        <v>120.93</v>
      </c>
      <c r="Y215" s="32">
        <v>101.55</v>
      </c>
      <c r="Z215" s="32">
        <v>99.83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267</v>
      </c>
      <c r="G216" s="56" t="s">
        <v>460</v>
      </c>
      <c r="H216" s="33">
        <v>37136018.74</v>
      </c>
      <c r="I216" s="33">
        <v>10437165.2</v>
      </c>
      <c r="J216" s="33">
        <v>10836757.54</v>
      </c>
      <c r="K216" s="33">
        <v>15862096</v>
      </c>
      <c r="L216" s="33">
        <v>22848376.01</v>
      </c>
      <c r="M216" s="33">
        <v>5840164.96</v>
      </c>
      <c r="N216" s="33">
        <v>8187404.05</v>
      </c>
      <c r="O216" s="33">
        <v>8820807</v>
      </c>
      <c r="P216" s="118">
        <v>61.52</v>
      </c>
      <c r="Q216" s="118">
        <v>55.95</v>
      </c>
      <c r="R216" s="118">
        <v>75.55</v>
      </c>
      <c r="S216" s="118">
        <v>55.6</v>
      </c>
      <c r="T216" s="32">
        <v>25.56</v>
      </c>
      <c r="U216" s="32">
        <v>35.83</v>
      </c>
      <c r="V216" s="32">
        <v>38.6</v>
      </c>
      <c r="W216" s="32">
        <v>108.62</v>
      </c>
      <c r="X216" s="32">
        <v>114.26</v>
      </c>
      <c r="Y216" s="32">
        <v>117.51</v>
      </c>
      <c r="Z216" s="32">
        <v>98.49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267</v>
      </c>
      <c r="G217" s="56" t="s">
        <v>461</v>
      </c>
      <c r="H217" s="33">
        <v>32703835.06</v>
      </c>
      <c r="I217" s="33">
        <v>18149408.73</v>
      </c>
      <c r="J217" s="33">
        <v>6790266.33</v>
      </c>
      <c r="K217" s="33">
        <v>7764160</v>
      </c>
      <c r="L217" s="33">
        <v>17088345.44</v>
      </c>
      <c r="M217" s="33">
        <v>7866967.42</v>
      </c>
      <c r="N217" s="33">
        <v>4855820.02</v>
      </c>
      <c r="O217" s="33">
        <v>4365558</v>
      </c>
      <c r="P217" s="118">
        <v>52.25</v>
      </c>
      <c r="Q217" s="118">
        <v>43.34</v>
      </c>
      <c r="R217" s="118">
        <v>71.51</v>
      </c>
      <c r="S217" s="118">
        <v>56.22</v>
      </c>
      <c r="T217" s="32">
        <v>46.03</v>
      </c>
      <c r="U217" s="32">
        <v>28.41</v>
      </c>
      <c r="V217" s="32">
        <v>25.54</v>
      </c>
      <c r="W217" s="32">
        <v>94.66</v>
      </c>
      <c r="X217" s="32">
        <v>115.04</v>
      </c>
      <c r="Y217" s="32">
        <v>73.31</v>
      </c>
      <c r="Z217" s="32">
        <v>95.11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462</v>
      </c>
      <c r="G218" s="56" t="s">
        <v>463</v>
      </c>
      <c r="H218" s="33">
        <v>400768154.29</v>
      </c>
      <c r="I218" s="33">
        <v>143064915.44</v>
      </c>
      <c r="J218" s="33">
        <v>115084754.85</v>
      </c>
      <c r="K218" s="33">
        <v>142618484</v>
      </c>
      <c r="L218" s="33">
        <v>230434917.43</v>
      </c>
      <c r="M218" s="33">
        <v>76900271.59</v>
      </c>
      <c r="N218" s="33">
        <v>69063231.84</v>
      </c>
      <c r="O218" s="33">
        <v>84471414</v>
      </c>
      <c r="P218" s="118">
        <v>57.49</v>
      </c>
      <c r="Q218" s="118">
        <v>53.75</v>
      </c>
      <c r="R218" s="118">
        <v>60.01</v>
      </c>
      <c r="S218" s="118">
        <v>59.22</v>
      </c>
      <c r="T218" s="32">
        <v>33.37</v>
      </c>
      <c r="U218" s="32">
        <v>29.97</v>
      </c>
      <c r="V218" s="32">
        <v>36.65</v>
      </c>
      <c r="W218" s="32">
        <v>102.99</v>
      </c>
      <c r="X218" s="32">
        <v>102.38</v>
      </c>
      <c r="Y218" s="32">
        <v>104.18</v>
      </c>
      <c r="Z218" s="32">
        <v>102.57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462</v>
      </c>
      <c r="G219" s="56" t="s">
        <v>464</v>
      </c>
      <c r="H219" s="33">
        <v>444201908.33</v>
      </c>
      <c r="I219" s="33">
        <v>168988444.32</v>
      </c>
      <c r="J219" s="33">
        <v>121199024.01</v>
      </c>
      <c r="K219" s="33">
        <v>154014440</v>
      </c>
      <c r="L219" s="33">
        <v>228879891.71</v>
      </c>
      <c r="M219" s="33">
        <v>82441818.08</v>
      </c>
      <c r="N219" s="33">
        <v>58384640.63</v>
      </c>
      <c r="O219" s="33">
        <v>88053433</v>
      </c>
      <c r="P219" s="118">
        <v>51.52</v>
      </c>
      <c r="Q219" s="118">
        <v>48.78</v>
      </c>
      <c r="R219" s="118">
        <v>48.17</v>
      </c>
      <c r="S219" s="118">
        <v>57.17</v>
      </c>
      <c r="T219" s="32">
        <v>36.01</v>
      </c>
      <c r="U219" s="32">
        <v>25.5</v>
      </c>
      <c r="V219" s="32">
        <v>38.47</v>
      </c>
      <c r="W219" s="32">
        <v>77.08</v>
      </c>
      <c r="X219" s="32">
        <v>72.63</v>
      </c>
      <c r="Y219" s="32">
        <v>61.28</v>
      </c>
      <c r="Z219" s="32">
        <v>99.89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462</v>
      </c>
      <c r="G220" s="56" t="s">
        <v>465</v>
      </c>
      <c r="H220" s="33">
        <v>2631085944.8</v>
      </c>
      <c r="I220" s="33">
        <v>1518366020.78</v>
      </c>
      <c r="J220" s="33">
        <v>560703808.02</v>
      </c>
      <c r="K220" s="33">
        <v>552016116</v>
      </c>
      <c r="L220" s="33">
        <v>1415906250.23</v>
      </c>
      <c r="M220" s="33">
        <v>750832050.69</v>
      </c>
      <c r="N220" s="33">
        <v>329605192.54</v>
      </c>
      <c r="O220" s="33">
        <v>335469007</v>
      </c>
      <c r="P220" s="118">
        <v>53.81</v>
      </c>
      <c r="Q220" s="118">
        <v>49.45</v>
      </c>
      <c r="R220" s="118">
        <v>58.78</v>
      </c>
      <c r="S220" s="118">
        <v>60.77</v>
      </c>
      <c r="T220" s="32">
        <v>53.02</v>
      </c>
      <c r="U220" s="32">
        <v>23.27</v>
      </c>
      <c r="V220" s="32">
        <v>23.69</v>
      </c>
      <c r="W220" s="32">
        <v>102.76</v>
      </c>
      <c r="X220" s="32">
        <v>116.94</v>
      </c>
      <c r="Y220" s="32">
        <v>79.62</v>
      </c>
      <c r="Z220" s="32">
        <v>104.24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462</v>
      </c>
      <c r="G221" s="56" t="s">
        <v>466</v>
      </c>
      <c r="H221" s="33">
        <v>624607220.74</v>
      </c>
      <c r="I221" s="33">
        <v>263125699.5</v>
      </c>
      <c r="J221" s="33">
        <v>180497771.24</v>
      </c>
      <c r="K221" s="33">
        <v>180983750</v>
      </c>
      <c r="L221" s="33">
        <v>289133580.45</v>
      </c>
      <c r="M221" s="33">
        <v>101155539.75</v>
      </c>
      <c r="N221" s="33">
        <v>83276266.7</v>
      </c>
      <c r="O221" s="33">
        <v>104701774</v>
      </c>
      <c r="P221" s="118">
        <v>46.29</v>
      </c>
      <c r="Q221" s="118">
        <v>38.44</v>
      </c>
      <c r="R221" s="118">
        <v>46.13</v>
      </c>
      <c r="S221" s="118">
        <v>57.85</v>
      </c>
      <c r="T221" s="32">
        <v>34.98</v>
      </c>
      <c r="U221" s="32">
        <v>28.8</v>
      </c>
      <c r="V221" s="32">
        <v>36.21</v>
      </c>
      <c r="W221" s="32">
        <v>103.51</v>
      </c>
      <c r="X221" s="32">
        <v>103.21</v>
      </c>
      <c r="Y221" s="32">
        <v>103.15</v>
      </c>
      <c r="Z221" s="32">
        <v>104.07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467</v>
      </c>
      <c r="G222" s="56" t="s">
        <v>468</v>
      </c>
      <c r="H222" s="33">
        <v>157944851.42</v>
      </c>
      <c r="I222" s="33">
        <v>60651833.37</v>
      </c>
      <c r="J222" s="33">
        <v>39068304.05</v>
      </c>
      <c r="K222" s="33">
        <v>58224714</v>
      </c>
      <c r="L222" s="33">
        <v>71471700.49</v>
      </c>
      <c r="M222" s="33">
        <v>24738643.72</v>
      </c>
      <c r="N222" s="33">
        <v>11059138.77</v>
      </c>
      <c r="O222" s="33">
        <v>35673918</v>
      </c>
      <c r="P222" s="118">
        <v>45.25</v>
      </c>
      <c r="Q222" s="118">
        <v>40.78</v>
      </c>
      <c r="R222" s="118">
        <v>28.3</v>
      </c>
      <c r="S222" s="118">
        <v>61.26</v>
      </c>
      <c r="T222" s="32">
        <v>34.61</v>
      </c>
      <c r="U222" s="32">
        <v>15.47</v>
      </c>
      <c r="V222" s="32">
        <v>49.91</v>
      </c>
      <c r="W222" s="32">
        <v>111.26</v>
      </c>
      <c r="X222" s="32">
        <v>117.18</v>
      </c>
      <c r="Y222" s="32">
        <v>100.22</v>
      </c>
      <c r="Z222" s="32">
        <v>111.17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467</v>
      </c>
      <c r="G223" s="56" t="s">
        <v>469</v>
      </c>
      <c r="H223" s="33">
        <v>155897067.88</v>
      </c>
      <c r="I223" s="33">
        <v>60711951.24</v>
      </c>
      <c r="J223" s="33">
        <v>32082433.64</v>
      </c>
      <c r="K223" s="33">
        <v>63102683</v>
      </c>
      <c r="L223" s="33">
        <v>71992070.12</v>
      </c>
      <c r="M223" s="33">
        <v>21848464.4</v>
      </c>
      <c r="N223" s="33">
        <v>13726547.72</v>
      </c>
      <c r="O223" s="33">
        <v>36417058</v>
      </c>
      <c r="P223" s="118">
        <v>46.17</v>
      </c>
      <c r="Q223" s="118">
        <v>35.98</v>
      </c>
      <c r="R223" s="118">
        <v>42.78</v>
      </c>
      <c r="S223" s="118">
        <v>57.71</v>
      </c>
      <c r="T223" s="32">
        <v>30.34</v>
      </c>
      <c r="U223" s="32">
        <v>19.06</v>
      </c>
      <c r="V223" s="32">
        <v>50.58</v>
      </c>
      <c r="W223" s="32">
        <v>99.45</v>
      </c>
      <c r="X223" s="32">
        <v>109.58</v>
      </c>
      <c r="Y223" s="32">
        <v>86.47</v>
      </c>
      <c r="Z223" s="32">
        <v>99.57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467</v>
      </c>
      <c r="G224" s="56" t="s">
        <v>470</v>
      </c>
      <c r="H224" s="33">
        <v>111813211.66</v>
      </c>
      <c r="I224" s="33">
        <v>40061401.84</v>
      </c>
      <c r="J224" s="33">
        <v>33426818.82</v>
      </c>
      <c r="K224" s="33">
        <v>38324991</v>
      </c>
      <c r="L224" s="33">
        <v>49744643.7</v>
      </c>
      <c r="M224" s="33">
        <v>20599586.36</v>
      </c>
      <c r="N224" s="33">
        <v>8924562.34</v>
      </c>
      <c r="O224" s="33">
        <v>20220495</v>
      </c>
      <c r="P224" s="118">
        <v>44.48</v>
      </c>
      <c r="Q224" s="118">
        <v>51.42</v>
      </c>
      <c r="R224" s="118">
        <v>26.69</v>
      </c>
      <c r="S224" s="118">
        <v>52.76</v>
      </c>
      <c r="T224" s="32">
        <v>41.41</v>
      </c>
      <c r="U224" s="32">
        <v>17.94</v>
      </c>
      <c r="V224" s="32">
        <v>40.64</v>
      </c>
      <c r="W224" s="32">
        <v>96.63</v>
      </c>
      <c r="X224" s="32">
        <v>97.08</v>
      </c>
      <c r="Y224" s="32">
        <v>91.45</v>
      </c>
      <c r="Z224" s="32">
        <v>98.62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467</v>
      </c>
      <c r="G225" s="56" t="s">
        <v>471</v>
      </c>
      <c r="H225" s="33">
        <v>92761049.66</v>
      </c>
      <c r="I225" s="33">
        <v>26096780.47</v>
      </c>
      <c r="J225" s="33">
        <v>18252720.19</v>
      </c>
      <c r="K225" s="33">
        <v>48411549</v>
      </c>
      <c r="L225" s="33">
        <v>46104475.92</v>
      </c>
      <c r="M225" s="33">
        <v>9925168.17</v>
      </c>
      <c r="N225" s="33">
        <v>9252767.75</v>
      </c>
      <c r="O225" s="33">
        <v>26926540</v>
      </c>
      <c r="P225" s="118">
        <v>49.7</v>
      </c>
      <c r="Q225" s="118">
        <v>38.03</v>
      </c>
      <c r="R225" s="118">
        <v>50.69</v>
      </c>
      <c r="S225" s="118">
        <v>55.62</v>
      </c>
      <c r="T225" s="32">
        <v>21.52</v>
      </c>
      <c r="U225" s="32">
        <v>20.06</v>
      </c>
      <c r="V225" s="32">
        <v>58.4</v>
      </c>
      <c r="W225" s="32">
        <v>105.52</v>
      </c>
      <c r="X225" s="32">
        <v>131.96</v>
      </c>
      <c r="Y225" s="32">
        <v>122.89</v>
      </c>
      <c r="Z225" s="32">
        <v>94.01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467</v>
      </c>
      <c r="G226" s="56" t="s">
        <v>472</v>
      </c>
      <c r="H226" s="33">
        <v>81450527.56</v>
      </c>
      <c r="I226" s="33">
        <v>27418201.63</v>
      </c>
      <c r="J226" s="33">
        <v>25776699.93</v>
      </c>
      <c r="K226" s="33">
        <v>28255626</v>
      </c>
      <c r="L226" s="33">
        <v>36386635.5</v>
      </c>
      <c r="M226" s="33">
        <v>12247478.15</v>
      </c>
      <c r="N226" s="33">
        <v>8099370.35</v>
      </c>
      <c r="O226" s="33">
        <v>16039787</v>
      </c>
      <c r="P226" s="118">
        <v>44.67</v>
      </c>
      <c r="Q226" s="118">
        <v>44.66</v>
      </c>
      <c r="R226" s="118">
        <v>31.42</v>
      </c>
      <c r="S226" s="118">
        <v>56.76</v>
      </c>
      <c r="T226" s="32">
        <v>33.65</v>
      </c>
      <c r="U226" s="32">
        <v>22.25</v>
      </c>
      <c r="V226" s="32">
        <v>44.08</v>
      </c>
      <c r="W226" s="32">
        <v>87.06</v>
      </c>
      <c r="X226" s="32">
        <v>87.84</v>
      </c>
      <c r="Y226" s="32">
        <v>67.87</v>
      </c>
      <c r="Z226" s="32">
        <v>100.76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467</v>
      </c>
      <c r="G227" s="56" t="s">
        <v>473</v>
      </c>
      <c r="H227" s="33">
        <v>123789574.77</v>
      </c>
      <c r="I227" s="33">
        <v>56100542.36</v>
      </c>
      <c r="J227" s="33">
        <v>28174896.41</v>
      </c>
      <c r="K227" s="33">
        <v>39514136</v>
      </c>
      <c r="L227" s="33">
        <v>56022278.35</v>
      </c>
      <c r="M227" s="33">
        <v>23225674.76</v>
      </c>
      <c r="N227" s="33">
        <v>10707095.59</v>
      </c>
      <c r="O227" s="33">
        <v>22089508</v>
      </c>
      <c r="P227" s="118">
        <v>45.25</v>
      </c>
      <c r="Q227" s="118">
        <v>41.4</v>
      </c>
      <c r="R227" s="118">
        <v>38</v>
      </c>
      <c r="S227" s="118">
        <v>55.9</v>
      </c>
      <c r="T227" s="32">
        <v>41.45</v>
      </c>
      <c r="U227" s="32">
        <v>19.11</v>
      </c>
      <c r="V227" s="32">
        <v>39.42</v>
      </c>
      <c r="W227" s="32">
        <v>96.42</v>
      </c>
      <c r="X227" s="32">
        <v>102.31</v>
      </c>
      <c r="Y227" s="32">
        <v>80.69</v>
      </c>
      <c r="Z227" s="32">
        <v>99.8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467</v>
      </c>
      <c r="G228" s="56" t="s">
        <v>474</v>
      </c>
      <c r="H228" s="33">
        <v>156815672.19</v>
      </c>
      <c r="I228" s="33">
        <v>61046401.71</v>
      </c>
      <c r="J228" s="33">
        <v>32697601.48</v>
      </c>
      <c r="K228" s="33">
        <v>63071669</v>
      </c>
      <c r="L228" s="33">
        <v>68714873.48</v>
      </c>
      <c r="M228" s="33">
        <v>21107149.46</v>
      </c>
      <c r="N228" s="33">
        <v>11621775.02</v>
      </c>
      <c r="O228" s="33">
        <v>35985949</v>
      </c>
      <c r="P228" s="118">
        <v>43.81</v>
      </c>
      <c r="Q228" s="118">
        <v>34.57</v>
      </c>
      <c r="R228" s="118">
        <v>35.54</v>
      </c>
      <c r="S228" s="118">
        <v>57.05</v>
      </c>
      <c r="T228" s="32">
        <v>30.71</v>
      </c>
      <c r="U228" s="32">
        <v>16.91</v>
      </c>
      <c r="V228" s="32">
        <v>52.36</v>
      </c>
      <c r="W228" s="32">
        <v>94.91</v>
      </c>
      <c r="X228" s="32">
        <v>95.82</v>
      </c>
      <c r="Y228" s="32">
        <v>86.47</v>
      </c>
      <c r="Z228" s="32">
        <v>97.44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467</v>
      </c>
      <c r="G229" s="56" t="s">
        <v>475</v>
      </c>
      <c r="H229" s="33">
        <v>147225586.64</v>
      </c>
      <c r="I229" s="33">
        <v>50643520.4</v>
      </c>
      <c r="J229" s="33">
        <v>44309142.24</v>
      </c>
      <c r="K229" s="33">
        <v>52272924</v>
      </c>
      <c r="L229" s="33">
        <v>59514376.93</v>
      </c>
      <c r="M229" s="33">
        <v>18529275.99</v>
      </c>
      <c r="N229" s="33">
        <v>10464897.94</v>
      </c>
      <c r="O229" s="33">
        <v>30520203</v>
      </c>
      <c r="P229" s="118">
        <v>40.42</v>
      </c>
      <c r="Q229" s="118">
        <v>36.58</v>
      </c>
      <c r="R229" s="118">
        <v>23.61</v>
      </c>
      <c r="S229" s="118">
        <v>58.38</v>
      </c>
      <c r="T229" s="32">
        <v>31.13</v>
      </c>
      <c r="U229" s="32">
        <v>17.58</v>
      </c>
      <c r="V229" s="32">
        <v>51.28</v>
      </c>
      <c r="W229" s="32">
        <v>101.25</v>
      </c>
      <c r="X229" s="32">
        <v>116.76</v>
      </c>
      <c r="Y229" s="32">
        <v>75.54</v>
      </c>
      <c r="Z229" s="32">
        <v>105.03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467</v>
      </c>
      <c r="G230" s="56" t="s">
        <v>476</v>
      </c>
      <c r="H230" s="33">
        <v>181792619</v>
      </c>
      <c r="I230" s="33">
        <v>97898848.5</v>
      </c>
      <c r="J230" s="33">
        <v>30517108.5</v>
      </c>
      <c r="K230" s="33">
        <v>53376662</v>
      </c>
      <c r="L230" s="33">
        <v>77635279.55</v>
      </c>
      <c r="M230" s="33">
        <v>35397060.36</v>
      </c>
      <c r="N230" s="33">
        <v>11498316.19</v>
      </c>
      <c r="O230" s="33">
        <v>30739903</v>
      </c>
      <c r="P230" s="118">
        <v>42.7</v>
      </c>
      <c r="Q230" s="118">
        <v>36.15</v>
      </c>
      <c r="R230" s="118">
        <v>37.67</v>
      </c>
      <c r="S230" s="118">
        <v>57.59</v>
      </c>
      <c r="T230" s="32">
        <v>45.59</v>
      </c>
      <c r="U230" s="32">
        <v>14.81</v>
      </c>
      <c r="V230" s="32">
        <v>39.59</v>
      </c>
      <c r="W230" s="32">
        <v>92.34</v>
      </c>
      <c r="X230" s="32">
        <v>112.95</v>
      </c>
      <c r="Y230" s="32">
        <v>63.92</v>
      </c>
      <c r="Z230" s="32">
        <v>88.46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467</v>
      </c>
      <c r="G231" s="56" t="s">
        <v>477</v>
      </c>
      <c r="H231" s="33">
        <v>88373291.28</v>
      </c>
      <c r="I231" s="33">
        <v>35572802.28</v>
      </c>
      <c r="J231" s="33">
        <v>23589041</v>
      </c>
      <c r="K231" s="33">
        <v>29211448</v>
      </c>
      <c r="L231" s="33">
        <v>36436236.88</v>
      </c>
      <c r="M231" s="33">
        <v>12156359.46</v>
      </c>
      <c r="N231" s="33">
        <v>7193051.42</v>
      </c>
      <c r="O231" s="33">
        <v>17086826</v>
      </c>
      <c r="P231" s="118">
        <v>41.22</v>
      </c>
      <c r="Q231" s="118">
        <v>34.17</v>
      </c>
      <c r="R231" s="118">
        <v>30.49</v>
      </c>
      <c r="S231" s="118">
        <v>58.49</v>
      </c>
      <c r="T231" s="32">
        <v>33.36</v>
      </c>
      <c r="U231" s="32">
        <v>19.74</v>
      </c>
      <c r="V231" s="32">
        <v>46.89</v>
      </c>
      <c r="W231" s="32">
        <v>105.09</v>
      </c>
      <c r="X231" s="32">
        <v>104.37</v>
      </c>
      <c r="Y231" s="32">
        <v>117.22</v>
      </c>
      <c r="Z231" s="32">
        <v>101.18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467</v>
      </c>
      <c r="G232" s="56" t="s">
        <v>478</v>
      </c>
      <c r="H232" s="33">
        <v>188717328.22</v>
      </c>
      <c r="I232" s="33">
        <v>77132688.85</v>
      </c>
      <c r="J232" s="33">
        <v>37327541.37</v>
      </c>
      <c r="K232" s="33">
        <v>74257098</v>
      </c>
      <c r="L232" s="33">
        <v>80770358.26</v>
      </c>
      <c r="M232" s="33">
        <v>18513666.11</v>
      </c>
      <c r="N232" s="33">
        <v>18686347.15</v>
      </c>
      <c r="O232" s="33">
        <v>43570345</v>
      </c>
      <c r="P232" s="118">
        <v>42.79</v>
      </c>
      <c r="Q232" s="118">
        <v>24</v>
      </c>
      <c r="R232" s="118">
        <v>50.06</v>
      </c>
      <c r="S232" s="118">
        <v>58.67</v>
      </c>
      <c r="T232" s="32">
        <v>22.92</v>
      </c>
      <c r="U232" s="32">
        <v>23.13</v>
      </c>
      <c r="V232" s="32">
        <v>53.94</v>
      </c>
      <c r="W232" s="32">
        <v>103.68</v>
      </c>
      <c r="X232" s="32">
        <v>88.57</v>
      </c>
      <c r="Y232" s="32">
        <v>133.39</v>
      </c>
      <c r="Z232" s="32">
        <v>101.34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467</v>
      </c>
      <c r="G233" s="56" t="s">
        <v>479</v>
      </c>
      <c r="H233" s="33">
        <v>78323467.02</v>
      </c>
      <c r="I233" s="33">
        <v>30327486</v>
      </c>
      <c r="J233" s="33">
        <v>17857514.02</v>
      </c>
      <c r="K233" s="33">
        <v>30138467</v>
      </c>
      <c r="L233" s="33">
        <v>35696401.25</v>
      </c>
      <c r="M233" s="33">
        <v>9649165.27</v>
      </c>
      <c r="N233" s="33">
        <v>9298847.98</v>
      </c>
      <c r="O233" s="33">
        <v>16748388</v>
      </c>
      <c r="P233" s="118">
        <v>45.57</v>
      </c>
      <c r="Q233" s="118">
        <v>31.81</v>
      </c>
      <c r="R233" s="118">
        <v>52.07</v>
      </c>
      <c r="S233" s="118">
        <v>55.57</v>
      </c>
      <c r="T233" s="32">
        <v>27.03</v>
      </c>
      <c r="U233" s="32">
        <v>26.04</v>
      </c>
      <c r="V233" s="32">
        <v>46.91</v>
      </c>
      <c r="W233" s="32">
        <v>83.17</v>
      </c>
      <c r="X233" s="32">
        <v>61.65</v>
      </c>
      <c r="Y233" s="32">
        <v>95.56</v>
      </c>
      <c r="Z233" s="32">
        <v>95.51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467</v>
      </c>
      <c r="G234" s="56" t="s">
        <v>480</v>
      </c>
      <c r="H234" s="33">
        <v>53566989.26</v>
      </c>
      <c r="I234" s="33">
        <v>17782059.61</v>
      </c>
      <c r="J234" s="33">
        <v>20152822.65</v>
      </c>
      <c r="K234" s="33">
        <v>15632107</v>
      </c>
      <c r="L234" s="33">
        <v>23340487.71</v>
      </c>
      <c r="M234" s="33">
        <v>8904081.48</v>
      </c>
      <c r="N234" s="33">
        <v>5573310.23</v>
      </c>
      <c r="O234" s="33">
        <v>8863096</v>
      </c>
      <c r="P234" s="118">
        <v>43.57</v>
      </c>
      <c r="Q234" s="118">
        <v>50.07</v>
      </c>
      <c r="R234" s="118">
        <v>27.65</v>
      </c>
      <c r="S234" s="118">
        <v>56.69</v>
      </c>
      <c r="T234" s="32">
        <v>38.14</v>
      </c>
      <c r="U234" s="32">
        <v>23.87</v>
      </c>
      <c r="V234" s="32">
        <v>37.97</v>
      </c>
      <c r="W234" s="32">
        <v>117.93</v>
      </c>
      <c r="X234" s="32">
        <v>151.05</v>
      </c>
      <c r="Y234" s="32">
        <v>104.5</v>
      </c>
      <c r="Z234" s="32">
        <v>103.5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467</v>
      </c>
      <c r="G235" s="56" t="s">
        <v>481</v>
      </c>
      <c r="H235" s="33">
        <v>150050623.78</v>
      </c>
      <c r="I235" s="33">
        <v>41218827</v>
      </c>
      <c r="J235" s="33">
        <v>23127671.78</v>
      </c>
      <c r="K235" s="33">
        <v>85704125</v>
      </c>
      <c r="L235" s="33">
        <v>87456624.61</v>
      </c>
      <c r="M235" s="33">
        <v>26640624.5</v>
      </c>
      <c r="N235" s="33">
        <v>9590046.11</v>
      </c>
      <c r="O235" s="33">
        <v>51225954</v>
      </c>
      <c r="P235" s="118">
        <v>58.28</v>
      </c>
      <c r="Q235" s="118">
        <v>64.63</v>
      </c>
      <c r="R235" s="118">
        <v>41.46</v>
      </c>
      <c r="S235" s="118">
        <v>59.77</v>
      </c>
      <c r="T235" s="32">
        <v>30.46</v>
      </c>
      <c r="U235" s="32">
        <v>10.96</v>
      </c>
      <c r="V235" s="32">
        <v>58.57</v>
      </c>
      <c r="W235" s="32">
        <v>107.1</v>
      </c>
      <c r="X235" s="32">
        <v>120.4</v>
      </c>
      <c r="Y235" s="32">
        <v>82.61</v>
      </c>
      <c r="Z235" s="32">
        <v>106.89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467</v>
      </c>
      <c r="G236" s="56" t="s">
        <v>482</v>
      </c>
      <c r="H236" s="33">
        <v>107053650.52</v>
      </c>
      <c r="I236" s="33">
        <v>49001320</v>
      </c>
      <c r="J236" s="33">
        <v>18920532.52</v>
      </c>
      <c r="K236" s="33">
        <v>39131798</v>
      </c>
      <c r="L236" s="33">
        <v>37004357.76</v>
      </c>
      <c r="M236" s="33">
        <v>8256511.03</v>
      </c>
      <c r="N236" s="33">
        <v>6186982.73</v>
      </c>
      <c r="O236" s="33">
        <v>22560864</v>
      </c>
      <c r="P236" s="118">
        <v>34.56</v>
      </c>
      <c r="Q236" s="118">
        <v>16.84</v>
      </c>
      <c r="R236" s="118">
        <v>32.69</v>
      </c>
      <c r="S236" s="118">
        <v>57.65</v>
      </c>
      <c r="T236" s="32">
        <v>22.31</v>
      </c>
      <c r="U236" s="32">
        <v>16.71</v>
      </c>
      <c r="V236" s="32">
        <v>60.96</v>
      </c>
      <c r="W236" s="32">
        <v>90.78</v>
      </c>
      <c r="X236" s="32">
        <v>80.94</v>
      </c>
      <c r="Y236" s="32">
        <v>70.31</v>
      </c>
      <c r="Z236" s="32">
        <v>103.66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467</v>
      </c>
      <c r="G237" s="56" t="s">
        <v>483</v>
      </c>
      <c r="H237" s="33">
        <v>101686387.08</v>
      </c>
      <c r="I237" s="33">
        <v>43527030.01</v>
      </c>
      <c r="J237" s="33">
        <v>23742339.07</v>
      </c>
      <c r="K237" s="33">
        <v>34417018</v>
      </c>
      <c r="L237" s="33">
        <v>41291676.6</v>
      </c>
      <c r="M237" s="33">
        <v>13237650.35</v>
      </c>
      <c r="N237" s="33">
        <v>7904106.25</v>
      </c>
      <c r="O237" s="33">
        <v>20149920</v>
      </c>
      <c r="P237" s="118">
        <v>40.6</v>
      </c>
      <c r="Q237" s="118">
        <v>30.41</v>
      </c>
      <c r="R237" s="118">
        <v>33.29</v>
      </c>
      <c r="S237" s="118">
        <v>58.54</v>
      </c>
      <c r="T237" s="32">
        <v>32.05</v>
      </c>
      <c r="U237" s="32">
        <v>19.14</v>
      </c>
      <c r="V237" s="32">
        <v>48.79</v>
      </c>
      <c r="W237" s="32">
        <v>103.03</v>
      </c>
      <c r="X237" s="32">
        <v>113.49</v>
      </c>
      <c r="Y237" s="32">
        <v>99.51</v>
      </c>
      <c r="Z237" s="32">
        <v>98.43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467</v>
      </c>
      <c r="G238" s="56" t="s">
        <v>484</v>
      </c>
      <c r="H238" s="33">
        <v>93246269.18</v>
      </c>
      <c r="I238" s="33">
        <v>36571694.79</v>
      </c>
      <c r="J238" s="33">
        <v>24455178.39</v>
      </c>
      <c r="K238" s="33">
        <v>32219396</v>
      </c>
      <c r="L238" s="33">
        <v>48302869.63</v>
      </c>
      <c r="M238" s="33">
        <v>18557511.56</v>
      </c>
      <c r="N238" s="33">
        <v>11007506.07</v>
      </c>
      <c r="O238" s="33">
        <v>18737852</v>
      </c>
      <c r="P238" s="118">
        <v>51.8</v>
      </c>
      <c r="Q238" s="118">
        <v>50.74</v>
      </c>
      <c r="R238" s="118">
        <v>45.01</v>
      </c>
      <c r="S238" s="118">
        <v>58.15</v>
      </c>
      <c r="T238" s="32">
        <v>38.41</v>
      </c>
      <c r="U238" s="32">
        <v>22.78</v>
      </c>
      <c r="V238" s="32">
        <v>38.79</v>
      </c>
      <c r="W238" s="32">
        <v>86.37</v>
      </c>
      <c r="X238" s="32">
        <v>87.46</v>
      </c>
      <c r="Y238" s="32">
        <v>70.61</v>
      </c>
      <c r="Z238" s="32">
        <v>98.02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467</v>
      </c>
      <c r="G239" s="56" t="s">
        <v>485</v>
      </c>
      <c r="H239" s="33">
        <v>140746171.05</v>
      </c>
      <c r="I239" s="33">
        <v>54980039.03</v>
      </c>
      <c r="J239" s="33">
        <v>34179855.02</v>
      </c>
      <c r="K239" s="33">
        <v>51586277</v>
      </c>
      <c r="L239" s="33">
        <v>50864659.56</v>
      </c>
      <c r="M239" s="33">
        <v>13614063.24</v>
      </c>
      <c r="N239" s="33">
        <v>7922372.32</v>
      </c>
      <c r="O239" s="33">
        <v>29328224</v>
      </c>
      <c r="P239" s="118">
        <v>36.13</v>
      </c>
      <c r="Q239" s="118">
        <v>24.76</v>
      </c>
      <c r="R239" s="118">
        <v>23.17</v>
      </c>
      <c r="S239" s="118">
        <v>56.85</v>
      </c>
      <c r="T239" s="32">
        <v>26.76</v>
      </c>
      <c r="U239" s="32">
        <v>15.57</v>
      </c>
      <c r="V239" s="32">
        <v>57.65</v>
      </c>
      <c r="W239" s="32">
        <v>97.02</v>
      </c>
      <c r="X239" s="32">
        <v>100.28</v>
      </c>
      <c r="Y239" s="32">
        <v>96.88</v>
      </c>
      <c r="Z239" s="32">
        <v>95.62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467</v>
      </c>
      <c r="G240" s="56" t="s">
        <v>486</v>
      </c>
      <c r="H240" s="33">
        <v>88996714.74</v>
      </c>
      <c r="I240" s="33">
        <v>29421252.76</v>
      </c>
      <c r="J240" s="33">
        <v>26855528.98</v>
      </c>
      <c r="K240" s="33">
        <v>32719933</v>
      </c>
      <c r="L240" s="33">
        <v>40843859.1</v>
      </c>
      <c r="M240" s="33">
        <v>14795836.62</v>
      </c>
      <c r="N240" s="33">
        <v>7703659.48</v>
      </c>
      <c r="O240" s="33">
        <v>18344363</v>
      </c>
      <c r="P240" s="118">
        <v>45.89</v>
      </c>
      <c r="Q240" s="118">
        <v>50.28</v>
      </c>
      <c r="R240" s="118">
        <v>28.68</v>
      </c>
      <c r="S240" s="118">
        <v>56.06</v>
      </c>
      <c r="T240" s="32">
        <v>36.22</v>
      </c>
      <c r="U240" s="32">
        <v>18.86</v>
      </c>
      <c r="V240" s="32">
        <v>44.91</v>
      </c>
      <c r="W240" s="32">
        <v>97.86</v>
      </c>
      <c r="X240" s="32">
        <v>145.87</v>
      </c>
      <c r="Y240" s="32">
        <v>59.84</v>
      </c>
      <c r="Z240" s="32">
        <v>97.98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467</v>
      </c>
      <c r="G241" s="56" t="s">
        <v>487</v>
      </c>
      <c r="H241" s="33">
        <v>141863643.52</v>
      </c>
      <c r="I241" s="33">
        <v>76713493.42</v>
      </c>
      <c r="J241" s="33">
        <v>28980760.1</v>
      </c>
      <c r="K241" s="33">
        <v>36169390</v>
      </c>
      <c r="L241" s="33">
        <v>47285338.06</v>
      </c>
      <c r="M241" s="33">
        <v>22528224.03</v>
      </c>
      <c r="N241" s="33">
        <v>6830239.03</v>
      </c>
      <c r="O241" s="33">
        <v>17926875</v>
      </c>
      <c r="P241" s="118">
        <v>33.33</v>
      </c>
      <c r="Q241" s="118">
        <v>29.36</v>
      </c>
      <c r="R241" s="118">
        <v>23.56</v>
      </c>
      <c r="S241" s="118">
        <v>49.56</v>
      </c>
      <c r="T241" s="32">
        <v>47.64</v>
      </c>
      <c r="U241" s="32">
        <v>14.44</v>
      </c>
      <c r="V241" s="32">
        <v>37.91</v>
      </c>
      <c r="W241" s="32">
        <v>94.02</v>
      </c>
      <c r="X241" s="32">
        <v>83.38</v>
      </c>
      <c r="Y241" s="32">
        <v>133.39</v>
      </c>
      <c r="Z241" s="32">
        <v>98.76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488</v>
      </c>
      <c r="G242" s="56" t="s">
        <v>489</v>
      </c>
      <c r="H242" s="33">
        <v>1359832257.11</v>
      </c>
      <c r="I242" s="33">
        <v>541953888.79</v>
      </c>
      <c r="J242" s="33">
        <v>345569628.32</v>
      </c>
      <c r="K242" s="33">
        <v>472308740</v>
      </c>
      <c r="L242" s="33">
        <v>655828910.61</v>
      </c>
      <c r="M242" s="33">
        <v>233778738.95</v>
      </c>
      <c r="N242" s="33">
        <v>167899722.66</v>
      </c>
      <c r="O242" s="33">
        <v>254150449</v>
      </c>
      <c r="P242" s="118">
        <v>48.22</v>
      </c>
      <c r="Q242" s="118">
        <v>43.13</v>
      </c>
      <c r="R242" s="118">
        <v>48.58</v>
      </c>
      <c r="S242" s="118">
        <v>53.81</v>
      </c>
      <c r="T242" s="32">
        <v>35.64</v>
      </c>
      <c r="U242" s="32">
        <v>25.6</v>
      </c>
      <c r="V242" s="32">
        <v>38.75</v>
      </c>
      <c r="W242" s="32">
        <v>119.51</v>
      </c>
      <c r="X242" s="32">
        <v>119.31</v>
      </c>
      <c r="Y242" s="32">
        <v>114.52</v>
      </c>
      <c r="Z242" s="32">
        <v>123.26</v>
      </c>
    </row>
    <row r="243" spans="1:26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31" t="s">
        <v>490</v>
      </c>
      <c r="G243" s="56" t="s">
        <v>491</v>
      </c>
      <c r="H243" s="33">
        <v>734942</v>
      </c>
      <c r="I243" s="33">
        <v>734942</v>
      </c>
      <c r="J243" s="33">
        <v>0</v>
      </c>
      <c r="K243" s="33">
        <v>0</v>
      </c>
      <c r="L243" s="33">
        <v>579741.14</v>
      </c>
      <c r="M243" s="33">
        <v>579741.14</v>
      </c>
      <c r="N243" s="33">
        <v>0</v>
      </c>
      <c r="O243" s="33">
        <v>0</v>
      </c>
      <c r="P243" s="118">
        <v>78.88</v>
      </c>
      <c r="Q243" s="118">
        <v>78.88</v>
      </c>
      <c r="R243" s="118"/>
      <c r="S243" s="118"/>
      <c r="T243" s="32">
        <v>100</v>
      </c>
      <c r="U243" s="32">
        <v>0</v>
      </c>
      <c r="V243" s="32">
        <v>0</v>
      </c>
      <c r="W243" s="32">
        <v>114.78</v>
      </c>
      <c r="X243" s="32">
        <v>114.78</v>
      </c>
      <c r="Y243" s="32"/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31" t="s">
        <v>490</v>
      </c>
      <c r="G244" s="56" t="s">
        <v>492</v>
      </c>
      <c r="H244" s="33">
        <v>5372868</v>
      </c>
      <c r="I244" s="33">
        <v>5372868</v>
      </c>
      <c r="J244" s="33">
        <v>0</v>
      </c>
      <c r="K244" s="33">
        <v>0</v>
      </c>
      <c r="L244" s="33">
        <v>2801884.59</v>
      </c>
      <c r="M244" s="33">
        <v>2801884.59</v>
      </c>
      <c r="N244" s="33">
        <v>0</v>
      </c>
      <c r="O244" s="33">
        <v>0</v>
      </c>
      <c r="P244" s="118">
        <v>52.14</v>
      </c>
      <c r="Q244" s="118">
        <v>52.14</v>
      </c>
      <c r="R244" s="118"/>
      <c r="S244" s="118"/>
      <c r="T244" s="32">
        <v>100</v>
      </c>
      <c r="U244" s="32">
        <v>0</v>
      </c>
      <c r="V244" s="32">
        <v>0</v>
      </c>
      <c r="W244" s="32">
        <v>99.21</v>
      </c>
      <c r="X244" s="32">
        <v>99.58</v>
      </c>
      <c r="Y244" s="32">
        <v>0</v>
      </c>
      <c r="Z244" s="32"/>
    </row>
    <row r="245" spans="1:26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31" t="s">
        <v>490</v>
      </c>
      <c r="G245" s="56" t="s">
        <v>493</v>
      </c>
      <c r="H245" s="33">
        <v>106725</v>
      </c>
      <c r="I245" s="33">
        <v>106725</v>
      </c>
      <c r="J245" s="33">
        <v>0</v>
      </c>
      <c r="K245" s="33">
        <v>0</v>
      </c>
      <c r="L245" s="33">
        <v>51891.32</v>
      </c>
      <c r="M245" s="33">
        <v>51891.32</v>
      </c>
      <c r="N245" s="33">
        <v>0</v>
      </c>
      <c r="O245" s="33">
        <v>0</v>
      </c>
      <c r="P245" s="118">
        <v>48.62</v>
      </c>
      <c r="Q245" s="118">
        <v>48.62</v>
      </c>
      <c r="R245" s="118"/>
      <c r="S245" s="118"/>
      <c r="T245" s="32">
        <v>100</v>
      </c>
      <c r="U245" s="32">
        <v>0</v>
      </c>
      <c r="V245" s="32">
        <v>0</v>
      </c>
      <c r="W245" s="32">
        <v>99.72</v>
      </c>
      <c r="X245" s="32">
        <v>99.72</v>
      </c>
      <c r="Y245" s="32"/>
      <c r="Z245" s="32"/>
    </row>
    <row r="246" spans="1:26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31" t="s">
        <v>490</v>
      </c>
      <c r="G246" s="56" t="s">
        <v>493</v>
      </c>
      <c r="H246" s="33">
        <v>2807140</v>
      </c>
      <c r="I246" s="33">
        <v>105530</v>
      </c>
      <c r="J246" s="33">
        <v>2701610</v>
      </c>
      <c r="K246" s="33">
        <v>0</v>
      </c>
      <c r="L246" s="33">
        <v>1402712.95</v>
      </c>
      <c r="M246" s="33">
        <v>51908.95</v>
      </c>
      <c r="N246" s="33">
        <v>1350804</v>
      </c>
      <c r="O246" s="33">
        <v>0</v>
      </c>
      <c r="P246" s="118">
        <v>49.96</v>
      </c>
      <c r="Q246" s="118">
        <v>49.18</v>
      </c>
      <c r="R246" s="118">
        <v>49.99</v>
      </c>
      <c r="S246" s="118"/>
      <c r="T246" s="32">
        <v>3.7</v>
      </c>
      <c r="U246" s="32">
        <v>96.29</v>
      </c>
      <c r="V246" s="32">
        <v>0</v>
      </c>
      <c r="W246" s="32">
        <v>144.54</v>
      </c>
      <c r="X246" s="32">
        <v>129.09</v>
      </c>
      <c r="Y246" s="32">
        <v>145.21</v>
      </c>
      <c r="Z246" s="32"/>
    </row>
    <row r="247" spans="1:26" ht="25.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31" t="s">
        <v>490</v>
      </c>
      <c r="G247" s="56" t="s">
        <v>494</v>
      </c>
      <c r="H247" s="33">
        <v>2400</v>
      </c>
      <c r="I247" s="33">
        <v>2400</v>
      </c>
      <c r="J247" s="33">
        <v>0</v>
      </c>
      <c r="K247" s="33">
        <v>0</v>
      </c>
      <c r="L247" s="33">
        <v>2400</v>
      </c>
      <c r="M247" s="33">
        <v>2400</v>
      </c>
      <c r="N247" s="33">
        <v>0</v>
      </c>
      <c r="O247" s="33">
        <v>0</v>
      </c>
      <c r="P247" s="118">
        <v>100</v>
      </c>
      <c r="Q247" s="118">
        <v>100</v>
      </c>
      <c r="R247" s="118"/>
      <c r="S247" s="118"/>
      <c r="T247" s="32">
        <v>100</v>
      </c>
      <c r="U247" s="32">
        <v>0</v>
      </c>
      <c r="V247" s="32">
        <v>0</v>
      </c>
      <c r="W247" s="32">
        <v>100</v>
      </c>
      <c r="X247" s="32">
        <v>100</v>
      </c>
      <c r="Y247" s="32"/>
      <c r="Z247" s="32"/>
    </row>
    <row r="248" spans="1:26" ht="25.5">
      <c r="A248" s="34">
        <v>6</v>
      </c>
      <c r="B248" s="34">
        <v>4</v>
      </c>
      <c r="C248" s="34">
        <v>3</v>
      </c>
      <c r="D248" s="35" t="s">
        <v>490</v>
      </c>
      <c r="E248" s="36">
        <v>218</v>
      </c>
      <c r="F248" s="31" t="s">
        <v>490</v>
      </c>
      <c r="G248" s="56" t="s">
        <v>495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118"/>
      <c r="Q248" s="118"/>
      <c r="R248" s="118"/>
      <c r="S248" s="118"/>
      <c r="T248" s="32"/>
      <c r="U248" s="32"/>
      <c r="V248" s="32"/>
      <c r="W248" s="32"/>
      <c r="X248" s="32"/>
      <c r="Y248" s="32"/>
      <c r="Z248" s="32"/>
    </row>
    <row r="249" spans="1:26" ht="25.5">
      <c r="A249" s="34">
        <v>6</v>
      </c>
      <c r="B249" s="34">
        <v>15</v>
      </c>
      <c r="C249" s="34">
        <v>0</v>
      </c>
      <c r="D249" s="35" t="s">
        <v>490</v>
      </c>
      <c r="E249" s="36">
        <v>220</v>
      </c>
      <c r="F249" s="31" t="s">
        <v>490</v>
      </c>
      <c r="G249" s="180" t="s">
        <v>498</v>
      </c>
      <c r="H249" s="33">
        <v>161000</v>
      </c>
      <c r="I249" s="33">
        <v>161000</v>
      </c>
      <c r="J249" s="33">
        <v>0</v>
      </c>
      <c r="K249" s="33">
        <v>0</v>
      </c>
      <c r="L249" s="33">
        <v>165525.88</v>
      </c>
      <c r="M249" s="33">
        <v>165525.88</v>
      </c>
      <c r="N249" s="33">
        <v>0</v>
      </c>
      <c r="O249" s="33">
        <v>0</v>
      </c>
      <c r="P249" s="118">
        <v>102.81</v>
      </c>
      <c r="Q249" s="118">
        <v>102.81</v>
      </c>
      <c r="R249" s="118"/>
      <c r="S249" s="118"/>
      <c r="T249" s="32">
        <v>100</v>
      </c>
      <c r="U249" s="32">
        <v>0</v>
      </c>
      <c r="V249" s="32">
        <v>0</v>
      </c>
      <c r="W249" s="32">
        <v>188.22</v>
      </c>
      <c r="X249" s="32">
        <v>188.22</v>
      </c>
      <c r="Y249" s="32"/>
      <c r="Z249" s="32"/>
    </row>
    <row r="250" spans="1:26" ht="12.75">
      <c r="A250" s="34">
        <v>6</v>
      </c>
      <c r="B250" s="34">
        <v>9</v>
      </c>
      <c r="C250" s="34">
        <v>1</v>
      </c>
      <c r="D250" s="35" t="s">
        <v>490</v>
      </c>
      <c r="E250" s="36">
        <v>140</v>
      </c>
      <c r="F250" s="31" t="s">
        <v>490</v>
      </c>
      <c r="G250" s="56" t="s">
        <v>496</v>
      </c>
      <c r="H250" s="33">
        <v>64530</v>
      </c>
      <c r="I250" s="33">
        <v>64530</v>
      </c>
      <c r="J250" s="33">
        <v>0</v>
      </c>
      <c r="K250" s="33">
        <v>0</v>
      </c>
      <c r="L250" s="33">
        <v>15000</v>
      </c>
      <c r="M250" s="33">
        <v>15000</v>
      </c>
      <c r="N250" s="33">
        <v>0</v>
      </c>
      <c r="O250" s="33">
        <v>0</v>
      </c>
      <c r="P250" s="118">
        <v>23.24</v>
      </c>
      <c r="Q250" s="118">
        <v>23.24</v>
      </c>
      <c r="R250" s="118"/>
      <c r="S250" s="118"/>
      <c r="T250" s="32">
        <v>100</v>
      </c>
      <c r="U250" s="32">
        <v>0</v>
      </c>
      <c r="V250" s="32">
        <v>0</v>
      </c>
      <c r="W250" s="32">
        <v>38.96</v>
      </c>
      <c r="X250" s="32">
        <v>38.96</v>
      </c>
      <c r="Y250" s="32"/>
      <c r="Z250" s="32"/>
    </row>
    <row r="251" spans="1:26" ht="12.75">
      <c r="A251" s="34">
        <v>6</v>
      </c>
      <c r="B251" s="34">
        <v>8</v>
      </c>
      <c r="C251" s="34">
        <v>1</v>
      </c>
      <c r="D251" s="35" t="s">
        <v>490</v>
      </c>
      <c r="E251" s="36">
        <v>265</v>
      </c>
      <c r="F251" s="31" t="s">
        <v>490</v>
      </c>
      <c r="G251" s="56" t="s">
        <v>497</v>
      </c>
      <c r="H251" s="33">
        <v>43495328</v>
      </c>
      <c r="I251" s="33">
        <v>40050328</v>
      </c>
      <c r="J251" s="33">
        <v>3445000</v>
      </c>
      <c r="K251" s="33">
        <v>0</v>
      </c>
      <c r="L251" s="33">
        <v>19245757.85</v>
      </c>
      <c r="M251" s="33">
        <v>19245757.85</v>
      </c>
      <c r="N251" s="33">
        <v>0</v>
      </c>
      <c r="O251" s="33">
        <v>0</v>
      </c>
      <c r="P251" s="118">
        <v>44.24</v>
      </c>
      <c r="Q251" s="118">
        <v>48.05</v>
      </c>
      <c r="R251" s="118">
        <v>0</v>
      </c>
      <c r="S251" s="118"/>
      <c r="T251" s="32">
        <v>100</v>
      </c>
      <c r="U251" s="32">
        <v>0</v>
      </c>
      <c r="V251" s="32">
        <v>0</v>
      </c>
      <c r="W251" s="32">
        <v>103.55</v>
      </c>
      <c r="X251" s="32">
        <v>103.6</v>
      </c>
      <c r="Y251" s="32">
        <v>0</v>
      </c>
      <c r="Z251" s="32"/>
    </row>
  </sheetData>
  <sheetProtection/>
  <mergeCells count="25">
    <mergeCell ref="B4:B6"/>
    <mergeCell ref="C4:C6"/>
    <mergeCell ref="D4:D6"/>
    <mergeCell ref="P5:P6"/>
    <mergeCell ref="Q5:S5"/>
    <mergeCell ref="E4:E6"/>
    <mergeCell ref="L4:O4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W5:W6"/>
    <mergeCell ref="T4:V5"/>
    <mergeCell ref="I5:K5"/>
    <mergeCell ref="P4:S4"/>
    <mergeCell ref="X5:X6"/>
    <mergeCell ref="F4:G6"/>
    <mergeCell ref="H4:K4"/>
    <mergeCell ref="H5:H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3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34" sqref="G234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2 kwartału 2022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71" t="s">
        <v>0</v>
      </c>
      <c r="B4" s="171" t="s">
        <v>1</v>
      </c>
      <c r="C4" s="171" t="s">
        <v>2</v>
      </c>
      <c r="D4" s="171" t="s">
        <v>3</v>
      </c>
      <c r="E4" s="171" t="s">
        <v>53</v>
      </c>
      <c r="F4" s="172" t="s">
        <v>56</v>
      </c>
      <c r="G4" s="172"/>
      <c r="H4" s="170" t="s">
        <v>6</v>
      </c>
      <c r="I4" s="173" t="s">
        <v>36</v>
      </c>
      <c r="J4" s="173"/>
      <c r="K4" s="173"/>
      <c r="L4" s="173"/>
      <c r="M4" s="173"/>
      <c r="N4" s="173"/>
      <c r="O4" s="173"/>
      <c r="P4" s="173"/>
    </row>
    <row r="5" spans="1:16" s="19" customFormat="1" ht="17.25" customHeight="1">
      <c r="A5" s="171"/>
      <c r="B5" s="171"/>
      <c r="C5" s="171"/>
      <c r="D5" s="171"/>
      <c r="E5" s="171"/>
      <c r="F5" s="172"/>
      <c r="G5" s="172"/>
      <c r="H5" s="170"/>
      <c r="I5" s="170" t="s">
        <v>37</v>
      </c>
      <c r="J5" s="173" t="s">
        <v>15</v>
      </c>
      <c r="K5" s="173"/>
      <c r="L5" s="173"/>
      <c r="M5" s="173"/>
      <c r="N5" s="173"/>
      <c r="O5" s="174" t="s">
        <v>38</v>
      </c>
      <c r="P5" s="45" t="s">
        <v>25</v>
      </c>
    </row>
    <row r="6" spans="1:16" s="19" customFormat="1" ht="16.5" customHeight="1">
      <c r="A6" s="171"/>
      <c r="B6" s="171"/>
      <c r="C6" s="171"/>
      <c r="D6" s="171"/>
      <c r="E6" s="171"/>
      <c r="F6" s="172"/>
      <c r="G6" s="172"/>
      <c r="H6" s="170"/>
      <c r="I6" s="170"/>
      <c r="J6" s="169" t="s">
        <v>39</v>
      </c>
      <c r="K6" s="169" t="s">
        <v>34</v>
      </c>
      <c r="L6" s="169" t="s">
        <v>40</v>
      </c>
      <c r="M6" s="169" t="s">
        <v>41</v>
      </c>
      <c r="N6" s="169" t="s">
        <v>42</v>
      </c>
      <c r="O6" s="174"/>
      <c r="P6" s="175" t="s">
        <v>43</v>
      </c>
    </row>
    <row r="7" spans="1:16" s="19" customFormat="1" ht="34.5" customHeight="1">
      <c r="A7" s="171"/>
      <c r="B7" s="171"/>
      <c r="C7" s="171"/>
      <c r="D7" s="171"/>
      <c r="E7" s="171"/>
      <c r="F7" s="172"/>
      <c r="G7" s="172"/>
      <c r="H7" s="170"/>
      <c r="I7" s="170"/>
      <c r="J7" s="169"/>
      <c r="K7" s="169"/>
      <c r="L7" s="169"/>
      <c r="M7" s="169"/>
      <c r="N7" s="169"/>
      <c r="O7" s="174"/>
      <c r="P7" s="175"/>
    </row>
    <row r="8" spans="1:16" s="19" customFormat="1" ht="34.5" customHeight="1">
      <c r="A8" s="171"/>
      <c r="B8" s="171"/>
      <c r="C8" s="171"/>
      <c r="D8" s="171"/>
      <c r="E8" s="171"/>
      <c r="F8" s="172"/>
      <c r="G8" s="172"/>
      <c r="H8" s="170"/>
      <c r="I8" s="170"/>
      <c r="J8" s="169"/>
      <c r="K8" s="169"/>
      <c r="L8" s="169"/>
      <c r="M8" s="169"/>
      <c r="N8" s="169"/>
      <c r="O8" s="174"/>
      <c r="P8" s="175"/>
    </row>
    <row r="9" spans="1:16" s="19" customFormat="1" ht="16.5" customHeight="1">
      <c r="A9" s="171"/>
      <c r="B9" s="171"/>
      <c r="C9" s="171"/>
      <c r="D9" s="171"/>
      <c r="E9" s="171"/>
      <c r="F9" s="171"/>
      <c r="G9" s="171"/>
      <c r="H9" s="170" t="s">
        <v>35</v>
      </c>
      <c r="I9" s="170"/>
      <c r="J9" s="170"/>
      <c r="K9" s="170"/>
      <c r="L9" s="170"/>
      <c r="M9" s="170"/>
      <c r="N9" s="170"/>
      <c r="O9" s="170"/>
      <c r="P9" s="170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6">
        <v>6</v>
      </c>
      <c r="G10" s="176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267</v>
      </c>
      <c r="G11" s="58" t="s">
        <v>268</v>
      </c>
      <c r="H11" s="49">
        <v>156688751.08</v>
      </c>
      <c r="I11" s="49">
        <v>120788251.08</v>
      </c>
      <c r="J11" s="49">
        <v>49448166.79</v>
      </c>
      <c r="K11" s="49">
        <v>18038291.24</v>
      </c>
      <c r="L11" s="49">
        <v>900000</v>
      </c>
      <c r="M11" s="49">
        <v>0</v>
      </c>
      <c r="N11" s="49">
        <v>52401793.05</v>
      </c>
      <c r="O11" s="49">
        <v>35900500</v>
      </c>
      <c r="P11" s="49">
        <v>34608000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267</v>
      </c>
      <c r="G12" s="58" t="s">
        <v>269</v>
      </c>
      <c r="H12" s="49">
        <v>75897637.72</v>
      </c>
      <c r="I12" s="49">
        <v>67242898.72</v>
      </c>
      <c r="J12" s="49">
        <v>31392031.73</v>
      </c>
      <c r="K12" s="49">
        <v>2232768.74</v>
      </c>
      <c r="L12" s="49">
        <v>2200000</v>
      </c>
      <c r="M12" s="49">
        <v>0</v>
      </c>
      <c r="N12" s="49">
        <v>31418098.25</v>
      </c>
      <c r="O12" s="49">
        <v>8654739</v>
      </c>
      <c r="P12" s="49">
        <v>7935739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267</v>
      </c>
      <c r="G13" s="58" t="s">
        <v>270</v>
      </c>
      <c r="H13" s="49">
        <v>116119514.96</v>
      </c>
      <c r="I13" s="49">
        <v>82793857.77</v>
      </c>
      <c r="J13" s="49">
        <v>35202872.5</v>
      </c>
      <c r="K13" s="49">
        <v>6972084.55</v>
      </c>
      <c r="L13" s="49">
        <v>1200000</v>
      </c>
      <c r="M13" s="49">
        <v>0</v>
      </c>
      <c r="N13" s="49">
        <v>39418900.72</v>
      </c>
      <c r="O13" s="49">
        <v>33325657.19</v>
      </c>
      <c r="P13" s="49">
        <v>30325657.19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267</v>
      </c>
      <c r="G14" s="58" t="s">
        <v>271</v>
      </c>
      <c r="H14" s="49">
        <v>89800095.23</v>
      </c>
      <c r="I14" s="49">
        <v>75212410.03</v>
      </c>
      <c r="J14" s="49">
        <v>35050216.06</v>
      </c>
      <c r="K14" s="49">
        <v>5487107</v>
      </c>
      <c r="L14" s="49">
        <v>422000</v>
      </c>
      <c r="M14" s="49">
        <v>159068.7</v>
      </c>
      <c r="N14" s="49">
        <v>34094018.27</v>
      </c>
      <c r="O14" s="49">
        <v>14587685.2</v>
      </c>
      <c r="P14" s="49">
        <v>11400430.2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267</v>
      </c>
      <c r="G15" s="58" t="s">
        <v>272</v>
      </c>
      <c r="H15" s="49">
        <v>177877638.91</v>
      </c>
      <c r="I15" s="49">
        <v>136826114.65</v>
      </c>
      <c r="J15" s="49">
        <v>53451079.38</v>
      </c>
      <c r="K15" s="49">
        <v>10246043</v>
      </c>
      <c r="L15" s="49">
        <v>1119399.71</v>
      </c>
      <c r="M15" s="49">
        <v>76500</v>
      </c>
      <c r="N15" s="49">
        <v>71933092.56</v>
      </c>
      <c r="O15" s="49">
        <v>41051524.26</v>
      </c>
      <c r="P15" s="49">
        <v>38051524.26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267</v>
      </c>
      <c r="G16" s="58" t="s">
        <v>273</v>
      </c>
      <c r="H16" s="49">
        <v>116323206.77</v>
      </c>
      <c r="I16" s="49">
        <v>90487728.68</v>
      </c>
      <c r="J16" s="49">
        <v>46954308.6</v>
      </c>
      <c r="K16" s="49">
        <v>7470826</v>
      </c>
      <c r="L16" s="49">
        <v>900000</v>
      </c>
      <c r="M16" s="49">
        <v>0</v>
      </c>
      <c r="N16" s="49">
        <v>35162594.08</v>
      </c>
      <c r="O16" s="49">
        <v>25835478.09</v>
      </c>
      <c r="P16" s="49">
        <v>25835478.09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267</v>
      </c>
      <c r="G17" s="58" t="s">
        <v>274</v>
      </c>
      <c r="H17" s="49">
        <v>144429619.95</v>
      </c>
      <c r="I17" s="49">
        <v>128162773.57</v>
      </c>
      <c r="J17" s="49">
        <v>58382230.25</v>
      </c>
      <c r="K17" s="49">
        <v>12623309.2</v>
      </c>
      <c r="L17" s="49">
        <v>600000</v>
      </c>
      <c r="M17" s="49">
        <v>0</v>
      </c>
      <c r="N17" s="49">
        <v>56557234.12</v>
      </c>
      <c r="O17" s="49">
        <v>16266846.38</v>
      </c>
      <c r="P17" s="49">
        <v>13266846.38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267</v>
      </c>
      <c r="G18" s="58" t="s">
        <v>275</v>
      </c>
      <c r="H18" s="49">
        <v>94030174.24</v>
      </c>
      <c r="I18" s="49">
        <v>76727676.14</v>
      </c>
      <c r="J18" s="49">
        <v>36448783.38</v>
      </c>
      <c r="K18" s="49">
        <v>4157385</v>
      </c>
      <c r="L18" s="49">
        <v>910430</v>
      </c>
      <c r="M18" s="49">
        <v>0</v>
      </c>
      <c r="N18" s="49">
        <v>35211077.76</v>
      </c>
      <c r="O18" s="49">
        <v>17302498.1</v>
      </c>
      <c r="P18" s="49">
        <v>14302498.1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267</v>
      </c>
      <c r="G19" s="58" t="s">
        <v>276</v>
      </c>
      <c r="H19" s="49">
        <v>329402005.79</v>
      </c>
      <c r="I19" s="49">
        <v>280165600.84</v>
      </c>
      <c r="J19" s="49">
        <v>117340182.38</v>
      </c>
      <c r="K19" s="49">
        <v>21526923.05</v>
      </c>
      <c r="L19" s="49">
        <v>6470000</v>
      </c>
      <c r="M19" s="49">
        <v>2595500</v>
      </c>
      <c r="N19" s="49">
        <v>132232995.41</v>
      </c>
      <c r="O19" s="49">
        <v>49236404.95</v>
      </c>
      <c r="P19" s="49">
        <v>49236404.95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267</v>
      </c>
      <c r="G20" s="58" t="s">
        <v>277</v>
      </c>
      <c r="H20" s="49">
        <v>92523310.79</v>
      </c>
      <c r="I20" s="49">
        <v>69152578.61</v>
      </c>
      <c r="J20" s="49">
        <v>31518456.95</v>
      </c>
      <c r="K20" s="49">
        <v>6264770.98</v>
      </c>
      <c r="L20" s="49">
        <v>237000</v>
      </c>
      <c r="M20" s="49">
        <v>48102</v>
      </c>
      <c r="N20" s="49">
        <v>31084248.68</v>
      </c>
      <c r="O20" s="49">
        <v>23370732.18</v>
      </c>
      <c r="P20" s="49">
        <v>23370732.18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267</v>
      </c>
      <c r="G21" s="58" t="s">
        <v>278</v>
      </c>
      <c r="H21" s="49">
        <v>28380587.84</v>
      </c>
      <c r="I21" s="49">
        <v>21603142.36</v>
      </c>
      <c r="J21" s="49">
        <v>10167647.01</v>
      </c>
      <c r="K21" s="49">
        <v>988000</v>
      </c>
      <c r="L21" s="49">
        <v>300000</v>
      </c>
      <c r="M21" s="49">
        <v>0</v>
      </c>
      <c r="N21" s="49">
        <v>10147495.35</v>
      </c>
      <c r="O21" s="49">
        <v>6777445.48</v>
      </c>
      <c r="P21" s="49">
        <v>6777445.48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267</v>
      </c>
      <c r="G22" s="58" t="s">
        <v>279</v>
      </c>
      <c r="H22" s="49">
        <v>21448878.15</v>
      </c>
      <c r="I22" s="49">
        <v>12597407.39</v>
      </c>
      <c r="J22" s="49">
        <v>6363767.27</v>
      </c>
      <c r="K22" s="49">
        <v>538740</v>
      </c>
      <c r="L22" s="49">
        <v>30000</v>
      </c>
      <c r="M22" s="49">
        <v>0</v>
      </c>
      <c r="N22" s="49">
        <v>5664900.12</v>
      </c>
      <c r="O22" s="49">
        <v>8851470.76</v>
      </c>
      <c r="P22" s="49">
        <v>8851470.76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267</v>
      </c>
      <c r="G23" s="58" t="s">
        <v>280</v>
      </c>
      <c r="H23" s="49">
        <v>217715956.5</v>
      </c>
      <c r="I23" s="49">
        <v>169890278.97</v>
      </c>
      <c r="J23" s="49">
        <v>65943470.81</v>
      </c>
      <c r="K23" s="49">
        <v>14343684.04</v>
      </c>
      <c r="L23" s="49">
        <v>3463000</v>
      </c>
      <c r="M23" s="49">
        <v>480300</v>
      </c>
      <c r="N23" s="49">
        <v>85659824.12</v>
      </c>
      <c r="O23" s="49">
        <v>47825677.53</v>
      </c>
      <c r="P23" s="49">
        <v>46325677.53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267</v>
      </c>
      <c r="G24" s="58" t="s">
        <v>281</v>
      </c>
      <c r="H24" s="49">
        <v>38675153.58</v>
      </c>
      <c r="I24" s="49">
        <v>22216524.76</v>
      </c>
      <c r="J24" s="49">
        <v>9260124.54</v>
      </c>
      <c r="K24" s="49">
        <v>1434536.8</v>
      </c>
      <c r="L24" s="49">
        <v>300000</v>
      </c>
      <c r="M24" s="49">
        <v>29000</v>
      </c>
      <c r="N24" s="49">
        <v>11192863.42</v>
      </c>
      <c r="O24" s="49">
        <v>16458628.82</v>
      </c>
      <c r="P24" s="49">
        <v>13458628.82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267</v>
      </c>
      <c r="G25" s="58" t="s">
        <v>282</v>
      </c>
      <c r="H25" s="49">
        <v>115406526.43</v>
      </c>
      <c r="I25" s="49">
        <v>90570654.43</v>
      </c>
      <c r="J25" s="49">
        <v>41443222.89</v>
      </c>
      <c r="K25" s="49">
        <v>8370241.18</v>
      </c>
      <c r="L25" s="49">
        <v>870000</v>
      </c>
      <c r="M25" s="49">
        <v>0</v>
      </c>
      <c r="N25" s="49">
        <v>39887190.36</v>
      </c>
      <c r="O25" s="49">
        <v>24835872</v>
      </c>
      <c r="P25" s="49">
        <v>21835872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267</v>
      </c>
      <c r="G26" s="58" t="s">
        <v>283</v>
      </c>
      <c r="H26" s="49">
        <v>73791884.67</v>
      </c>
      <c r="I26" s="49">
        <v>58186006.67</v>
      </c>
      <c r="J26" s="49">
        <v>30240874.26</v>
      </c>
      <c r="K26" s="49">
        <v>4163487</v>
      </c>
      <c r="L26" s="49">
        <v>810040</v>
      </c>
      <c r="M26" s="49">
        <v>71985</v>
      </c>
      <c r="N26" s="49">
        <v>22899620.41</v>
      </c>
      <c r="O26" s="49">
        <v>15605878</v>
      </c>
      <c r="P26" s="49">
        <v>12605878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267</v>
      </c>
      <c r="G27" s="58" t="s">
        <v>284</v>
      </c>
      <c r="H27" s="49">
        <v>23681006.25</v>
      </c>
      <c r="I27" s="49">
        <v>18112593.51</v>
      </c>
      <c r="J27" s="49">
        <v>8665605.28</v>
      </c>
      <c r="K27" s="49">
        <v>244600</v>
      </c>
      <c r="L27" s="49">
        <v>88000</v>
      </c>
      <c r="M27" s="49">
        <v>0</v>
      </c>
      <c r="N27" s="49">
        <v>9114388.23</v>
      </c>
      <c r="O27" s="49">
        <v>5568412.74</v>
      </c>
      <c r="P27" s="49">
        <v>5568412.74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267</v>
      </c>
      <c r="G28" s="58" t="s">
        <v>285</v>
      </c>
      <c r="H28" s="49">
        <v>38074617.82</v>
      </c>
      <c r="I28" s="49">
        <v>26349252.51</v>
      </c>
      <c r="J28" s="49">
        <v>11486508.57</v>
      </c>
      <c r="K28" s="49">
        <v>907000</v>
      </c>
      <c r="L28" s="49">
        <v>100000</v>
      </c>
      <c r="M28" s="49">
        <v>0</v>
      </c>
      <c r="N28" s="49">
        <v>13855743.94</v>
      </c>
      <c r="O28" s="49">
        <v>11725365.31</v>
      </c>
      <c r="P28" s="49">
        <v>11725365.31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267</v>
      </c>
      <c r="G29" s="58" t="s">
        <v>285</v>
      </c>
      <c r="H29" s="49">
        <v>28549947.66</v>
      </c>
      <c r="I29" s="49">
        <v>20581611.28</v>
      </c>
      <c r="J29" s="49">
        <v>8758393.25</v>
      </c>
      <c r="K29" s="49">
        <v>552894</v>
      </c>
      <c r="L29" s="49">
        <v>102000</v>
      </c>
      <c r="M29" s="49">
        <v>0</v>
      </c>
      <c r="N29" s="49">
        <v>11168324.03</v>
      </c>
      <c r="O29" s="49">
        <v>7968336.38</v>
      </c>
      <c r="P29" s="49">
        <v>7968336.38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267</v>
      </c>
      <c r="G30" s="58" t="s">
        <v>286</v>
      </c>
      <c r="H30" s="49">
        <v>17644578.63</v>
      </c>
      <c r="I30" s="49">
        <v>14609458.63</v>
      </c>
      <c r="J30" s="49">
        <v>6001691.26</v>
      </c>
      <c r="K30" s="49">
        <v>1164022</v>
      </c>
      <c r="L30" s="49">
        <v>12000</v>
      </c>
      <c r="M30" s="49">
        <v>0</v>
      </c>
      <c r="N30" s="49">
        <v>7431745.37</v>
      </c>
      <c r="O30" s="49">
        <v>3035120</v>
      </c>
      <c r="P30" s="49">
        <v>3035120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267</v>
      </c>
      <c r="G31" s="58" t="s">
        <v>287</v>
      </c>
      <c r="H31" s="49">
        <v>30270147.72</v>
      </c>
      <c r="I31" s="49">
        <v>17220410.98</v>
      </c>
      <c r="J31" s="49">
        <v>8178256.09</v>
      </c>
      <c r="K31" s="49">
        <v>809465.77</v>
      </c>
      <c r="L31" s="49">
        <v>40000</v>
      </c>
      <c r="M31" s="49">
        <v>0</v>
      </c>
      <c r="N31" s="49">
        <v>8192689.12</v>
      </c>
      <c r="O31" s="49">
        <v>13049736.74</v>
      </c>
      <c r="P31" s="49">
        <v>13049736.74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267</v>
      </c>
      <c r="G32" s="58" t="s">
        <v>288</v>
      </c>
      <c r="H32" s="49">
        <v>18088456.92</v>
      </c>
      <c r="I32" s="49">
        <v>13488618.5</v>
      </c>
      <c r="J32" s="49">
        <v>6361733.77</v>
      </c>
      <c r="K32" s="49">
        <v>628507</v>
      </c>
      <c r="L32" s="49">
        <v>360500</v>
      </c>
      <c r="M32" s="49">
        <v>17500</v>
      </c>
      <c r="N32" s="49">
        <v>6120377.73</v>
      </c>
      <c r="O32" s="49">
        <v>4599838.42</v>
      </c>
      <c r="P32" s="49">
        <v>4599838.42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267</v>
      </c>
      <c r="G33" s="58" t="s">
        <v>289</v>
      </c>
      <c r="H33" s="49">
        <v>18838352.17</v>
      </c>
      <c r="I33" s="49">
        <v>14750198.28</v>
      </c>
      <c r="J33" s="49">
        <v>7120640.92</v>
      </c>
      <c r="K33" s="49">
        <v>454000</v>
      </c>
      <c r="L33" s="49">
        <v>220000</v>
      </c>
      <c r="M33" s="49">
        <v>0</v>
      </c>
      <c r="N33" s="49">
        <v>6955557.36</v>
      </c>
      <c r="O33" s="49">
        <v>4088153.89</v>
      </c>
      <c r="P33" s="49">
        <v>4088153.89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267</v>
      </c>
      <c r="G34" s="58" t="s">
        <v>290</v>
      </c>
      <c r="H34" s="49">
        <v>79148277.28</v>
      </c>
      <c r="I34" s="49">
        <v>62303637.8</v>
      </c>
      <c r="J34" s="49">
        <v>23713856.68</v>
      </c>
      <c r="K34" s="49">
        <v>4315235.37</v>
      </c>
      <c r="L34" s="49">
        <v>110000</v>
      </c>
      <c r="M34" s="49">
        <v>0</v>
      </c>
      <c r="N34" s="49">
        <v>34164545.75</v>
      </c>
      <c r="O34" s="49">
        <v>16844639.48</v>
      </c>
      <c r="P34" s="49">
        <v>13358689.48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267</v>
      </c>
      <c r="G35" s="58" t="s">
        <v>291</v>
      </c>
      <c r="H35" s="49">
        <v>25075611.96</v>
      </c>
      <c r="I35" s="49">
        <v>12700741.97</v>
      </c>
      <c r="J35" s="49">
        <v>5744059.5</v>
      </c>
      <c r="K35" s="49">
        <v>393000</v>
      </c>
      <c r="L35" s="49">
        <v>75000</v>
      </c>
      <c r="M35" s="49">
        <v>0</v>
      </c>
      <c r="N35" s="49">
        <v>6488682.47</v>
      </c>
      <c r="O35" s="49">
        <v>12374869.99</v>
      </c>
      <c r="P35" s="49">
        <v>12374869.99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267</v>
      </c>
      <c r="G36" s="58" t="s">
        <v>268</v>
      </c>
      <c r="H36" s="49">
        <v>80536767.03</v>
      </c>
      <c r="I36" s="49">
        <v>64233202.24</v>
      </c>
      <c r="J36" s="49">
        <v>21854654.94</v>
      </c>
      <c r="K36" s="49">
        <v>10617908.95</v>
      </c>
      <c r="L36" s="49">
        <v>300000</v>
      </c>
      <c r="M36" s="49">
        <v>36074.37</v>
      </c>
      <c r="N36" s="49">
        <v>31424563.98</v>
      </c>
      <c r="O36" s="49">
        <v>16303564.79</v>
      </c>
      <c r="P36" s="49">
        <v>16303564.79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267</v>
      </c>
      <c r="G37" s="58" t="s">
        <v>292</v>
      </c>
      <c r="H37" s="49">
        <v>30260318.47</v>
      </c>
      <c r="I37" s="49">
        <v>17628769.47</v>
      </c>
      <c r="J37" s="49">
        <v>7631658.72</v>
      </c>
      <c r="K37" s="49">
        <v>1153800</v>
      </c>
      <c r="L37" s="49">
        <v>350000</v>
      </c>
      <c r="M37" s="49">
        <v>0</v>
      </c>
      <c r="N37" s="49">
        <v>8493310.75</v>
      </c>
      <c r="O37" s="49">
        <v>12631549</v>
      </c>
      <c r="P37" s="49">
        <v>12631549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267</v>
      </c>
      <c r="G38" s="58" t="s">
        <v>293</v>
      </c>
      <c r="H38" s="49">
        <v>41638623.54</v>
      </c>
      <c r="I38" s="49">
        <v>31329375.49</v>
      </c>
      <c r="J38" s="49">
        <v>13827442.51</v>
      </c>
      <c r="K38" s="49">
        <v>850560.32</v>
      </c>
      <c r="L38" s="49">
        <v>500000</v>
      </c>
      <c r="M38" s="49">
        <v>0</v>
      </c>
      <c r="N38" s="49">
        <v>16151372.66</v>
      </c>
      <c r="O38" s="49">
        <v>10309248.05</v>
      </c>
      <c r="P38" s="49">
        <v>10309248.05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267</v>
      </c>
      <c r="G39" s="58" t="s">
        <v>294</v>
      </c>
      <c r="H39" s="49">
        <v>24317506.6</v>
      </c>
      <c r="I39" s="49">
        <v>15662924.71</v>
      </c>
      <c r="J39" s="49">
        <v>7296460.73</v>
      </c>
      <c r="K39" s="49">
        <v>404884</v>
      </c>
      <c r="L39" s="49">
        <v>130000</v>
      </c>
      <c r="M39" s="49">
        <v>0</v>
      </c>
      <c r="N39" s="49">
        <v>7831579.98</v>
      </c>
      <c r="O39" s="49">
        <v>8654581.89</v>
      </c>
      <c r="P39" s="49">
        <v>8654581.89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267</v>
      </c>
      <c r="G40" s="58" t="s">
        <v>295</v>
      </c>
      <c r="H40" s="49">
        <v>96929005.68</v>
      </c>
      <c r="I40" s="49">
        <v>61524098.51</v>
      </c>
      <c r="J40" s="49">
        <v>25187942.48</v>
      </c>
      <c r="K40" s="49">
        <v>1428300</v>
      </c>
      <c r="L40" s="49">
        <v>300000</v>
      </c>
      <c r="M40" s="49">
        <v>0</v>
      </c>
      <c r="N40" s="49">
        <v>34607856.03</v>
      </c>
      <c r="O40" s="49">
        <v>35404907.17</v>
      </c>
      <c r="P40" s="49">
        <v>32404907.17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267</v>
      </c>
      <c r="G41" s="58" t="s">
        <v>296</v>
      </c>
      <c r="H41" s="49">
        <v>46341473.37</v>
      </c>
      <c r="I41" s="49">
        <v>31386906.75</v>
      </c>
      <c r="J41" s="49">
        <v>14039055.39</v>
      </c>
      <c r="K41" s="49">
        <v>848757.2</v>
      </c>
      <c r="L41" s="49">
        <v>90000</v>
      </c>
      <c r="M41" s="49">
        <v>0</v>
      </c>
      <c r="N41" s="49">
        <v>16409094.16</v>
      </c>
      <c r="O41" s="49">
        <v>14954566.62</v>
      </c>
      <c r="P41" s="49">
        <v>14954566.62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267</v>
      </c>
      <c r="G42" s="58" t="s">
        <v>297</v>
      </c>
      <c r="H42" s="49">
        <v>23752312.66</v>
      </c>
      <c r="I42" s="49">
        <v>12991302.41</v>
      </c>
      <c r="J42" s="49">
        <v>5805567.49</v>
      </c>
      <c r="K42" s="49">
        <v>222000</v>
      </c>
      <c r="L42" s="49">
        <v>120669</v>
      </c>
      <c r="M42" s="49">
        <v>17500</v>
      </c>
      <c r="N42" s="49">
        <v>6825565.92</v>
      </c>
      <c r="O42" s="49">
        <v>10761010.25</v>
      </c>
      <c r="P42" s="49">
        <v>10761010.25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267</v>
      </c>
      <c r="G43" s="58" t="s">
        <v>298</v>
      </c>
      <c r="H43" s="49">
        <v>59959638.52</v>
      </c>
      <c r="I43" s="49">
        <v>44271231.1</v>
      </c>
      <c r="J43" s="49">
        <v>20946302.98</v>
      </c>
      <c r="K43" s="49">
        <v>863000</v>
      </c>
      <c r="L43" s="49">
        <v>20000</v>
      </c>
      <c r="M43" s="49">
        <v>0</v>
      </c>
      <c r="N43" s="49">
        <v>22441928.12</v>
      </c>
      <c r="O43" s="49">
        <v>15688407.42</v>
      </c>
      <c r="P43" s="49">
        <v>15688407.42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267</v>
      </c>
      <c r="G44" s="58" t="s">
        <v>299</v>
      </c>
      <c r="H44" s="49">
        <v>24026719.29</v>
      </c>
      <c r="I44" s="49">
        <v>18024429.29</v>
      </c>
      <c r="J44" s="49">
        <v>8253801.86</v>
      </c>
      <c r="K44" s="49">
        <v>249968</v>
      </c>
      <c r="L44" s="49">
        <v>180000</v>
      </c>
      <c r="M44" s="49">
        <v>0</v>
      </c>
      <c r="N44" s="49">
        <v>9340659.43</v>
      </c>
      <c r="O44" s="49">
        <v>6002290</v>
      </c>
      <c r="P44" s="49">
        <v>6002290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267</v>
      </c>
      <c r="G45" s="58" t="s">
        <v>300</v>
      </c>
      <c r="H45" s="49">
        <v>26097159.34</v>
      </c>
      <c r="I45" s="49">
        <v>19027818.3</v>
      </c>
      <c r="J45" s="49">
        <v>7968640.03</v>
      </c>
      <c r="K45" s="49">
        <v>505000</v>
      </c>
      <c r="L45" s="49">
        <v>100000</v>
      </c>
      <c r="M45" s="49">
        <v>0</v>
      </c>
      <c r="N45" s="49">
        <v>10454178.27</v>
      </c>
      <c r="O45" s="49">
        <v>7069341.04</v>
      </c>
      <c r="P45" s="49">
        <v>7069341.04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267</v>
      </c>
      <c r="G46" s="58" t="s">
        <v>301</v>
      </c>
      <c r="H46" s="49">
        <v>37211447.07</v>
      </c>
      <c r="I46" s="49">
        <v>24263888.07</v>
      </c>
      <c r="J46" s="49">
        <v>9475975.48</v>
      </c>
      <c r="K46" s="49">
        <v>2218248</v>
      </c>
      <c r="L46" s="49">
        <v>60000</v>
      </c>
      <c r="M46" s="49">
        <v>0</v>
      </c>
      <c r="N46" s="49">
        <v>12509664.59</v>
      </c>
      <c r="O46" s="49">
        <v>12947559</v>
      </c>
      <c r="P46" s="49">
        <v>12947559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267</v>
      </c>
      <c r="G47" s="58" t="s">
        <v>302</v>
      </c>
      <c r="H47" s="49">
        <v>38777663.38</v>
      </c>
      <c r="I47" s="49">
        <v>27863054.88</v>
      </c>
      <c r="J47" s="49">
        <v>10976539.89</v>
      </c>
      <c r="K47" s="49">
        <v>1806395.95</v>
      </c>
      <c r="L47" s="49">
        <v>32000</v>
      </c>
      <c r="M47" s="49">
        <v>56000</v>
      </c>
      <c r="N47" s="49">
        <v>14992119.04</v>
      </c>
      <c r="O47" s="49">
        <v>10914608.5</v>
      </c>
      <c r="P47" s="49">
        <v>10914608.5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267</v>
      </c>
      <c r="G48" s="58" t="s">
        <v>303</v>
      </c>
      <c r="H48" s="49">
        <v>32975782.98</v>
      </c>
      <c r="I48" s="49">
        <v>22986143.97</v>
      </c>
      <c r="J48" s="49">
        <v>10686360.18</v>
      </c>
      <c r="K48" s="49">
        <v>2128743.38</v>
      </c>
      <c r="L48" s="49">
        <v>510000</v>
      </c>
      <c r="M48" s="49">
        <v>0</v>
      </c>
      <c r="N48" s="49">
        <v>9661040.41</v>
      </c>
      <c r="O48" s="49">
        <v>9989639.01</v>
      </c>
      <c r="P48" s="49">
        <v>9989639.01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267</v>
      </c>
      <c r="G49" s="58" t="s">
        <v>304</v>
      </c>
      <c r="H49" s="49">
        <v>15744464.84</v>
      </c>
      <c r="I49" s="49">
        <v>11308509.74</v>
      </c>
      <c r="J49" s="49">
        <v>4807859.05</v>
      </c>
      <c r="K49" s="49">
        <v>560237</v>
      </c>
      <c r="L49" s="49">
        <v>40000</v>
      </c>
      <c r="M49" s="49">
        <v>12656.38</v>
      </c>
      <c r="N49" s="49">
        <v>5887757.31</v>
      </c>
      <c r="O49" s="49">
        <v>4435955.1</v>
      </c>
      <c r="P49" s="49">
        <v>4435955.1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267</v>
      </c>
      <c r="G50" s="58" t="s">
        <v>305</v>
      </c>
      <c r="H50" s="49">
        <v>32119103.47</v>
      </c>
      <c r="I50" s="49">
        <v>21977000.63</v>
      </c>
      <c r="J50" s="49">
        <v>8231712.8</v>
      </c>
      <c r="K50" s="49">
        <v>3589337.23</v>
      </c>
      <c r="L50" s="49">
        <v>50000</v>
      </c>
      <c r="M50" s="49">
        <v>0</v>
      </c>
      <c r="N50" s="49">
        <v>10105950.6</v>
      </c>
      <c r="O50" s="49">
        <v>10142102.84</v>
      </c>
      <c r="P50" s="49">
        <v>9732102.84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267</v>
      </c>
      <c r="G51" s="58" t="s">
        <v>306</v>
      </c>
      <c r="H51" s="49">
        <v>37524546.14</v>
      </c>
      <c r="I51" s="49">
        <v>26696099.67</v>
      </c>
      <c r="J51" s="49">
        <v>12779012.38</v>
      </c>
      <c r="K51" s="49">
        <v>676250</v>
      </c>
      <c r="L51" s="49">
        <v>100000</v>
      </c>
      <c r="M51" s="49">
        <v>17500</v>
      </c>
      <c r="N51" s="49">
        <v>13123337.29</v>
      </c>
      <c r="O51" s="49">
        <v>10828446.47</v>
      </c>
      <c r="P51" s="49">
        <v>10828446.47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267</v>
      </c>
      <c r="G52" s="58" t="s">
        <v>307</v>
      </c>
      <c r="H52" s="49">
        <v>35812165.14</v>
      </c>
      <c r="I52" s="49">
        <v>21925605.64</v>
      </c>
      <c r="J52" s="49">
        <v>9830276.18</v>
      </c>
      <c r="K52" s="49">
        <v>625420</v>
      </c>
      <c r="L52" s="49">
        <v>225200</v>
      </c>
      <c r="M52" s="49">
        <v>0</v>
      </c>
      <c r="N52" s="49">
        <v>11244709.46</v>
      </c>
      <c r="O52" s="49">
        <v>13886559.5</v>
      </c>
      <c r="P52" s="49">
        <v>13886559.5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267</v>
      </c>
      <c r="G53" s="58" t="s">
        <v>308</v>
      </c>
      <c r="H53" s="49">
        <v>42205330.14</v>
      </c>
      <c r="I53" s="49">
        <v>29518170.14</v>
      </c>
      <c r="J53" s="49">
        <v>12845245.64</v>
      </c>
      <c r="K53" s="49">
        <v>1910666</v>
      </c>
      <c r="L53" s="49">
        <v>210800</v>
      </c>
      <c r="M53" s="49">
        <v>0</v>
      </c>
      <c r="N53" s="49">
        <v>14551458.5</v>
      </c>
      <c r="O53" s="49">
        <v>12687160</v>
      </c>
      <c r="P53" s="49">
        <v>12687160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267</v>
      </c>
      <c r="G54" s="58" t="s">
        <v>309</v>
      </c>
      <c r="H54" s="49">
        <v>53691010.66</v>
      </c>
      <c r="I54" s="49">
        <v>40770687.32</v>
      </c>
      <c r="J54" s="49">
        <v>16362455.93</v>
      </c>
      <c r="K54" s="49">
        <v>5173860.93</v>
      </c>
      <c r="L54" s="49">
        <v>5000</v>
      </c>
      <c r="M54" s="49">
        <v>0</v>
      </c>
      <c r="N54" s="49">
        <v>19229370.46</v>
      </c>
      <c r="O54" s="49">
        <v>12920323.34</v>
      </c>
      <c r="P54" s="49">
        <v>12920323.34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267</v>
      </c>
      <c r="G55" s="58" t="s">
        <v>310</v>
      </c>
      <c r="H55" s="49">
        <v>91368273.52</v>
      </c>
      <c r="I55" s="49">
        <v>61698073.63</v>
      </c>
      <c r="J55" s="49">
        <v>23713317.46</v>
      </c>
      <c r="K55" s="49">
        <v>5265713</v>
      </c>
      <c r="L55" s="49">
        <v>508500</v>
      </c>
      <c r="M55" s="49">
        <v>0</v>
      </c>
      <c r="N55" s="49">
        <v>32210543.17</v>
      </c>
      <c r="O55" s="49">
        <v>29670199.89</v>
      </c>
      <c r="P55" s="49">
        <v>29440199.89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267</v>
      </c>
      <c r="G56" s="58" t="s">
        <v>311</v>
      </c>
      <c r="H56" s="49">
        <v>29068441.67</v>
      </c>
      <c r="I56" s="49">
        <v>22745335.16</v>
      </c>
      <c r="J56" s="49">
        <v>10312813.21</v>
      </c>
      <c r="K56" s="49">
        <v>782000</v>
      </c>
      <c r="L56" s="49">
        <v>292727.03</v>
      </c>
      <c r="M56" s="49">
        <v>17500</v>
      </c>
      <c r="N56" s="49">
        <v>11340294.92</v>
      </c>
      <c r="O56" s="49">
        <v>6323106.51</v>
      </c>
      <c r="P56" s="49">
        <v>6323106.51</v>
      </c>
    </row>
    <row r="57" spans="1:16" ht="12.75">
      <c r="A57" s="46">
        <v>6</v>
      </c>
      <c r="B57" s="46">
        <v>6</v>
      </c>
      <c r="C57" s="46">
        <v>3</v>
      </c>
      <c r="D57" s="41">
        <v>2</v>
      </c>
      <c r="E57" s="47"/>
      <c r="F57" s="48" t="s">
        <v>267</v>
      </c>
      <c r="G57" s="58" t="s">
        <v>312</v>
      </c>
      <c r="H57" s="49">
        <v>18917392.45</v>
      </c>
      <c r="I57" s="49">
        <v>13195554.44</v>
      </c>
      <c r="J57" s="49">
        <v>5754698.68</v>
      </c>
      <c r="K57" s="49">
        <v>194200</v>
      </c>
      <c r="L57" s="49">
        <v>30000</v>
      </c>
      <c r="M57" s="49">
        <v>0</v>
      </c>
      <c r="N57" s="49">
        <v>7216655.76</v>
      </c>
      <c r="O57" s="49">
        <v>5721838.01</v>
      </c>
      <c r="P57" s="49">
        <v>5721838.01</v>
      </c>
    </row>
    <row r="58" spans="1:16" ht="12.75">
      <c r="A58" s="46">
        <v>6</v>
      </c>
      <c r="B58" s="46">
        <v>7</v>
      </c>
      <c r="C58" s="46">
        <v>4</v>
      </c>
      <c r="D58" s="41">
        <v>2</v>
      </c>
      <c r="E58" s="47"/>
      <c r="F58" s="48" t="s">
        <v>267</v>
      </c>
      <c r="G58" s="58" t="s">
        <v>313</v>
      </c>
      <c r="H58" s="49">
        <v>46746794.6</v>
      </c>
      <c r="I58" s="49">
        <v>33757149.86</v>
      </c>
      <c r="J58" s="49">
        <v>15678899.97</v>
      </c>
      <c r="K58" s="49">
        <v>1910000</v>
      </c>
      <c r="L58" s="49">
        <v>150000</v>
      </c>
      <c r="M58" s="49">
        <v>0</v>
      </c>
      <c r="N58" s="49">
        <v>16018249.89</v>
      </c>
      <c r="O58" s="49">
        <v>12989644.74</v>
      </c>
      <c r="P58" s="49">
        <v>12989644.74</v>
      </c>
    </row>
    <row r="59" spans="1:16" ht="12.75">
      <c r="A59" s="46">
        <v>6</v>
      </c>
      <c r="B59" s="46">
        <v>20</v>
      </c>
      <c r="C59" s="46">
        <v>2</v>
      </c>
      <c r="D59" s="41">
        <v>2</v>
      </c>
      <c r="E59" s="47"/>
      <c r="F59" s="48" t="s">
        <v>267</v>
      </c>
      <c r="G59" s="58" t="s">
        <v>314</v>
      </c>
      <c r="H59" s="49">
        <v>24518758.8</v>
      </c>
      <c r="I59" s="49">
        <v>15781485.17</v>
      </c>
      <c r="J59" s="49">
        <v>7752613.03</v>
      </c>
      <c r="K59" s="49">
        <v>558000</v>
      </c>
      <c r="L59" s="49">
        <v>101585</v>
      </c>
      <c r="M59" s="49">
        <v>0</v>
      </c>
      <c r="N59" s="49">
        <v>7369287.14</v>
      </c>
      <c r="O59" s="49">
        <v>8737273.63</v>
      </c>
      <c r="P59" s="49">
        <v>8737273.63</v>
      </c>
    </row>
    <row r="60" spans="1:16" ht="12.75">
      <c r="A60" s="46">
        <v>6</v>
      </c>
      <c r="B60" s="46">
        <v>19</v>
      </c>
      <c r="C60" s="46">
        <v>2</v>
      </c>
      <c r="D60" s="41">
        <v>2</v>
      </c>
      <c r="E60" s="47"/>
      <c r="F60" s="48" t="s">
        <v>267</v>
      </c>
      <c r="G60" s="58" t="s">
        <v>315</v>
      </c>
      <c r="H60" s="49">
        <v>19282422.83</v>
      </c>
      <c r="I60" s="49">
        <v>14499224.83</v>
      </c>
      <c r="J60" s="49">
        <v>3432716.81</v>
      </c>
      <c r="K60" s="49">
        <v>3724492.5</v>
      </c>
      <c r="L60" s="49">
        <v>110000</v>
      </c>
      <c r="M60" s="49">
        <v>27115.2</v>
      </c>
      <c r="N60" s="49">
        <v>7204900.32</v>
      </c>
      <c r="O60" s="49">
        <v>4783198</v>
      </c>
      <c r="P60" s="49">
        <v>4750198</v>
      </c>
    </row>
    <row r="61" spans="1:16" ht="12.75">
      <c r="A61" s="46">
        <v>6</v>
      </c>
      <c r="B61" s="46">
        <v>19</v>
      </c>
      <c r="C61" s="46">
        <v>3</v>
      </c>
      <c r="D61" s="41">
        <v>2</v>
      </c>
      <c r="E61" s="47"/>
      <c r="F61" s="48" t="s">
        <v>267</v>
      </c>
      <c r="G61" s="58" t="s">
        <v>316</v>
      </c>
      <c r="H61" s="49">
        <v>22496568.11</v>
      </c>
      <c r="I61" s="49">
        <v>16064762.24</v>
      </c>
      <c r="J61" s="49">
        <v>6512594.46</v>
      </c>
      <c r="K61" s="49">
        <v>929223.2</v>
      </c>
      <c r="L61" s="49">
        <v>31000</v>
      </c>
      <c r="M61" s="49">
        <v>22953.33</v>
      </c>
      <c r="N61" s="49">
        <v>8568991.25</v>
      </c>
      <c r="O61" s="49">
        <v>6431805.87</v>
      </c>
      <c r="P61" s="49">
        <v>6398805.87</v>
      </c>
    </row>
    <row r="62" spans="1:16" ht="12.75">
      <c r="A62" s="46">
        <v>6</v>
      </c>
      <c r="B62" s="46">
        <v>4</v>
      </c>
      <c r="C62" s="46">
        <v>3</v>
      </c>
      <c r="D62" s="41">
        <v>2</v>
      </c>
      <c r="E62" s="47"/>
      <c r="F62" s="48" t="s">
        <v>267</v>
      </c>
      <c r="G62" s="58" t="s">
        <v>317</v>
      </c>
      <c r="H62" s="49">
        <v>32094760.17</v>
      </c>
      <c r="I62" s="49">
        <v>22599945.97</v>
      </c>
      <c r="J62" s="49">
        <v>9941669.42</v>
      </c>
      <c r="K62" s="49">
        <v>1042000</v>
      </c>
      <c r="L62" s="49">
        <v>108000</v>
      </c>
      <c r="M62" s="49">
        <v>0</v>
      </c>
      <c r="N62" s="49">
        <v>11508276.55</v>
      </c>
      <c r="O62" s="49">
        <v>9494814.2</v>
      </c>
      <c r="P62" s="49">
        <v>9494814.2</v>
      </c>
    </row>
    <row r="63" spans="1:16" ht="12.75">
      <c r="A63" s="46">
        <v>6</v>
      </c>
      <c r="B63" s="46">
        <v>4</v>
      </c>
      <c r="C63" s="46">
        <v>4</v>
      </c>
      <c r="D63" s="41">
        <v>2</v>
      </c>
      <c r="E63" s="47"/>
      <c r="F63" s="48" t="s">
        <v>267</v>
      </c>
      <c r="G63" s="58" t="s">
        <v>270</v>
      </c>
      <c r="H63" s="49">
        <v>58452347.04</v>
      </c>
      <c r="I63" s="49">
        <v>46399181.77</v>
      </c>
      <c r="J63" s="49">
        <v>17919291.19</v>
      </c>
      <c r="K63" s="49">
        <v>5072557.99</v>
      </c>
      <c r="L63" s="49">
        <v>180000</v>
      </c>
      <c r="M63" s="49">
        <v>0</v>
      </c>
      <c r="N63" s="49">
        <v>23227332.59</v>
      </c>
      <c r="O63" s="49">
        <v>12053165.27</v>
      </c>
      <c r="P63" s="49">
        <v>12053165.27</v>
      </c>
    </row>
    <row r="64" spans="1:16" ht="12.75">
      <c r="A64" s="46">
        <v>6</v>
      </c>
      <c r="B64" s="46">
        <v>9</v>
      </c>
      <c r="C64" s="46">
        <v>6</v>
      </c>
      <c r="D64" s="41">
        <v>2</v>
      </c>
      <c r="E64" s="47"/>
      <c r="F64" s="48" t="s">
        <v>267</v>
      </c>
      <c r="G64" s="58" t="s">
        <v>318</v>
      </c>
      <c r="H64" s="49">
        <v>46335921.96</v>
      </c>
      <c r="I64" s="49">
        <v>33409220.02</v>
      </c>
      <c r="J64" s="49">
        <v>15614067.79</v>
      </c>
      <c r="K64" s="49">
        <v>849719</v>
      </c>
      <c r="L64" s="49">
        <v>370890.02</v>
      </c>
      <c r="M64" s="49">
        <v>0</v>
      </c>
      <c r="N64" s="49">
        <v>16574543.21</v>
      </c>
      <c r="O64" s="49">
        <v>12926701.94</v>
      </c>
      <c r="P64" s="49">
        <v>12926701.94</v>
      </c>
    </row>
    <row r="65" spans="1:16" ht="12.75">
      <c r="A65" s="46">
        <v>6</v>
      </c>
      <c r="B65" s="46">
        <v>13</v>
      </c>
      <c r="C65" s="46">
        <v>2</v>
      </c>
      <c r="D65" s="41">
        <v>2</v>
      </c>
      <c r="E65" s="47"/>
      <c r="F65" s="48" t="s">
        <v>267</v>
      </c>
      <c r="G65" s="58" t="s">
        <v>319</v>
      </c>
      <c r="H65" s="49">
        <v>29379754.41</v>
      </c>
      <c r="I65" s="49">
        <v>17973337.62</v>
      </c>
      <c r="J65" s="49">
        <v>5366068.91</v>
      </c>
      <c r="K65" s="49">
        <v>4365085</v>
      </c>
      <c r="L65" s="49">
        <v>242500</v>
      </c>
      <c r="M65" s="49">
        <v>300000</v>
      </c>
      <c r="N65" s="49">
        <v>7699683.71</v>
      </c>
      <c r="O65" s="49">
        <v>11406416.79</v>
      </c>
      <c r="P65" s="49">
        <v>11406416.79</v>
      </c>
    </row>
    <row r="66" spans="1:16" ht="12.75">
      <c r="A66" s="46">
        <v>6</v>
      </c>
      <c r="B66" s="46">
        <v>14</v>
      </c>
      <c r="C66" s="46">
        <v>3</v>
      </c>
      <c r="D66" s="41">
        <v>2</v>
      </c>
      <c r="E66" s="47"/>
      <c r="F66" s="48" t="s">
        <v>267</v>
      </c>
      <c r="G66" s="58" t="s">
        <v>320</v>
      </c>
      <c r="H66" s="49">
        <v>19086370.92</v>
      </c>
      <c r="I66" s="49">
        <v>16633899.05</v>
      </c>
      <c r="J66" s="49">
        <v>6576348.64</v>
      </c>
      <c r="K66" s="49">
        <v>1187500</v>
      </c>
      <c r="L66" s="49">
        <v>217000</v>
      </c>
      <c r="M66" s="49">
        <v>30000</v>
      </c>
      <c r="N66" s="49">
        <v>8623050.41</v>
      </c>
      <c r="O66" s="49">
        <v>2452471.87</v>
      </c>
      <c r="P66" s="49">
        <v>2452471.87</v>
      </c>
    </row>
    <row r="67" spans="1:16" ht="12.75">
      <c r="A67" s="46">
        <v>6</v>
      </c>
      <c r="B67" s="46">
        <v>1</v>
      </c>
      <c r="C67" s="46">
        <v>5</v>
      </c>
      <c r="D67" s="41">
        <v>2</v>
      </c>
      <c r="E67" s="47"/>
      <c r="F67" s="48" t="s">
        <v>267</v>
      </c>
      <c r="G67" s="58" t="s">
        <v>321</v>
      </c>
      <c r="H67" s="49">
        <v>35020225.02</v>
      </c>
      <c r="I67" s="49">
        <v>24826942.02</v>
      </c>
      <c r="J67" s="49">
        <v>10854142.97</v>
      </c>
      <c r="K67" s="49">
        <v>2546400.14</v>
      </c>
      <c r="L67" s="49">
        <v>0</v>
      </c>
      <c r="M67" s="49">
        <v>0</v>
      </c>
      <c r="N67" s="49">
        <v>11426398.91</v>
      </c>
      <c r="O67" s="49">
        <v>10193283</v>
      </c>
      <c r="P67" s="49">
        <v>10193283</v>
      </c>
    </row>
    <row r="68" spans="1:16" ht="12.75">
      <c r="A68" s="46">
        <v>6</v>
      </c>
      <c r="B68" s="46">
        <v>18</v>
      </c>
      <c r="C68" s="46">
        <v>3</v>
      </c>
      <c r="D68" s="41">
        <v>2</v>
      </c>
      <c r="E68" s="47"/>
      <c r="F68" s="48" t="s">
        <v>267</v>
      </c>
      <c r="G68" s="58" t="s">
        <v>322</v>
      </c>
      <c r="H68" s="49">
        <v>23398404.79</v>
      </c>
      <c r="I68" s="49">
        <v>13586802.16</v>
      </c>
      <c r="J68" s="49">
        <v>6333989.36</v>
      </c>
      <c r="K68" s="49">
        <v>377800</v>
      </c>
      <c r="L68" s="49">
        <v>102000</v>
      </c>
      <c r="M68" s="49">
        <v>0</v>
      </c>
      <c r="N68" s="49">
        <v>6773012.8</v>
      </c>
      <c r="O68" s="49">
        <v>9811602.63</v>
      </c>
      <c r="P68" s="49">
        <v>9811602.63</v>
      </c>
    </row>
    <row r="69" spans="1:16" ht="12.75">
      <c r="A69" s="46">
        <v>6</v>
      </c>
      <c r="B69" s="46">
        <v>9</v>
      </c>
      <c r="C69" s="46">
        <v>7</v>
      </c>
      <c r="D69" s="41">
        <v>2</v>
      </c>
      <c r="E69" s="47"/>
      <c r="F69" s="48" t="s">
        <v>267</v>
      </c>
      <c r="G69" s="58" t="s">
        <v>323</v>
      </c>
      <c r="H69" s="49">
        <v>93214916.11</v>
      </c>
      <c r="I69" s="49">
        <v>65816116.97</v>
      </c>
      <c r="J69" s="49">
        <v>24473221.77</v>
      </c>
      <c r="K69" s="49">
        <v>2936053.54</v>
      </c>
      <c r="L69" s="49">
        <v>1340000</v>
      </c>
      <c r="M69" s="49">
        <v>0</v>
      </c>
      <c r="N69" s="49">
        <v>37066841.66</v>
      </c>
      <c r="O69" s="49">
        <v>27398799.14</v>
      </c>
      <c r="P69" s="49">
        <v>27398799.14</v>
      </c>
    </row>
    <row r="70" spans="1:16" ht="12.75">
      <c r="A70" s="46">
        <v>6</v>
      </c>
      <c r="B70" s="46">
        <v>8</v>
      </c>
      <c r="C70" s="46">
        <v>4</v>
      </c>
      <c r="D70" s="41">
        <v>2</v>
      </c>
      <c r="E70" s="47"/>
      <c r="F70" s="48" t="s">
        <v>267</v>
      </c>
      <c r="G70" s="58" t="s">
        <v>324</v>
      </c>
      <c r="H70" s="49">
        <v>19701191.75</v>
      </c>
      <c r="I70" s="49">
        <v>12078080.39</v>
      </c>
      <c r="J70" s="49">
        <v>5248381.63</v>
      </c>
      <c r="K70" s="49">
        <v>377200</v>
      </c>
      <c r="L70" s="49">
        <v>12000</v>
      </c>
      <c r="M70" s="49">
        <v>0</v>
      </c>
      <c r="N70" s="49">
        <v>6440498.76</v>
      </c>
      <c r="O70" s="49">
        <v>7623111.36</v>
      </c>
      <c r="P70" s="49">
        <v>7623111.36</v>
      </c>
    </row>
    <row r="71" spans="1:16" ht="12.75">
      <c r="A71" s="46">
        <v>6</v>
      </c>
      <c r="B71" s="46">
        <v>3</v>
      </c>
      <c r="C71" s="46">
        <v>6</v>
      </c>
      <c r="D71" s="41">
        <v>2</v>
      </c>
      <c r="E71" s="47"/>
      <c r="F71" s="48" t="s">
        <v>267</v>
      </c>
      <c r="G71" s="58" t="s">
        <v>325</v>
      </c>
      <c r="H71" s="49">
        <v>31993224.15</v>
      </c>
      <c r="I71" s="49">
        <v>18246232.74</v>
      </c>
      <c r="J71" s="49">
        <v>7750208.32</v>
      </c>
      <c r="K71" s="49">
        <v>1325740.2</v>
      </c>
      <c r="L71" s="49">
        <v>100000</v>
      </c>
      <c r="M71" s="49">
        <v>0</v>
      </c>
      <c r="N71" s="49">
        <v>9070284.22</v>
      </c>
      <c r="O71" s="49">
        <v>13746991.41</v>
      </c>
      <c r="P71" s="49">
        <v>13746991.41</v>
      </c>
    </row>
    <row r="72" spans="1:16" ht="12.75">
      <c r="A72" s="46">
        <v>6</v>
      </c>
      <c r="B72" s="46">
        <v>12</v>
      </c>
      <c r="C72" s="46">
        <v>3</v>
      </c>
      <c r="D72" s="41">
        <v>2</v>
      </c>
      <c r="E72" s="47"/>
      <c r="F72" s="48" t="s">
        <v>267</v>
      </c>
      <c r="G72" s="58" t="s">
        <v>326</v>
      </c>
      <c r="H72" s="49">
        <v>36493136.21</v>
      </c>
      <c r="I72" s="49">
        <v>26709381.88</v>
      </c>
      <c r="J72" s="49">
        <v>10565579.69</v>
      </c>
      <c r="K72" s="49">
        <v>877600.51</v>
      </c>
      <c r="L72" s="49">
        <v>370000</v>
      </c>
      <c r="M72" s="49">
        <v>0</v>
      </c>
      <c r="N72" s="49">
        <v>14896201.68</v>
      </c>
      <c r="O72" s="49">
        <v>9783754.33</v>
      </c>
      <c r="P72" s="49">
        <v>9783754.33</v>
      </c>
    </row>
    <row r="73" spans="1:16" ht="12.75">
      <c r="A73" s="46">
        <v>6</v>
      </c>
      <c r="B73" s="46">
        <v>15</v>
      </c>
      <c r="C73" s="46">
        <v>4</v>
      </c>
      <c r="D73" s="41">
        <v>2</v>
      </c>
      <c r="E73" s="47"/>
      <c r="F73" s="48" t="s">
        <v>267</v>
      </c>
      <c r="G73" s="58" t="s">
        <v>327</v>
      </c>
      <c r="H73" s="49">
        <v>48287064.41</v>
      </c>
      <c r="I73" s="49">
        <v>33888830.41</v>
      </c>
      <c r="J73" s="49">
        <v>15599464.74</v>
      </c>
      <c r="K73" s="49">
        <v>906000</v>
      </c>
      <c r="L73" s="49">
        <v>139254</v>
      </c>
      <c r="M73" s="49">
        <v>0</v>
      </c>
      <c r="N73" s="49">
        <v>17244111.67</v>
      </c>
      <c r="O73" s="49">
        <v>14398234</v>
      </c>
      <c r="P73" s="49">
        <v>14398234</v>
      </c>
    </row>
    <row r="74" spans="1:16" ht="12.75">
      <c r="A74" s="46">
        <v>6</v>
      </c>
      <c r="B74" s="46">
        <v>16</v>
      </c>
      <c r="C74" s="46">
        <v>2</v>
      </c>
      <c r="D74" s="41">
        <v>2</v>
      </c>
      <c r="E74" s="47"/>
      <c r="F74" s="48" t="s">
        <v>267</v>
      </c>
      <c r="G74" s="58" t="s">
        <v>328</v>
      </c>
      <c r="H74" s="49">
        <v>64971668.98</v>
      </c>
      <c r="I74" s="49">
        <v>36547194.98</v>
      </c>
      <c r="J74" s="49">
        <v>14695851.86</v>
      </c>
      <c r="K74" s="49">
        <v>830000</v>
      </c>
      <c r="L74" s="49">
        <v>65000</v>
      </c>
      <c r="M74" s="49">
        <v>0</v>
      </c>
      <c r="N74" s="49">
        <v>20956343.12</v>
      </c>
      <c r="O74" s="49">
        <v>28424474</v>
      </c>
      <c r="P74" s="49">
        <v>28424474</v>
      </c>
    </row>
    <row r="75" spans="1:16" ht="12.75">
      <c r="A75" s="46">
        <v>6</v>
      </c>
      <c r="B75" s="46">
        <v>1</v>
      </c>
      <c r="C75" s="46">
        <v>6</v>
      </c>
      <c r="D75" s="41">
        <v>2</v>
      </c>
      <c r="E75" s="47"/>
      <c r="F75" s="48" t="s">
        <v>267</v>
      </c>
      <c r="G75" s="58" t="s">
        <v>329</v>
      </c>
      <c r="H75" s="49">
        <v>21667427.52</v>
      </c>
      <c r="I75" s="49">
        <v>16785713.3</v>
      </c>
      <c r="J75" s="49">
        <v>7694308.34</v>
      </c>
      <c r="K75" s="49">
        <v>470935</v>
      </c>
      <c r="L75" s="49">
        <v>222000</v>
      </c>
      <c r="M75" s="49">
        <v>0</v>
      </c>
      <c r="N75" s="49">
        <v>8398469.96</v>
      </c>
      <c r="O75" s="49">
        <v>4881714.22</v>
      </c>
      <c r="P75" s="49">
        <v>4881714.22</v>
      </c>
    </row>
    <row r="76" spans="1:16" ht="12.75">
      <c r="A76" s="46">
        <v>6</v>
      </c>
      <c r="B76" s="46">
        <v>15</v>
      </c>
      <c r="C76" s="46">
        <v>5</v>
      </c>
      <c r="D76" s="41">
        <v>2</v>
      </c>
      <c r="E76" s="47"/>
      <c r="F76" s="48" t="s">
        <v>267</v>
      </c>
      <c r="G76" s="58" t="s">
        <v>330</v>
      </c>
      <c r="H76" s="49">
        <v>32511086.56</v>
      </c>
      <c r="I76" s="49">
        <v>19766472.72</v>
      </c>
      <c r="J76" s="49">
        <v>9122589.98</v>
      </c>
      <c r="K76" s="49">
        <v>759998</v>
      </c>
      <c r="L76" s="49">
        <v>165209</v>
      </c>
      <c r="M76" s="49">
        <v>0</v>
      </c>
      <c r="N76" s="49">
        <v>9718675.74</v>
      </c>
      <c r="O76" s="49">
        <v>12744613.84</v>
      </c>
      <c r="P76" s="49">
        <v>12744613.84</v>
      </c>
    </row>
    <row r="77" spans="1:16" ht="12.75">
      <c r="A77" s="46">
        <v>6</v>
      </c>
      <c r="B77" s="46">
        <v>20</v>
      </c>
      <c r="C77" s="46">
        <v>3</v>
      </c>
      <c r="D77" s="41">
        <v>2</v>
      </c>
      <c r="E77" s="47"/>
      <c r="F77" s="48" t="s">
        <v>267</v>
      </c>
      <c r="G77" s="58" t="s">
        <v>331</v>
      </c>
      <c r="H77" s="49">
        <v>27422042.58</v>
      </c>
      <c r="I77" s="49">
        <v>20636628.41</v>
      </c>
      <c r="J77" s="49">
        <v>8692531.35</v>
      </c>
      <c r="K77" s="49">
        <v>775755</v>
      </c>
      <c r="L77" s="49">
        <v>200000</v>
      </c>
      <c r="M77" s="49">
        <v>0</v>
      </c>
      <c r="N77" s="49">
        <v>10968342.06</v>
      </c>
      <c r="O77" s="49">
        <v>6785414.17</v>
      </c>
      <c r="P77" s="49">
        <v>6785414.17</v>
      </c>
    </row>
    <row r="78" spans="1:16" ht="12.75">
      <c r="A78" s="46">
        <v>6</v>
      </c>
      <c r="B78" s="46">
        <v>9</v>
      </c>
      <c r="C78" s="46">
        <v>8</v>
      </c>
      <c r="D78" s="41">
        <v>2</v>
      </c>
      <c r="E78" s="47"/>
      <c r="F78" s="48" t="s">
        <v>267</v>
      </c>
      <c r="G78" s="58" t="s">
        <v>332</v>
      </c>
      <c r="H78" s="49">
        <v>84414912.49</v>
      </c>
      <c r="I78" s="49">
        <v>63265893.3</v>
      </c>
      <c r="J78" s="49">
        <v>21614525.55</v>
      </c>
      <c r="K78" s="49">
        <v>7478441.4</v>
      </c>
      <c r="L78" s="49">
        <v>235806</v>
      </c>
      <c r="M78" s="49">
        <v>0</v>
      </c>
      <c r="N78" s="49">
        <v>33937120.35</v>
      </c>
      <c r="O78" s="49">
        <v>21149019.19</v>
      </c>
      <c r="P78" s="49">
        <v>21149019.19</v>
      </c>
    </row>
    <row r="79" spans="1:16" ht="12.75">
      <c r="A79" s="46">
        <v>6</v>
      </c>
      <c r="B79" s="46">
        <v>1</v>
      </c>
      <c r="C79" s="46">
        <v>7</v>
      </c>
      <c r="D79" s="41">
        <v>2</v>
      </c>
      <c r="E79" s="47"/>
      <c r="F79" s="48" t="s">
        <v>267</v>
      </c>
      <c r="G79" s="58" t="s">
        <v>333</v>
      </c>
      <c r="H79" s="49">
        <v>30665823.7</v>
      </c>
      <c r="I79" s="49">
        <v>20920096.71</v>
      </c>
      <c r="J79" s="49">
        <v>9315174.63</v>
      </c>
      <c r="K79" s="49">
        <v>765100</v>
      </c>
      <c r="L79" s="49">
        <v>188330</v>
      </c>
      <c r="M79" s="49">
        <v>0</v>
      </c>
      <c r="N79" s="49">
        <v>10651492.08</v>
      </c>
      <c r="O79" s="49">
        <v>9745726.99</v>
      </c>
      <c r="P79" s="49">
        <v>9745726.99</v>
      </c>
    </row>
    <row r="80" spans="1:16" ht="12.75">
      <c r="A80" s="46">
        <v>6</v>
      </c>
      <c r="B80" s="46">
        <v>14</v>
      </c>
      <c r="C80" s="46">
        <v>5</v>
      </c>
      <c r="D80" s="41">
        <v>2</v>
      </c>
      <c r="E80" s="47"/>
      <c r="F80" s="48" t="s">
        <v>267</v>
      </c>
      <c r="G80" s="58" t="s">
        <v>334</v>
      </c>
      <c r="H80" s="49">
        <v>55735468.01</v>
      </c>
      <c r="I80" s="49">
        <v>43149482.68</v>
      </c>
      <c r="J80" s="49">
        <v>18411899.31</v>
      </c>
      <c r="K80" s="49">
        <v>2216285.29</v>
      </c>
      <c r="L80" s="49">
        <v>357604</v>
      </c>
      <c r="M80" s="49">
        <v>0</v>
      </c>
      <c r="N80" s="49">
        <v>22163694.08</v>
      </c>
      <c r="O80" s="49">
        <v>12585985.33</v>
      </c>
      <c r="P80" s="49">
        <v>11085985.33</v>
      </c>
    </row>
    <row r="81" spans="1:16" ht="12.75">
      <c r="A81" s="46">
        <v>6</v>
      </c>
      <c r="B81" s="46">
        <v>6</v>
      </c>
      <c r="C81" s="46">
        <v>5</v>
      </c>
      <c r="D81" s="41">
        <v>2</v>
      </c>
      <c r="E81" s="47"/>
      <c r="F81" s="48" t="s">
        <v>267</v>
      </c>
      <c r="G81" s="58" t="s">
        <v>271</v>
      </c>
      <c r="H81" s="49">
        <v>51964173.69</v>
      </c>
      <c r="I81" s="49">
        <v>35810625.69</v>
      </c>
      <c r="J81" s="49">
        <v>16880153.4</v>
      </c>
      <c r="K81" s="49">
        <v>1203791</v>
      </c>
      <c r="L81" s="49">
        <v>401000</v>
      </c>
      <c r="M81" s="49">
        <v>0</v>
      </c>
      <c r="N81" s="49">
        <v>17325681.29</v>
      </c>
      <c r="O81" s="49">
        <v>16153548</v>
      </c>
      <c r="P81" s="49">
        <v>15690793</v>
      </c>
    </row>
    <row r="82" spans="1:16" ht="12.75">
      <c r="A82" s="46">
        <v>6</v>
      </c>
      <c r="B82" s="46">
        <v>6</v>
      </c>
      <c r="C82" s="46">
        <v>6</v>
      </c>
      <c r="D82" s="41">
        <v>2</v>
      </c>
      <c r="E82" s="47"/>
      <c r="F82" s="48" t="s">
        <v>267</v>
      </c>
      <c r="G82" s="58" t="s">
        <v>335</v>
      </c>
      <c r="H82" s="49">
        <v>17032553.79</v>
      </c>
      <c r="I82" s="49">
        <v>14755888.79</v>
      </c>
      <c r="J82" s="49">
        <v>6436215.19</v>
      </c>
      <c r="K82" s="49">
        <v>655768</v>
      </c>
      <c r="L82" s="49">
        <v>120000</v>
      </c>
      <c r="M82" s="49">
        <v>0</v>
      </c>
      <c r="N82" s="49">
        <v>7543905.6</v>
      </c>
      <c r="O82" s="49">
        <v>2276665</v>
      </c>
      <c r="P82" s="49">
        <v>2276665</v>
      </c>
    </row>
    <row r="83" spans="1:16" ht="12.75">
      <c r="A83" s="46">
        <v>6</v>
      </c>
      <c r="B83" s="46">
        <v>7</v>
      </c>
      <c r="C83" s="46">
        <v>5</v>
      </c>
      <c r="D83" s="41">
        <v>2</v>
      </c>
      <c r="E83" s="47"/>
      <c r="F83" s="48" t="s">
        <v>267</v>
      </c>
      <c r="G83" s="58" t="s">
        <v>272</v>
      </c>
      <c r="H83" s="49">
        <v>38208255.42</v>
      </c>
      <c r="I83" s="49">
        <v>29831865.42</v>
      </c>
      <c r="J83" s="49">
        <v>14451908.54</v>
      </c>
      <c r="K83" s="49">
        <v>452000</v>
      </c>
      <c r="L83" s="49">
        <v>80000</v>
      </c>
      <c r="M83" s="49">
        <v>0</v>
      </c>
      <c r="N83" s="49">
        <v>14847956.88</v>
      </c>
      <c r="O83" s="49">
        <v>8376390</v>
      </c>
      <c r="P83" s="49">
        <v>8376390</v>
      </c>
    </row>
    <row r="84" spans="1:16" ht="12.75">
      <c r="A84" s="46">
        <v>6</v>
      </c>
      <c r="B84" s="46">
        <v>18</v>
      </c>
      <c r="C84" s="46">
        <v>4</v>
      </c>
      <c r="D84" s="41">
        <v>2</v>
      </c>
      <c r="E84" s="47"/>
      <c r="F84" s="48" t="s">
        <v>267</v>
      </c>
      <c r="G84" s="58" t="s">
        <v>336</v>
      </c>
      <c r="H84" s="49">
        <v>23667533.74</v>
      </c>
      <c r="I84" s="49">
        <v>13527738.39</v>
      </c>
      <c r="J84" s="49">
        <v>5087062.23</v>
      </c>
      <c r="K84" s="49">
        <v>1968962</v>
      </c>
      <c r="L84" s="49">
        <v>90000</v>
      </c>
      <c r="M84" s="49">
        <v>0</v>
      </c>
      <c r="N84" s="49">
        <v>6381714.16</v>
      </c>
      <c r="O84" s="49">
        <v>10139795.35</v>
      </c>
      <c r="P84" s="49">
        <v>10139795.35</v>
      </c>
    </row>
    <row r="85" spans="1:16" ht="12.75">
      <c r="A85" s="46">
        <v>6</v>
      </c>
      <c r="B85" s="46">
        <v>9</v>
      </c>
      <c r="C85" s="46">
        <v>9</v>
      </c>
      <c r="D85" s="41">
        <v>2</v>
      </c>
      <c r="E85" s="47"/>
      <c r="F85" s="48" t="s">
        <v>267</v>
      </c>
      <c r="G85" s="58" t="s">
        <v>337</v>
      </c>
      <c r="H85" s="49">
        <v>40128134.82</v>
      </c>
      <c r="I85" s="49">
        <v>20501171.67</v>
      </c>
      <c r="J85" s="49">
        <v>9172157.78</v>
      </c>
      <c r="K85" s="49">
        <v>1011151.83</v>
      </c>
      <c r="L85" s="49">
        <v>2000</v>
      </c>
      <c r="M85" s="49">
        <v>0</v>
      </c>
      <c r="N85" s="49">
        <v>10315862.06</v>
      </c>
      <c r="O85" s="49">
        <v>19626963.15</v>
      </c>
      <c r="P85" s="49">
        <v>19626963.15</v>
      </c>
    </row>
    <row r="86" spans="1:16" ht="12.75">
      <c r="A86" s="46">
        <v>6</v>
      </c>
      <c r="B86" s="46">
        <v>11</v>
      </c>
      <c r="C86" s="46">
        <v>4</v>
      </c>
      <c r="D86" s="41">
        <v>2</v>
      </c>
      <c r="E86" s="47"/>
      <c r="F86" s="48" t="s">
        <v>267</v>
      </c>
      <c r="G86" s="58" t="s">
        <v>338</v>
      </c>
      <c r="H86" s="49">
        <v>70870345.78</v>
      </c>
      <c r="I86" s="49">
        <v>54060870.83</v>
      </c>
      <c r="J86" s="49">
        <v>25379140.24</v>
      </c>
      <c r="K86" s="49">
        <v>2267512</v>
      </c>
      <c r="L86" s="49">
        <v>290000</v>
      </c>
      <c r="M86" s="49">
        <v>0</v>
      </c>
      <c r="N86" s="49">
        <v>26124218.59</v>
      </c>
      <c r="O86" s="49">
        <v>16809474.95</v>
      </c>
      <c r="P86" s="49">
        <v>16809474.95</v>
      </c>
    </row>
    <row r="87" spans="1:16" ht="12.75">
      <c r="A87" s="46">
        <v>6</v>
      </c>
      <c r="B87" s="46">
        <v>2</v>
      </c>
      <c r="C87" s="46">
        <v>8</v>
      </c>
      <c r="D87" s="41">
        <v>2</v>
      </c>
      <c r="E87" s="47"/>
      <c r="F87" s="48" t="s">
        <v>267</v>
      </c>
      <c r="G87" s="58" t="s">
        <v>339</v>
      </c>
      <c r="H87" s="49">
        <v>50308752.99</v>
      </c>
      <c r="I87" s="49">
        <v>32614386.99</v>
      </c>
      <c r="J87" s="49">
        <v>14407773.29</v>
      </c>
      <c r="K87" s="49">
        <v>2052793</v>
      </c>
      <c r="L87" s="49">
        <v>10000</v>
      </c>
      <c r="M87" s="49">
        <v>0</v>
      </c>
      <c r="N87" s="49">
        <v>16143820.7</v>
      </c>
      <c r="O87" s="49">
        <v>17694366</v>
      </c>
      <c r="P87" s="49">
        <v>17694366</v>
      </c>
    </row>
    <row r="88" spans="1:16" ht="12.75">
      <c r="A88" s="46">
        <v>6</v>
      </c>
      <c r="B88" s="46">
        <v>14</v>
      </c>
      <c r="C88" s="46">
        <v>6</v>
      </c>
      <c r="D88" s="41">
        <v>2</v>
      </c>
      <c r="E88" s="47"/>
      <c r="F88" s="48" t="s">
        <v>267</v>
      </c>
      <c r="G88" s="58" t="s">
        <v>340</v>
      </c>
      <c r="H88" s="49">
        <v>50887379.08</v>
      </c>
      <c r="I88" s="49">
        <v>34446374.05</v>
      </c>
      <c r="J88" s="49">
        <v>14538136.68</v>
      </c>
      <c r="K88" s="49">
        <v>1728604.75</v>
      </c>
      <c r="L88" s="49">
        <v>175000</v>
      </c>
      <c r="M88" s="49">
        <v>804712.22</v>
      </c>
      <c r="N88" s="49">
        <v>17199920.4</v>
      </c>
      <c r="O88" s="49">
        <v>16441005.03</v>
      </c>
      <c r="P88" s="49">
        <v>15941005.03</v>
      </c>
    </row>
    <row r="89" spans="1:16" ht="12.75">
      <c r="A89" s="46">
        <v>6</v>
      </c>
      <c r="B89" s="46">
        <v>1</v>
      </c>
      <c r="C89" s="46">
        <v>8</v>
      </c>
      <c r="D89" s="41">
        <v>2</v>
      </c>
      <c r="E89" s="47"/>
      <c r="F89" s="48" t="s">
        <v>267</v>
      </c>
      <c r="G89" s="58" t="s">
        <v>341</v>
      </c>
      <c r="H89" s="49">
        <v>33782494.94</v>
      </c>
      <c r="I89" s="49">
        <v>19332663.3</v>
      </c>
      <c r="J89" s="49">
        <v>8623818.1</v>
      </c>
      <c r="K89" s="49">
        <v>686800</v>
      </c>
      <c r="L89" s="49">
        <v>150000</v>
      </c>
      <c r="M89" s="49">
        <v>0</v>
      </c>
      <c r="N89" s="49">
        <v>9872045.2</v>
      </c>
      <c r="O89" s="49">
        <v>14449831.64</v>
      </c>
      <c r="P89" s="49">
        <v>14449831.64</v>
      </c>
    </row>
    <row r="90" spans="1:16" ht="12.75">
      <c r="A90" s="46">
        <v>6</v>
      </c>
      <c r="B90" s="46">
        <v>3</v>
      </c>
      <c r="C90" s="46">
        <v>7</v>
      </c>
      <c r="D90" s="41">
        <v>2</v>
      </c>
      <c r="E90" s="47"/>
      <c r="F90" s="48" t="s">
        <v>267</v>
      </c>
      <c r="G90" s="58" t="s">
        <v>342</v>
      </c>
      <c r="H90" s="49">
        <v>36301262.88</v>
      </c>
      <c r="I90" s="49">
        <v>18266647.88</v>
      </c>
      <c r="J90" s="49">
        <v>3989899.76</v>
      </c>
      <c r="K90" s="49">
        <v>4565498</v>
      </c>
      <c r="L90" s="49">
        <v>50000</v>
      </c>
      <c r="M90" s="49">
        <v>0</v>
      </c>
      <c r="N90" s="49">
        <v>9661250.12</v>
      </c>
      <c r="O90" s="49">
        <v>18034615</v>
      </c>
      <c r="P90" s="49">
        <v>18034615</v>
      </c>
    </row>
    <row r="91" spans="1:16" ht="12.75">
      <c r="A91" s="46">
        <v>6</v>
      </c>
      <c r="B91" s="46">
        <v>8</v>
      </c>
      <c r="C91" s="46">
        <v>7</v>
      </c>
      <c r="D91" s="41">
        <v>2</v>
      </c>
      <c r="E91" s="47"/>
      <c r="F91" s="48" t="s">
        <v>267</v>
      </c>
      <c r="G91" s="58" t="s">
        <v>273</v>
      </c>
      <c r="H91" s="49">
        <v>72226931.9</v>
      </c>
      <c r="I91" s="49">
        <v>49794115.02</v>
      </c>
      <c r="J91" s="49">
        <v>19461037.22</v>
      </c>
      <c r="K91" s="49">
        <v>4632704</v>
      </c>
      <c r="L91" s="49">
        <v>700000</v>
      </c>
      <c r="M91" s="49">
        <v>0</v>
      </c>
      <c r="N91" s="49">
        <v>25000373.8</v>
      </c>
      <c r="O91" s="49">
        <v>22432816.88</v>
      </c>
      <c r="P91" s="49">
        <v>22432816.88</v>
      </c>
    </row>
    <row r="92" spans="1:16" ht="12.75">
      <c r="A92" s="46">
        <v>6</v>
      </c>
      <c r="B92" s="46">
        <v>10</v>
      </c>
      <c r="C92" s="46">
        <v>2</v>
      </c>
      <c r="D92" s="41">
        <v>2</v>
      </c>
      <c r="E92" s="47"/>
      <c r="F92" s="48" t="s">
        <v>267</v>
      </c>
      <c r="G92" s="58" t="s">
        <v>343</v>
      </c>
      <c r="H92" s="49">
        <v>44395500.24</v>
      </c>
      <c r="I92" s="49">
        <v>32853274.35</v>
      </c>
      <c r="J92" s="49">
        <v>14228396.31</v>
      </c>
      <c r="K92" s="49">
        <v>1201717</v>
      </c>
      <c r="L92" s="49">
        <v>462000</v>
      </c>
      <c r="M92" s="49">
        <v>0</v>
      </c>
      <c r="N92" s="49">
        <v>16961161.04</v>
      </c>
      <c r="O92" s="49">
        <v>11542225.89</v>
      </c>
      <c r="P92" s="49">
        <v>11509225.89</v>
      </c>
    </row>
    <row r="93" spans="1:16" ht="12.75">
      <c r="A93" s="46">
        <v>6</v>
      </c>
      <c r="B93" s="46">
        <v>20</v>
      </c>
      <c r="C93" s="46">
        <v>5</v>
      </c>
      <c r="D93" s="41">
        <v>2</v>
      </c>
      <c r="E93" s="47"/>
      <c r="F93" s="48" t="s">
        <v>267</v>
      </c>
      <c r="G93" s="58" t="s">
        <v>344</v>
      </c>
      <c r="H93" s="49">
        <v>37065852.37</v>
      </c>
      <c r="I93" s="49">
        <v>26496948.07</v>
      </c>
      <c r="J93" s="49">
        <v>11419429.55</v>
      </c>
      <c r="K93" s="49">
        <v>396542</v>
      </c>
      <c r="L93" s="49">
        <v>246000</v>
      </c>
      <c r="M93" s="49">
        <v>0</v>
      </c>
      <c r="N93" s="49">
        <v>14434976.52</v>
      </c>
      <c r="O93" s="49">
        <v>10568904.3</v>
      </c>
      <c r="P93" s="49">
        <v>10568904.3</v>
      </c>
    </row>
    <row r="94" spans="1:16" ht="12.75">
      <c r="A94" s="46">
        <v>6</v>
      </c>
      <c r="B94" s="46">
        <v>12</v>
      </c>
      <c r="C94" s="46">
        <v>4</v>
      </c>
      <c r="D94" s="41">
        <v>2</v>
      </c>
      <c r="E94" s="47"/>
      <c r="F94" s="48" t="s">
        <v>267</v>
      </c>
      <c r="G94" s="58" t="s">
        <v>345</v>
      </c>
      <c r="H94" s="49">
        <v>29271871.67</v>
      </c>
      <c r="I94" s="49">
        <v>19820421.67</v>
      </c>
      <c r="J94" s="49">
        <v>8400521.77</v>
      </c>
      <c r="K94" s="49">
        <v>1197219</v>
      </c>
      <c r="L94" s="49">
        <v>25000</v>
      </c>
      <c r="M94" s="49">
        <v>0</v>
      </c>
      <c r="N94" s="49">
        <v>10197680.9</v>
      </c>
      <c r="O94" s="49">
        <v>9451450</v>
      </c>
      <c r="P94" s="49">
        <v>9451450</v>
      </c>
    </row>
    <row r="95" spans="1:16" ht="12.75">
      <c r="A95" s="46">
        <v>6</v>
      </c>
      <c r="B95" s="46">
        <v>1</v>
      </c>
      <c r="C95" s="46">
        <v>9</v>
      </c>
      <c r="D95" s="41">
        <v>2</v>
      </c>
      <c r="E95" s="47"/>
      <c r="F95" s="48" t="s">
        <v>267</v>
      </c>
      <c r="G95" s="58" t="s">
        <v>346</v>
      </c>
      <c r="H95" s="49">
        <v>32694971.85</v>
      </c>
      <c r="I95" s="49">
        <v>23899689.73</v>
      </c>
      <c r="J95" s="49">
        <v>10177825.76</v>
      </c>
      <c r="K95" s="49">
        <v>1171000</v>
      </c>
      <c r="L95" s="49">
        <v>124000</v>
      </c>
      <c r="M95" s="49">
        <v>0</v>
      </c>
      <c r="N95" s="49">
        <v>12426863.97</v>
      </c>
      <c r="O95" s="49">
        <v>8795282.12</v>
      </c>
      <c r="P95" s="49">
        <v>8795282.12</v>
      </c>
    </row>
    <row r="96" spans="1:16" ht="12.75">
      <c r="A96" s="46">
        <v>6</v>
      </c>
      <c r="B96" s="46">
        <v>6</v>
      </c>
      <c r="C96" s="46">
        <v>7</v>
      </c>
      <c r="D96" s="41">
        <v>2</v>
      </c>
      <c r="E96" s="47"/>
      <c r="F96" s="48" t="s">
        <v>267</v>
      </c>
      <c r="G96" s="58" t="s">
        <v>347</v>
      </c>
      <c r="H96" s="49">
        <v>24715276.18</v>
      </c>
      <c r="I96" s="49">
        <v>15125577.18</v>
      </c>
      <c r="J96" s="49">
        <v>6520332.81</v>
      </c>
      <c r="K96" s="49">
        <v>1072000</v>
      </c>
      <c r="L96" s="49">
        <v>238000</v>
      </c>
      <c r="M96" s="49">
        <v>0</v>
      </c>
      <c r="N96" s="49">
        <v>7295244.37</v>
      </c>
      <c r="O96" s="49">
        <v>9589699</v>
      </c>
      <c r="P96" s="49">
        <v>9589699</v>
      </c>
    </row>
    <row r="97" spans="1:16" ht="12.75">
      <c r="A97" s="46">
        <v>6</v>
      </c>
      <c r="B97" s="46">
        <v>2</v>
      </c>
      <c r="C97" s="46">
        <v>9</v>
      </c>
      <c r="D97" s="41">
        <v>2</v>
      </c>
      <c r="E97" s="47"/>
      <c r="F97" s="48" t="s">
        <v>267</v>
      </c>
      <c r="G97" s="58" t="s">
        <v>348</v>
      </c>
      <c r="H97" s="49">
        <v>32463631.29</v>
      </c>
      <c r="I97" s="49">
        <v>18790216.29</v>
      </c>
      <c r="J97" s="49">
        <v>7390046.53</v>
      </c>
      <c r="K97" s="49">
        <v>1110229</v>
      </c>
      <c r="L97" s="49">
        <v>40000</v>
      </c>
      <c r="M97" s="49">
        <v>0</v>
      </c>
      <c r="N97" s="49">
        <v>10249940.76</v>
      </c>
      <c r="O97" s="49">
        <v>13673415</v>
      </c>
      <c r="P97" s="49">
        <v>13673415</v>
      </c>
    </row>
    <row r="98" spans="1:16" ht="12.75">
      <c r="A98" s="46">
        <v>6</v>
      </c>
      <c r="B98" s="46">
        <v>11</v>
      </c>
      <c r="C98" s="46">
        <v>5</v>
      </c>
      <c r="D98" s="41">
        <v>2</v>
      </c>
      <c r="E98" s="47"/>
      <c r="F98" s="48" t="s">
        <v>267</v>
      </c>
      <c r="G98" s="58" t="s">
        <v>274</v>
      </c>
      <c r="H98" s="49">
        <v>116362482.72</v>
      </c>
      <c r="I98" s="49">
        <v>85643897.03</v>
      </c>
      <c r="J98" s="49">
        <v>38095262.16</v>
      </c>
      <c r="K98" s="49">
        <v>4019496.76</v>
      </c>
      <c r="L98" s="49">
        <v>320000</v>
      </c>
      <c r="M98" s="49">
        <v>0</v>
      </c>
      <c r="N98" s="49">
        <v>43209138.11</v>
      </c>
      <c r="O98" s="49">
        <v>30718585.69</v>
      </c>
      <c r="P98" s="49">
        <v>30718585.69</v>
      </c>
    </row>
    <row r="99" spans="1:16" ht="12.75">
      <c r="A99" s="46">
        <v>6</v>
      </c>
      <c r="B99" s="46">
        <v>14</v>
      </c>
      <c r="C99" s="46">
        <v>7</v>
      </c>
      <c r="D99" s="41">
        <v>2</v>
      </c>
      <c r="E99" s="47"/>
      <c r="F99" s="48" t="s">
        <v>267</v>
      </c>
      <c r="G99" s="58" t="s">
        <v>349</v>
      </c>
      <c r="H99" s="49">
        <v>22422811.31</v>
      </c>
      <c r="I99" s="49">
        <v>15239845.93</v>
      </c>
      <c r="J99" s="49">
        <v>6975503.46</v>
      </c>
      <c r="K99" s="49">
        <v>180000</v>
      </c>
      <c r="L99" s="49">
        <v>84000</v>
      </c>
      <c r="M99" s="49">
        <v>0</v>
      </c>
      <c r="N99" s="49">
        <v>8000342.47</v>
      </c>
      <c r="O99" s="49">
        <v>7182965.38</v>
      </c>
      <c r="P99" s="49">
        <v>7182965.38</v>
      </c>
    </row>
    <row r="100" spans="1:16" ht="12.75">
      <c r="A100" s="46">
        <v>6</v>
      </c>
      <c r="B100" s="46">
        <v>17</v>
      </c>
      <c r="C100" s="46">
        <v>2</v>
      </c>
      <c r="D100" s="41">
        <v>2</v>
      </c>
      <c r="E100" s="47"/>
      <c r="F100" s="48" t="s">
        <v>267</v>
      </c>
      <c r="G100" s="58" t="s">
        <v>350</v>
      </c>
      <c r="H100" s="49">
        <v>74043594.12</v>
      </c>
      <c r="I100" s="49">
        <v>40749524.53</v>
      </c>
      <c r="J100" s="49">
        <v>15277360.45</v>
      </c>
      <c r="K100" s="49">
        <v>2319150</v>
      </c>
      <c r="L100" s="49">
        <v>150000</v>
      </c>
      <c r="M100" s="49">
        <v>0</v>
      </c>
      <c r="N100" s="49">
        <v>23003014.08</v>
      </c>
      <c r="O100" s="49">
        <v>33294069.59</v>
      </c>
      <c r="P100" s="49">
        <v>33257069.59</v>
      </c>
    </row>
    <row r="101" spans="1:16" ht="12.75">
      <c r="A101" s="46">
        <v>6</v>
      </c>
      <c r="B101" s="46">
        <v>20</v>
      </c>
      <c r="C101" s="46">
        <v>6</v>
      </c>
      <c r="D101" s="41">
        <v>2</v>
      </c>
      <c r="E101" s="47"/>
      <c r="F101" s="48" t="s">
        <v>267</v>
      </c>
      <c r="G101" s="58" t="s">
        <v>351</v>
      </c>
      <c r="H101" s="49">
        <v>39421217.59</v>
      </c>
      <c r="I101" s="49">
        <v>22342606.77</v>
      </c>
      <c r="J101" s="49">
        <v>9315601.83</v>
      </c>
      <c r="K101" s="49">
        <v>1872597</v>
      </c>
      <c r="L101" s="49">
        <v>54000</v>
      </c>
      <c r="M101" s="49">
        <v>0</v>
      </c>
      <c r="N101" s="49">
        <v>11100407.94</v>
      </c>
      <c r="O101" s="49">
        <v>17078610.82</v>
      </c>
      <c r="P101" s="49">
        <v>17078610.82</v>
      </c>
    </row>
    <row r="102" spans="1:16" ht="12.75">
      <c r="A102" s="46">
        <v>6</v>
      </c>
      <c r="B102" s="46">
        <v>8</v>
      </c>
      <c r="C102" s="46">
        <v>8</v>
      </c>
      <c r="D102" s="41">
        <v>2</v>
      </c>
      <c r="E102" s="47"/>
      <c r="F102" s="48" t="s">
        <v>267</v>
      </c>
      <c r="G102" s="58" t="s">
        <v>352</v>
      </c>
      <c r="H102" s="49">
        <v>42636910.52</v>
      </c>
      <c r="I102" s="49">
        <v>27288642.54</v>
      </c>
      <c r="J102" s="49">
        <v>13332242.35</v>
      </c>
      <c r="K102" s="49">
        <v>465160</v>
      </c>
      <c r="L102" s="49">
        <v>285000</v>
      </c>
      <c r="M102" s="49">
        <v>0</v>
      </c>
      <c r="N102" s="49">
        <v>13206240.19</v>
      </c>
      <c r="O102" s="49">
        <v>15348267.98</v>
      </c>
      <c r="P102" s="49">
        <v>15348267.98</v>
      </c>
    </row>
    <row r="103" spans="1:16" ht="12.75">
      <c r="A103" s="46">
        <v>6</v>
      </c>
      <c r="B103" s="46">
        <v>1</v>
      </c>
      <c r="C103" s="46">
        <v>10</v>
      </c>
      <c r="D103" s="41">
        <v>2</v>
      </c>
      <c r="E103" s="47"/>
      <c r="F103" s="48" t="s">
        <v>267</v>
      </c>
      <c r="G103" s="58" t="s">
        <v>275</v>
      </c>
      <c r="H103" s="49">
        <v>88817470.99</v>
      </c>
      <c r="I103" s="49">
        <v>52885432.26</v>
      </c>
      <c r="J103" s="49">
        <v>23124796.49</v>
      </c>
      <c r="K103" s="49">
        <v>4602575.9</v>
      </c>
      <c r="L103" s="49">
        <v>350000</v>
      </c>
      <c r="M103" s="49">
        <v>0</v>
      </c>
      <c r="N103" s="49">
        <v>24808059.87</v>
      </c>
      <c r="O103" s="49">
        <v>35932038.73</v>
      </c>
      <c r="P103" s="49">
        <v>35932038.73</v>
      </c>
    </row>
    <row r="104" spans="1:16" ht="12.75">
      <c r="A104" s="46">
        <v>6</v>
      </c>
      <c r="B104" s="46">
        <v>13</v>
      </c>
      <c r="C104" s="46">
        <v>3</v>
      </c>
      <c r="D104" s="41">
        <v>2</v>
      </c>
      <c r="E104" s="47"/>
      <c r="F104" s="48" t="s">
        <v>267</v>
      </c>
      <c r="G104" s="58" t="s">
        <v>353</v>
      </c>
      <c r="H104" s="49">
        <v>37417596.79</v>
      </c>
      <c r="I104" s="49">
        <v>18166459</v>
      </c>
      <c r="J104" s="49">
        <v>8569391.03</v>
      </c>
      <c r="K104" s="49">
        <v>795561</v>
      </c>
      <c r="L104" s="49">
        <v>89900</v>
      </c>
      <c r="M104" s="49">
        <v>0</v>
      </c>
      <c r="N104" s="49">
        <v>8711606.97</v>
      </c>
      <c r="O104" s="49">
        <v>19251137.79</v>
      </c>
      <c r="P104" s="49">
        <v>19251137.79</v>
      </c>
    </row>
    <row r="105" spans="1:16" ht="12.75">
      <c r="A105" s="46">
        <v>6</v>
      </c>
      <c r="B105" s="46">
        <v>10</v>
      </c>
      <c r="C105" s="46">
        <v>4</v>
      </c>
      <c r="D105" s="41">
        <v>2</v>
      </c>
      <c r="E105" s="47"/>
      <c r="F105" s="48" t="s">
        <v>267</v>
      </c>
      <c r="G105" s="58" t="s">
        <v>354</v>
      </c>
      <c r="H105" s="49">
        <v>80898635.95</v>
      </c>
      <c r="I105" s="49">
        <v>46533240.95</v>
      </c>
      <c r="J105" s="49">
        <v>18716191.41</v>
      </c>
      <c r="K105" s="49">
        <v>2911348</v>
      </c>
      <c r="L105" s="49">
        <v>1029400</v>
      </c>
      <c r="M105" s="49">
        <v>0</v>
      </c>
      <c r="N105" s="49">
        <v>23876301.54</v>
      </c>
      <c r="O105" s="49">
        <v>34365395</v>
      </c>
      <c r="P105" s="49">
        <v>34332395</v>
      </c>
    </row>
    <row r="106" spans="1:16" ht="12.75">
      <c r="A106" s="46">
        <v>6</v>
      </c>
      <c r="B106" s="46">
        <v>4</v>
      </c>
      <c r="C106" s="46">
        <v>5</v>
      </c>
      <c r="D106" s="41">
        <v>2</v>
      </c>
      <c r="E106" s="47"/>
      <c r="F106" s="48" t="s">
        <v>267</v>
      </c>
      <c r="G106" s="58" t="s">
        <v>355</v>
      </c>
      <c r="H106" s="49">
        <v>39610911.99</v>
      </c>
      <c r="I106" s="49">
        <v>30268434.13</v>
      </c>
      <c r="J106" s="49">
        <v>13367692.76</v>
      </c>
      <c r="K106" s="49">
        <v>1317028</v>
      </c>
      <c r="L106" s="49">
        <v>210000</v>
      </c>
      <c r="M106" s="49">
        <v>0</v>
      </c>
      <c r="N106" s="49">
        <v>15373713.37</v>
      </c>
      <c r="O106" s="49">
        <v>9342477.86</v>
      </c>
      <c r="P106" s="49">
        <v>9342477.86</v>
      </c>
    </row>
    <row r="107" spans="1:16" ht="12.75">
      <c r="A107" s="46">
        <v>6</v>
      </c>
      <c r="B107" s="46">
        <v>9</v>
      </c>
      <c r="C107" s="46">
        <v>10</v>
      </c>
      <c r="D107" s="41">
        <v>2</v>
      </c>
      <c r="E107" s="47"/>
      <c r="F107" s="48" t="s">
        <v>267</v>
      </c>
      <c r="G107" s="58" t="s">
        <v>356</v>
      </c>
      <c r="H107" s="49">
        <v>82312415.74</v>
      </c>
      <c r="I107" s="49">
        <v>53295359.88</v>
      </c>
      <c r="J107" s="49">
        <v>22791952.24</v>
      </c>
      <c r="K107" s="49">
        <v>3986097.72</v>
      </c>
      <c r="L107" s="49">
        <v>500000</v>
      </c>
      <c r="M107" s="49">
        <v>0</v>
      </c>
      <c r="N107" s="49">
        <v>26017309.92</v>
      </c>
      <c r="O107" s="49">
        <v>29017055.86</v>
      </c>
      <c r="P107" s="49">
        <v>29017055.86</v>
      </c>
    </row>
    <row r="108" spans="1:16" ht="12.75">
      <c r="A108" s="46">
        <v>6</v>
      </c>
      <c r="B108" s="46">
        <v>8</v>
      </c>
      <c r="C108" s="46">
        <v>9</v>
      </c>
      <c r="D108" s="41">
        <v>2</v>
      </c>
      <c r="E108" s="47"/>
      <c r="F108" s="48" t="s">
        <v>267</v>
      </c>
      <c r="G108" s="58" t="s">
        <v>357</v>
      </c>
      <c r="H108" s="49">
        <v>59584807.71</v>
      </c>
      <c r="I108" s="49">
        <v>26914085.65</v>
      </c>
      <c r="J108" s="49">
        <v>12817485.27</v>
      </c>
      <c r="K108" s="49">
        <v>1304503</v>
      </c>
      <c r="L108" s="49">
        <v>120000</v>
      </c>
      <c r="M108" s="49">
        <v>0</v>
      </c>
      <c r="N108" s="49">
        <v>12672097.38</v>
      </c>
      <c r="O108" s="49">
        <v>32670722.06</v>
      </c>
      <c r="P108" s="49">
        <v>32670722.06</v>
      </c>
    </row>
    <row r="109" spans="1:16" ht="12.75">
      <c r="A109" s="46">
        <v>6</v>
      </c>
      <c r="B109" s="46">
        <v>20</v>
      </c>
      <c r="C109" s="46">
        <v>7</v>
      </c>
      <c r="D109" s="41">
        <v>2</v>
      </c>
      <c r="E109" s="47"/>
      <c r="F109" s="48" t="s">
        <v>267</v>
      </c>
      <c r="G109" s="58" t="s">
        <v>358</v>
      </c>
      <c r="H109" s="49">
        <v>27757884.34</v>
      </c>
      <c r="I109" s="49">
        <v>22967848.58</v>
      </c>
      <c r="J109" s="49">
        <v>9071950.86</v>
      </c>
      <c r="K109" s="49">
        <v>1223865</v>
      </c>
      <c r="L109" s="49">
        <v>400000</v>
      </c>
      <c r="M109" s="49">
        <v>0</v>
      </c>
      <c r="N109" s="49">
        <v>12272032.72</v>
      </c>
      <c r="O109" s="49">
        <v>4790035.76</v>
      </c>
      <c r="P109" s="49">
        <v>4790035.76</v>
      </c>
    </row>
    <row r="110" spans="1:16" ht="12.75">
      <c r="A110" s="46">
        <v>6</v>
      </c>
      <c r="B110" s="46">
        <v>9</v>
      </c>
      <c r="C110" s="46">
        <v>11</v>
      </c>
      <c r="D110" s="41">
        <v>2</v>
      </c>
      <c r="E110" s="47"/>
      <c r="F110" s="48" t="s">
        <v>267</v>
      </c>
      <c r="G110" s="58" t="s">
        <v>359</v>
      </c>
      <c r="H110" s="49">
        <v>126867606.63</v>
      </c>
      <c r="I110" s="49">
        <v>87084167.2</v>
      </c>
      <c r="J110" s="49">
        <v>38678190.95</v>
      </c>
      <c r="K110" s="49">
        <v>2566451</v>
      </c>
      <c r="L110" s="49">
        <v>711080</v>
      </c>
      <c r="M110" s="49">
        <v>0</v>
      </c>
      <c r="N110" s="49">
        <v>45128445.25</v>
      </c>
      <c r="O110" s="49">
        <v>39783439.43</v>
      </c>
      <c r="P110" s="49">
        <v>36783439.43</v>
      </c>
    </row>
    <row r="111" spans="1:16" ht="12.75">
      <c r="A111" s="46">
        <v>6</v>
      </c>
      <c r="B111" s="46">
        <v>16</v>
      </c>
      <c r="C111" s="46">
        <v>3</v>
      </c>
      <c r="D111" s="41">
        <v>2</v>
      </c>
      <c r="E111" s="47"/>
      <c r="F111" s="48" t="s">
        <v>267</v>
      </c>
      <c r="G111" s="58" t="s">
        <v>360</v>
      </c>
      <c r="H111" s="49">
        <v>34416383.66</v>
      </c>
      <c r="I111" s="49">
        <v>19963281.45</v>
      </c>
      <c r="J111" s="49">
        <v>8942820.37</v>
      </c>
      <c r="K111" s="49">
        <v>668700</v>
      </c>
      <c r="L111" s="49">
        <v>100000</v>
      </c>
      <c r="M111" s="49">
        <v>0</v>
      </c>
      <c r="N111" s="49">
        <v>10251761.08</v>
      </c>
      <c r="O111" s="49">
        <v>14453102.21</v>
      </c>
      <c r="P111" s="49">
        <v>14453102.21</v>
      </c>
    </row>
    <row r="112" spans="1:16" ht="12.75">
      <c r="A112" s="46">
        <v>6</v>
      </c>
      <c r="B112" s="46">
        <v>2</v>
      </c>
      <c r="C112" s="46">
        <v>10</v>
      </c>
      <c r="D112" s="41">
        <v>2</v>
      </c>
      <c r="E112" s="47"/>
      <c r="F112" s="48" t="s">
        <v>267</v>
      </c>
      <c r="G112" s="58" t="s">
        <v>361</v>
      </c>
      <c r="H112" s="49">
        <v>27064371.66</v>
      </c>
      <c r="I112" s="49">
        <v>20438947.66</v>
      </c>
      <c r="J112" s="49">
        <v>9196632.28</v>
      </c>
      <c r="K112" s="49">
        <v>1069400</v>
      </c>
      <c r="L112" s="49">
        <v>260000</v>
      </c>
      <c r="M112" s="49">
        <v>0</v>
      </c>
      <c r="N112" s="49">
        <v>9912915.38</v>
      </c>
      <c r="O112" s="49">
        <v>6625424</v>
      </c>
      <c r="P112" s="49">
        <v>6625424</v>
      </c>
    </row>
    <row r="113" spans="1:16" ht="12.75">
      <c r="A113" s="46">
        <v>6</v>
      </c>
      <c r="B113" s="46">
        <v>8</v>
      </c>
      <c r="C113" s="46">
        <v>11</v>
      </c>
      <c r="D113" s="41">
        <v>2</v>
      </c>
      <c r="E113" s="47"/>
      <c r="F113" s="48" t="s">
        <v>267</v>
      </c>
      <c r="G113" s="58" t="s">
        <v>362</v>
      </c>
      <c r="H113" s="49">
        <v>25019160.83</v>
      </c>
      <c r="I113" s="49">
        <v>19118330.14</v>
      </c>
      <c r="J113" s="49">
        <v>8502763.2</v>
      </c>
      <c r="K113" s="49">
        <v>709779.8</v>
      </c>
      <c r="L113" s="49">
        <v>100000</v>
      </c>
      <c r="M113" s="49">
        <v>0</v>
      </c>
      <c r="N113" s="49">
        <v>9805787.14</v>
      </c>
      <c r="O113" s="49">
        <v>5900830.69</v>
      </c>
      <c r="P113" s="49">
        <v>5900830.69</v>
      </c>
    </row>
    <row r="114" spans="1:16" ht="12.75">
      <c r="A114" s="46">
        <v>6</v>
      </c>
      <c r="B114" s="46">
        <v>1</v>
      </c>
      <c r="C114" s="46">
        <v>11</v>
      </c>
      <c r="D114" s="41">
        <v>2</v>
      </c>
      <c r="E114" s="47"/>
      <c r="F114" s="48" t="s">
        <v>267</v>
      </c>
      <c r="G114" s="58" t="s">
        <v>363</v>
      </c>
      <c r="H114" s="49">
        <v>52998757.81</v>
      </c>
      <c r="I114" s="49">
        <v>33831198.86</v>
      </c>
      <c r="J114" s="49">
        <v>17055068.38</v>
      </c>
      <c r="K114" s="49">
        <v>696100</v>
      </c>
      <c r="L114" s="49">
        <v>500000</v>
      </c>
      <c r="M114" s="49">
        <v>0</v>
      </c>
      <c r="N114" s="49">
        <v>15580030.48</v>
      </c>
      <c r="O114" s="49">
        <v>19167558.95</v>
      </c>
      <c r="P114" s="49">
        <v>19167558.95</v>
      </c>
    </row>
    <row r="115" spans="1:16" ht="12.75">
      <c r="A115" s="46">
        <v>6</v>
      </c>
      <c r="B115" s="46">
        <v>13</v>
      </c>
      <c r="C115" s="46">
        <v>5</v>
      </c>
      <c r="D115" s="41">
        <v>2</v>
      </c>
      <c r="E115" s="47"/>
      <c r="F115" s="48" t="s">
        <v>267</v>
      </c>
      <c r="G115" s="58" t="s">
        <v>364</v>
      </c>
      <c r="H115" s="49">
        <v>12875357.49</v>
      </c>
      <c r="I115" s="49">
        <v>7107761.95</v>
      </c>
      <c r="J115" s="49">
        <v>3385542.39</v>
      </c>
      <c r="K115" s="49">
        <v>162511.6</v>
      </c>
      <c r="L115" s="49">
        <v>112471.77</v>
      </c>
      <c r="M115" s="49">
        <v>8000</v>
      </c>
      <c r="N115" s="49">
        <v>3439236.19</v>
      </c>
      <c r="O115" s="49">
        <v>5767595.54</v>
      </c>
      <c r="P115" s="49">
        <v>5767595.54</v>
      </c>
    </row>
    <row r="116" spans="1:16" ht="12.75">
      <c r="A116" s="46">
        <v>6</v>
      </c>
      <c r="B116" s="46">
        <v>2</v>
      </c>
      <c r="C116" s="46">
        <v>11</v>
      </c>
      <c r="D116" s="41">
        <v>2</v>
      </c>
      <c r="E116" s="47"/>
      <c r="F116" s="48" t="s">
        <v>267</v>
      </c>
      <c r="G116" s="58" t="s">
        <v>365</v>
      </c>
      <c r="H116" s="49">
        <v>41892756.38</v>
      </c>
      <c r="I116" s="49">
        <v>20858210.17</v>
      </c>
      <c r="J116" s="49">
        <v>9830130.83</v>
      </c>
      <c r="K116" s="49">
        <v>885000</v>
      </c>
      <c r="L116" s="49">
        <v>50000</v>
      </c>
      <c r="M116" s="49">
        <v>0</v>
      </c>
      <c r="N116" s="49">
        <v>10093079.34</v>
      </c>
      <c r="O116" s="49">
        <v>21034546.21</v>
      </c>
      <c r="P116" s="49">
        <v>21034546.21</v>
      </c>
    </row>
    <row r="117" spans="1:16" ht="12.75">
      <c r="A117" s="46">
        <v>6</v>
      </c>
      <c r="B117" s="46">
        <v>5</v>
      </c>
      <c r="C117" s="46">
        <v>7</v>
      </c>
      <c r="D117" s="41">
        <v>2</v>
      </c>
      <c r="E117" s="47"/>
      <c r="F117" s="48" t="s">
        <v>267</v>
      </c>
      <c r="G117" s="58" t="s">
        <v>366</v>
      </c>
      <c r="H117" s="49">
        <v>32463158.48</v>
      </c>
      <c r="I117" s="49">
        <v>20222947.56</v>
      </c>
      <c r="J117" s="49">
        <v>10130522.35</v>
      </c>
      <c r="K117" s="49">
        <v>662200</v>
      </c>
      <c r="L117" s="49">
        <v>89175</v>
      </c>
      <c r="M117" s="49">
        <v>17500</v>
      </c>
      <c r="N117" s="49">
        <v>9323550.21</v>
      </c>
      <c r="O117" s="49">
        <v>12240210.92</v>
      </c>
      <c r="P117" s="49">
        <v>12240210.92</v>
      </c>
    </row>
    <row r="118" spans="1:16" ht="12.75">
      <c r="A118" s="46">
        <v>6</v>
      </c>
      <c r="B118" s="46">
        <v>10</v>
      </c>
      <c r="C118" s="46">
        <v>5</v>
      </c>
      <c r="D118" s="41">
        <v>2</v>
      </c>
      <c r="E118" s="47"/>
      <c r="F118" s="48" t="s">
        <v>267</v>
      </c>
      <c r="G118" s="58" t="s">
        <v>367</v>
      </c>
      <c r="H118" s="49">
        <v>69017378.33</v>
      </c>
      <c r="I118" s="49">
        <v>49213820.29</v>
      </c>
      <c r="J118" s="49">
        <v>22134358.22</v>
      </c>
      <c r="K118" s="49">
        <v>1775000</v>
      </c>
      <c r="L118" s="49">
        <v>90000</v>
      </c>
      <c r="M118" s="49">
        <v>0</v>
      </c>
      <c r="N118" s="49">
        <v>25214462.07</v>
      </c>
      <c r="O118" s="49">
        <v>19803558.04</v>
      </c>
      <c r="P118" s="49">
        <v>19770558.04</v>
      </c>
    </row>
    <row r="119" spans="1:16" ht="12.75">
      <c r="A119" s="46">
        <v>6</v>
      </c>
      <c r="B119" s="46">
        <v>14</v>
      </c>
      <c r="C119" s="46">
        <v>9</v>
      </c>
      <c r="D119" s="41">
        <v>2</v>
      </c>
      <c r="E119" s="47"/>
      <c r="F119" s="48" t="s">
        <v>267</v>
      </c>
      <c r="G119" s="58" t="s">
        <v>276</v>
      </c>
      <c r="H119" s="49">
        <v>75702305.99</v>
      </c>
      <c r="I119" s="49">
        <v>56311549.91</v>
      </c>
      <c r="J119" s="49">
        <v>21775435.5</v>
      </c>
      <c r="K119" s="49">
        <v>3563790.21</v>
      </c>
      <c r="L119" s="49">
        <v>20000</v>
      </c>
      <c r="M119" s="49">
        <v>0</v>
      </c>
      <c r="N119" s="49">
        <v>30952324.2</v>
      </c>
      <c r="O119" s="49">
        <v>19390756.08</v>
      </c>
      <c r="P119" s="49">
        <v>19390756.08</v>
      </c>
    </row>
    <row r="120" spans="1:16" ht="12.75">
      <c r="A120" s="46">
        <v>6</v>
      </c>
      <c r="B120" s="46">
        <v>18</v>
      </c>
      <c r="C120" s="46">
        <v>7</v>
      </c>
      <c r="D120" s="41">
        <v>2</v>
      </c>
      <c r="E120" s="47"/>
      <c r="F120" s="48" t="s">
        <v>267</v>
      </c>
      <c r="G120" s="58" t="s">
        <v>368</v>
      </c>
      <c r="H120" s="49">
        <v>33630175.87</v>
      </c>
      <c r="I120" s="49">
        <v>21907451.71</v>
      </c>
      <c r="J120" s="49">
        <v>10711425.77</v>
      </c>
      <c r="K120" s="49">
        <v>557000</v>
      </c>
      <c r="L120" s="49">
        <v>75000</v>
      </c>
      <c r="M120" s="49">
        <v>0</v>
      </c>
      <c r="N120" s="49">
        <v>10564025.94</v>
      </c>
      <c r="O120" s="49">
        <v>11722724.16</v>
      </c>
      <c r="P120" s="49">
        <v>11722724.16</v>
      </c>
    </row>
    <row r="121" spans="1:16" ht="12.75">
      <c r="A121" s="46">
        <v>6</v>
      </c>
      <c r="B121" s="46">
        <v>20</v>
      </c>
      <c r="C121" s="46">
        <v>8</v>
      </c>
      <c r="D121" s="41">
        <v>2</v>
      </c>
      <c r="E121" s="47"/>
      <c r="F121" s="48" t="s">
        <v>267</v>
      </c>
      <c r="G121" s="58" t="s">
        <v>369</v>
      </c>
      <c r="H121" s="49">
        <v>36911529.25</v>
      </c>
      <c r="I121" s="49">
        <v>21646097.24</v>
      </c>
      <c r="J121" s="49">
        <v>9904389.69</v>
      </c>
      <c r="K121" s="49">
        <v>609900</v>
      </c>
      <c r="L121" s="49">
        <v>50000</v>
      </c>
      <c r="M121" s="49">
        <v>0</v>
      </c>
      <c r="N121" s="49">
        <v>11081807.55</v>
      </c>
      <c r="O121" s="49">
        <v>15265432.01</v>
      </c>
      <c r="P121" s="49">
        <v>15265432.01</v>
      </c>
    </row>
    <row r="122" spans="1:16" ht="12.75">
      <c r="A122" s="46">
        <v>6</v>
      </c>
      <c r="B122" s="46">
        <v>15</v>
      </c>
      <c r="C122" s="46">
        <v>6</v>
      </c>
      <c r="D122" s="41">
        <v>2</v>
      </c>
      <c r="E122" s="47"/>
      <c r="F122" s="48" t="s">
        <v>267</v>
      </c>
      <c r="G122" s="58" t="s">
        <v>277</v>
      </c>
      <c r="H122" s="49">
        <v>48099093</v>
      </c>
      <c r="I122" s="49">
        <v>37066468.68</v>
      </c>
      <c r="J122" s="49">
        <v>15730970.43</v>
      </c>
      <c r="K122" s="49">
        <v>814611.48</v>
      </c>
      <c r="L122" s="49">
        <v>247000</v>
      </c>
      <c r="M122" s="49">
        <v>0</v>
      </c>
      <c r="N122" s="49">
        <v>20273886.77</v>
      </c>
      <c r="O122" s="49">
        <v>11032624.32</v>
      </c>
      <c r="P122" s="49">
        <v>11032624.32</v>
      </c>
    </row>
    <row r="123" spans="1:16" ht="12.75">
      <c r="A123" s="46">
        <v>6</v>
      </c>
      <c r="B123" s="46">
        <v>3</v>
      </c>
      <c r="C123" s="46">
        <v>8</v>
      </c>
      <c r="D123" s="41">
        <v>2</v>
      </c>
      <c r="E123" s="47"/>
      <c r="F123" s="48" t="s">
        <v>267</v>
      </c>
      <c r="G123" s="58" t="s">
        <v>278</v>
      </c>
      <c r="H123" s="49">
        <v>39767448.48</v>
      </c>
      <c r="I123" s="49">
        <v>19520562.5</v>
      </c>
      <c r="J123" s="49">
        <v>8438508.06</v>
      </c>
      <c r="K123" s="49">
        <v>1227389.7</v>
      </c>
      <c r="L123" s="49">
        <v>140000</v>
      </c>
      <c r="M123" s="49">
        <v>0</v>
      </c>
      <c r="N123" s="49">
        <v>9714664.74</v>
      </c>
      <c r="O123" s="49">
        <v>20246885.98</v>
      </c>
      <c r="P123" s="49">
        <v>20246885.98</v>
      </c>
    </row>
    <row r="124" spans="1:16" ht="12.75">
      <c r="A124" s="46">
        <v>6</v>
      </c>
      <c r="B124" s="46">
        <v>1</v>
      </c>
      <c r="C124" s="46">
        <v>12</v>
      </c>
      <c r="D124" s="41">
        <v>2</v>
      </c>
      <c r="E124" s="47"/>
      <c r="F124" s="48" t="s">
        <v>267</v>
      </c>
      <c r="G124" s="58" t="s">
        <v>370</v>
      </c>
      <c r="H124" s="49">
        <v>18245596.2</v>
      </c>
      <c r="I124" s="49">
        <v>14079378.57</v>
      </c>
      <c r="J124" s="49">
        <v>6752812.06</v>
      </c>
      <c r="K124" s="49">
        <v>595400</v>
      </c>
      <c r="L124" s="49">
        <v>42000</v>
      </c>
      <c r="M124" s="49">
        <v>0</v>
      </c>
      <c r="N124" s="49">
        <v>6689166.51</v>
      </c>
      <c r="O124" s="49">
        <v>4166217.63</v>
      </c>
      <c r="P124" s="49">
        <v>4166217.63</v>
      </c>
    </row>
    <row r="125" spans="1:16" ht="12.75">
      <c r="A125" s="46">
        <v>6</v>
      </c>
      <c r="B125" s="46">
        <v>1</v>
      </c>
      <c r="C125" s="46">
        <v>13</v>
      </c>
      <c r="D125" s="41">
        <v>2</v>
      </c>
      <c r="E125" s="47"/>
      <c r="F125" s="48" t="s">
        <v>267</v>
      </c>
      <c r="G125" s="58" t="s">
        <v>371</v>
      </c>
      <c r="H125" s="49">
        <v>17211164.75</v>
      </c>
      <c r="I125" s="49">
        <v>9526465.75</v>
      </c>
      <c r="J125" s="49">
        <v>4774749.98</v>
      </c>
      <c r="K125" s="49">
        <v>365315</v>
      </c>
      <c r="L125" s="49">
        <v>0</v>
      </c>
      <c r="M125" s="49">
        <v>0</v>
      </c>
      <c r="N125" s="49">
        <v>4386400.77</v>
      </c>
      <c r="O125" s="49">
        <v>7684699</v>
      </c>
      <c r="P125" s="49">
        <v>7684699</v>
      </c>
    </row>
    <row r="126" spans="1:16" ht="12.75">
      <c r="A126" s="46">
        <v>6</v>
      </c>
      <c r="B126" s="46">
        <v>3</v>
      </c>
      <c r="C126" s="46">
        <v>9</v>
      </c>
      <c r="D126" s="41">
        <v>2</v>
      </c>
      <c r="E126" s="47"/>
      <c r="F126" s="48" t="s">
        <v>267</v>
      </c>
      <c r="G126" s="58" t="s">
        <v>372</v>
      </c>
      <c r="H126" s="49">
        <v>21744504</v>
      </c>
      <c r="I126" s="49">
        <v>19063315</v>
      </c>
      <c r="J126" s="49">
        <v>6836175.15</v>
      </c>
      <c r="K126" s="49">
        <v>1352795.91</v>
      </c>
      <c r="L126" s="49">
        <v>120000</v>
      </c>
      <c r="M126" s="49">
        <v>0</v>
      </c>
      <c r="N126" s="49">
        <v>10754343.94</v>
      </c>
      <c r="O126" s="49">
        <v>2681189</v>
      </c>
      <c r="P126" s="49">
        <v>2681189</v>
      </c>
    </row>
    <row r="127" spans="1:16" ht="12.75">
      <c r="A127" s="46">
        <v>6</v>
      </c>
      <c r="B127" s="46">
        <v>6</v>
      </c>
      <c r="C127" s="46">
        <v>9</v>
      </c>
      <c r="D127" s="41">
        <v>2</v>
      </c>
      <c r="E127" s="47"/>
      <c r="F127" s="48" t="s">
        <v>267</v>
      </c>
      <c r="G127" s="58" t="s">
        <v>373</v>
      </c>
      <c r="H127" s="49">
        <v>20939465.31</v>
      </c>
      <c r="I127" s="49">
        <v>13066627.36</v>
      </c>
      <c r="J127" s="49">
        <v>5530688</v>
      </c>
      <c r="K127" s="49">
        <v>244160</v>
      </c>
      <c r="L127" s="49">
        <v>80000</v>
      </c>
      <c r="M127" s="49">
        <v>0</v>
      </c>
      <c r="N127" s="49">
        <v>7211779.36</v>
      </c>
      <c r="O127" s="49">
        <v>7872837.95</v>
      </c>
      <c r="P127" s="49">
        <v>7872837.95</v>
      </c>
    </row>
    <row r="128" spans="1:16" ht="12.75">
      <c r="A128" s="46">
        <v>6</v>
      </c>
      <c r="B128" s="46">
        <v>17</v>
      </c>
      <c r="C128" s="46">
        <v>4</v>
      </c>
      <c r="D128" s="41">
        <v>2</v>
      </c>
      <c r="E128" s="47"/>
      <c r="F128" s="48" t="s">
        <v>267</v>
      </c>
      <c r="G128" s="58" t="s">
        <v>374</v>
      </c>
      <c r="H128" s="49">
        <v>23741571.57</v>
      </c>
      <c r="I128" s="49">
        <v>14831714.57</v>
      </c>
      <c r="J128" s="49">
        <v>6210575.13</v>
      </c>
      <c r="K128" s="49">
        <v>296804</v>
      </c>
      <c r="L128" s="49">
        <v>215560</v>
      </c>
      <c r="M128" s="49">
        <v>0</v>
      </c>
      <c r="N128" s="49">
        <v>8108775.44</v>
      </c>
      <c r="O128" s="49">
        <v>8909857</v>
      </c>
      <c r="P128" s="49">
        <v>8876857</v>
      </c>
    </row>
    <row r="129" spans="1:16" ht="12.75">
      <c r="A129" s="46">
        <v>6</v>
      </c>
      <c r="B129" s="46">
        <v>3</v>
      </c>
      <c r="C129" s="46">
        <v>10</v>
      </c>
      <c r="D129" s="41">
        <v>2</v>
      </c>
      <c r="E129" s="47"/>
      <c r="F129" s="48" t="s">
        <v>267</v>
      </c>
      <c r="G129" s="58" t="s">
        <v>375</v>
      </c>
      <c r="H129" s="49">
        <v>37257044.89</v>
      </c>
      <c r="I129" s="49">
        <v>25956184.34</v>
      </c>
      <c r="J129" s="49">
        <v>10018448.56</v>
      </c>
      <c r="K129" s="49">
        <v>2834409.18</v>
      </c>
      <c r="L129" s="49">
        <v>205200</v>
      </c>
      <c r="M129" s="49">
        <v>0</v>
      </c>
      <c r="N129" s="49">
        <v>12898126.6</v>
      </c>
      <c r="O129" s="49">
        <v>11300860.55</v>
      </c>
      <c r="P129" s="49">
        <v>11300860.55</v>
      </c>
    </row>
    <row r="130" spans="1:16" ht="12.75">
      <c r="A130" s="46">
        <v>6</v>
      </c>
      <c r="B130" s="46">
        <v>8</v>
      </c>
      <c r="C130" s="46">
        <v>12</v>
      </c>
      <c r="D130" s="41">
        <v>2</v>
      </c>
      <c r="E130" s="47"/>
      <c r="F130" s="48" t="s">
        <v>267</v>
      </c>
      <c r="G130" s="58" t="s">
        <v>376</v>
      </c>
      <c r="H130" s="49">
        <v>31923375.54</v>
      </c>
      <c r="I130" s="49">
        <v>20288983.16</v>
      </c>
      <c r="J130" s="49">
        <v>8819596.14</v>
      </c>
      <c r="K130" s="49">
        <v>1464445</v>
      </c>
      <c r="L130" s="49">
        <v>30000</v>
      </c>
      <c r="M130" s="49">
        <v>0</v>
      </c>
      <c r="N130" s="49">
        <v>9974942.02</v>
      </c>
      <c r="O130" s="49">
        <v>11634392.38</v>
      </c>
      <c r="P130" s="49">
        <v>11634392.38</v>
      </c>
    </row>
    <row r="131" spans="1:16" ht="12.75">
      <c r="A131" s="46">
        <v>6</v>
      </c>
      <c r="B131" s="46">
        <v>11</v>
      </c>
      <c r="C131" s="46">
        <v>6</v>
      </c>
      <c r="D131" s="41">
        <v>2</v>
      </c>
      <c r="E131" s="47"/>
      <c r="F131" s="48" t="s">
        <v>267</v>
      </c>
      <c r="G131" s="58" t="s">
        <v>377</v>
      </c>
      <c r="H131" s="49">
        <v>26428285.8</v>
      </c>
      <c r="I131" s="49">
        <v>20560029.06</v>
      </c>
      <c r="J131" s="49">
        <v>9196085.83</v>
      </c>
      <c r="K131" s="49">
        <v>456608</v>
      </c>
      <c r="L131" s="49">
        <v>85000</v>
      </c>
      <c r="M131" s="49">
        <v>0</v>
      </c>
      <c r="N131" s="49">
        <v>10822335.23</v>
      </c>
      <c r="O131" s="49">
        <v>5868256.74</v>
      </c>
      <c r="P131" s="49">
        <v>5868256.74</v>
      </c>
    </row>
    <row r="132" spans="1:16" ht="12.75">
      <c r="A132" s="46">
        <v>6</v>
      </c>
      <c r="B132" s="46">
        <v>13</v>
      </c>
      <c r="C132" s="46">
        <v>6</v>
      </c>
      <c r="D132" s="41">
        <v>2</v>
      </c>
      <c r="E132" s="47"/>
      <c r="F132" s="48" t="s">
        <v>267</v>
      </c>
      <c r="G132" s="58" t="s">
        <v>378</v>
      </c>
      <c r="H132" s="49">
        <v>36370261.27</v>
      </c>
      <c r="I132" s="49">
        <v>20710155.29</v>
      </c>
      <c r="J132" s="49">
        <v>8544473.08</v>
      </c>
      <c r="K132" s="49">
        <v>1463721</v>
      </c>
      <c r="L132" s="49">
        <v>0</v>
      </c>
      <c r="M132" s="49">
        <v>0</v>
      </c>
      <c r="N132" s="49">
        <v>10701961.21</v>
      </c>
      <c r="O132" s="49">
        <v>15660105.98</v>
      </c>
      <c r="P132" s="49">
        <v>15660105.98</v>
      </c>
    </row>
    <row r="133" spans="1:16" ht="12.75">
      <c r="A133" s="46">
        <v>6</v>
      </c>
      <c r="B133" s="46">
        <v>6</v>
      </c>
      <c r="C133" s="46">
        <v>10</v>
      </c>
      <c r="D133" s="41">
        <v>2</v>
      </c>
      <c r="E133" s="47"/>
      <c r="F133" s="48" t="s">
        <v>267</v>
      </c>
      <c r="G133" s="58" t="s">
        <v>379</v>
      </c>
      <c r="H133" s="49">
        <v>29034972.98</v>
      </c>
      <c r="I133" s="49">
        <v>17051925.58</v>
      </c>
      <c r="J133" s="49">
        <v>7125681.13</v>
      </c>
      <c r="K133" s="49">
        <v>638000</v>
      </c>
      <c r="L133" s="49">
        <v>100000</v>
      </c>
      <c r="M133" s="49">
        <v>0</v>
      </c>
      <c r="N133" s="49">
        <v>9188244.45</v>
      </c>
      <c r="O133" s="49">
        <v>11983047.4</v>
      </c>
      <c r="P133" s="49">
        <v>8983047.4</v>
      </c>
    </row>
    <row r="134" spans="1:16" ht="12.75">
      <c r="A134" s="46">
        <v>6</v>
      </c>
      <c r="B134" s="46">
        <v>20</v>
      </c>
      <c r="C134" s="46">
        <v>9</v>
      </c>
      <c r="D134" s="41">
        <v>2</v>
      </c>
      <c r="E134" s="47"/>
      <c r="F134" s="48" t="s">
        <v>267</v>
      </c>
      <c r="G134" s="58" t="s">
        <v>380</v>
      </c>
      <c r="H134" s="49">
        <v>40197523.38</v>
      </c>
      <c r="I134" s="49">
        <v>30172881.72</v>
      </c>
      <c r="J134" s="49">
        <v>12172909.95</v>
      </c>
      <c r="K134" s="49">
        <v>4024685.7</v>
      </c>
      <c r="L134" s="49">
        <v>220000</v>
      </c>
      <c r="M134" s="49">
        <v>0</v>
      </c>
      <c r="N134" s="49">
        <v>13755286.07</v>
      </c>
      <c r="O134" s="49">
        <v>10024641.66</v>
      </c>
      <c r="P134" s="49">
        <v>10024641.66</v>
      </c>
    </row>
    <row r="135" spans="1:16" ht="12.75">
      <c r="A135" s="46">
        <v>6</v>
      </c>
      <c r="B135" s="46">
        <v>20</v>
      </c>
      <c r="C135" s="46">
        <v>10</v>
      </c>
      <c r="D135" s="41">
        <v>2</v>
      </c>
      <c r="E135" s="47"/>
      <c r="F135" s="48" t="s">
        <v>267</v>
      </c>
      <c r="G135" s="58" t="s">
        <v>381</v>
      </c>
      <c r="H135" s="49">
        <v>28591814.72</v>
      </c>
      <c r="I135" s="49">
        <v>22381638.97</v>
      </c>
      <c r="J135" s="49">
        <v>8077812.19</v>
      </c>
      <c r="K135" s="49">
        <v>2576112</v>
      </c>
      <c r="L135" s="49">
        <v>100000</v>
      </c>
      <c r="M135" s="49">
        <v>0</v>
      </c>
      <c r="N135" s="49">
        <v>11627714.78</v>
      </c>
      <c r="O135" s="49">
        <v>6210175.75</v>
      </c>
      <c r="P135" s="49">
        <v>6210175.75</v>
      </c>
    </row>
    <row r="136" spans="1:16" ht="12.75">
      <c r="A136" s="46">
        <v>6</v>
      </c>
      <c r="B136" s="46">
        <v>1</v>
      </c>
      <c r="C136" s="46">
        <v>14</v>
      </c>
      <c r="D136" s="41">
        <v>2</v>
      </c>
      <c r="E136" s="47"/>
      <c r="F136" s="48" t="s">
        <v>267</v>
      </c>
      <c r="G136" s="58" t="s">
        <v>382</v>
      </c>
      <c r="H136" s="49">
        <v>23077818.13</v>
      </c>
      <c r="I136" s="49">
        <v>12527836.78</v>
      </c>
      <c r="J136" s="49">
        <v>5709203.15</v>
      </c>
      <c r="K136" s="49">
        <v>539777.3</v>
      </c>
      <c r="L136" s="49">
        <v>125000</v>
      </c>
      <c r="M136" s="49">
        <v>11977.3</v>
      </c>
      <c r="N136" s="49">
        <v>6141879.03</v>
      </c>
      <c r="O136" s="49">
        <v>10549981.35</v>
      </c>
      <c r="P136" s="49">
        <v>10549981.35</v>
      </c>
    </row>
    <row r="137" spans="1:16" ht="12.75">
      <c r="A137" s="46">
        <v>6</v>
      </c>
      <c r="B137" s="46">
        <v>13</v>
      </c>
      <c r="C137" s="46">
        <v>7</v>
      </c>
      <c r="D137" s="41">
        <v>2</v>
      </c>
      <c r="E137" s="47"/>
      <c r="F137" s="48" t="s">
        <v>267</v>
      </c>
      <c r="G137" s="58" t="s">
        <v>383</v>
      </c>
      <c r="H137" s="49">
        <v>27348490.77</v>
      </c>
      <c r="I137" s="49">
        <v>13613664.66</v>
      </c>
      <c r="J137" s="49">
        <v>6609511.69</v>
      </c>
      <c r="K137" s="49">
        <v>416150</v>
      </c>
      <c r="L137" s="49">
        <v>100664</v>
      </c>
      <c r="M137" s="49">
        <v>0</v>
      </c>
      <c r="N137" s="49">
        <v>6487338.97</v>
      </c>
      <c r="O137" s="49">
        <v>13734826.11</v>
      </c>
      <c r="P137" s="49">
        <v>13734826.11</v>
      </c>
    </row>
    <row r="138" spans="1:16" ht="12.75">
      <c r="A138" s="46">
        <v>6</v>
      </c>
      <c r="B138" s="46">
        <v>1</v>
      </c>
      <c r="C138" s="46">
        <v>15</v>
      </c>
      <c r="D138" s="41">
        <v>2</v>
      </c>
      <c r="E138" s="47"/>
      <c r="F138" s="48" t="s">
        <v>267</v>
      </c>
      <c r="G138" s="58" t="s">
        <v>384</v>
      </c>
      <c r="H138" s="49">
        <v>30369977.93</v>
      </c>
      <c r="I138" s="49">
        <v>10394700.57</v>
      </c>
      <c r="J138" s="49">
        <v>4508273.3</v>
      </c>
      <c r="K138" s="49">
        <v>1093426.88</v>
      </c>
      <c r="L138" s="49">
        <v>10000</v>
      </c>
      <c r="M138" s="49">
        <v>11607.35</v>
      </c>
      <c r="N138" s="49">
        <v>4771393.04</v>
      </c>
      <c r="O138" s="49">
        <v>19975277.36</v>
      </c>
      <c r="P138" s="49">
        <v>19975277.36</v>
      </c>
    </row>
    <row r="139" spans="1:16" ht="12.75">
      <c r="A139" s="46">
        <v>6</v>
      </c>
      <c r="B139" s="46">
        <v>10</v>
      </c>
      <c r="C139" s="46">
        <v>6</v>
      </c>
      <c r="D139" s="41">
        <v>2</v>
      </c>
      <c r="E139" s="47"/>
      <c r="F139" s="48" t="s">
        <v>267</v>
      </c>
      <c r="G139" s="58" t="s">
        <v>385</v>
      </c>
      <c r="H139" s="49">
        <v>39154086.57</v>
      </c>
      <c r="I139" s="49">
        <v>27642559.71</v>
      </c>
      <c r="J139" s="49">
        <v>8387384.94</v>
      </c>
      <c r="K139" s="49">
        <v>5553352.6</v>
      </c>
      <c r="L139" s="49">
        <v>80000</v>
      </c>
      <c r="M139" s="49">
        <v>0</v>
      </c>
      <c r="N139" s="49">
        <v>13621822.17</v>
      </c>
      <c r="O139" s="49">
        <v>11511526.86</v>
      </c>
      <c r="P139" s="49">
        <v>11478526.86</v>
      </c>
    </row>
    <row r="140" spans="1:16" ht="12.75">
      <c r="A140" s="46">
        <v>6</v>
      </c>
      <c r="B140" s="46">
        <v>11</v>
      </c>
      <c r="C140" s="46">
        <v>7</v>
      </c>
      <c r="D140" s="41">
        <v>2</v>
      </c>
      <c r="E140" s="47"/>
      <c r="F140" s="48" t="s">
        <v>267</v>
      </c>
      <c r="G140" s="58" t="s">
        <v>386</v>
      </c>
      <c r="H140" s="49">
        <v>62570971.23</v>
      </c>
      <c r="I140" s="49">
        <v>49298356.8</v>
      </c>
      <c r="J140" s="49">
        <v>21943009.21</v>
      </c>
      <c r="K140" s="49">
        <v>1269791.12</v>
      </c>
      <c r="L140" s="49">
        <v>253400</v>
      </c>
      <c r="M140" s="49">
        <v>0</v>
      </c>
      <c r="N140" s="49">
        <v>25832156.47</v>
      </c>
      <c r="O140" s="49">
        <v>13272614.43</v>
      </c>
      <c r="P140" s="49">
        <v>13272614.43</v>
      </c>
    </row>
    <row r="141" spans="1:16" ht="12.75">
      <c r="A141" s="46">
        <v>6</v>
      </c>
      <c r="B141" s="46">
        <v>19</v>
      </c>
      <c r="C141" s="46">
        <v>4</v>
      </c>
      <c r="D141" s="41">
        <v>2</v>
      </c>
      <c r="E141" s="47"/>
      <c r="F141" s="48" t="s">
        <v>267</v>
      </c>
      <c r="G141" s="58" t="s">
        <v>387</v>
      </c>
      <c r="H141" s="49">
        <v>16983581.82</v>
      </c>
      <c r="I141" s="49">
        <v>10594316.71</v>
      </c>
      <c r="J141" s="49">
        <v>4264031.35</v>
      </c>
      <c r="K141" s="49">
        <v>186115.3</v>
      </c>
      <c r="L141" s="49">
        <v>0</v>
      </c>
      <c r="M141" s="49">
        <v>19000</v>
      </c>
      <c r="N141" s="49">
        <v>6125170.06</v>
      </c>
      <c r="O141" s="49">
        <v>6389265.11</v>
      </c>
      <c r="P141" s="49">
        <v>6356265.11</v>
      </c>
    </row>
    <row r="142" spans="1:16" ht="12.75">
      <c r="A142" s="46">
        <v>6</v>
      </c>
      <c r="B142" s="46">
        <v>20</v>
      </c>
      <c r="C142" s="46">
        <v>11</v>
      </c>
      <c r="D142" s="41">
        <v>2</v>
      </c>
      <c r="E142" s="47"/>
      <c r="F142" s="48" t="s">
        <v>267</v>
      </c>
      <c r="G142" s="58" t="s">
        <v>388</v>
      </c>
      <c r="H142" s="49">
        <v>28290411.26</v>
      </c>
      <c r="I142" s="49">
        <v>21374244.96</v>
      </c>
      <c r="J142" s="49">
        <v>8806312.8</v>
      </c>
      <c r="K142" s="49">
        <v>1159026</v>
      </c>
      <c r="L142" s="49">
        <v>165000</v>
      </c>
      <c r="M142" s="49">
        <v>0</v>
      </c>
      <c r="N142" s="49">
        <v>11243906.16</v>
      </c>
      <c r="O142" s="49">
        <v>6916166.3</v>
      </c>
      <c r="P142" s="49">
        <v>6916166.3</v>
      </c>
    </row>
    <row r="143" spans="1:16" ht="12.75">
      <c r="A143" s="46">
        <v>6</v>
      </c>
      <c r="B143" s="46">
        <v>16</v>
      </c>
      <c r="C143" s="46">
        <v>5</v>
      </c>
      <c r="D143" s="41">
        <v>2</v>
      </c>
      <c r="E143" s="47"/>
      <c r="F143" s="48" t="s">
        <v>267</v>
      </c>
      <c r="G143" s="58" t="s">
        <v>389</v>
      </c>
      <c r="H143" s="49">
        <v>41062204.77</v>
      </c>
      <c r="I143" s="49">
        <v>27676015.77</v>
      </c>
      <c r="J143" s="49">
        <v>12335867.13</v>
      </c>
      <c r="K143" s="49">
        <v>704220</v>
      </c>
      <c r="L143" s="49">
        <v>300000</v>
      </c>
      <c r="M143" s="49">
        <v>0</v>
      </c>
      <c r="N143" s="49">
        <v>14335928.64</v>
      </c>
      <c r="O143" s="49">
        <v>13386189</v>
      </c>
      <c r="P143" s="49">
        <v>13386189</v>
      </c>
    </row>
    <row r="144" spans="1:16" ht="12.75">
      <c r="A144" s="46">
        <v>6</v>
      </c>
      <c r="B144" s="46">
        <v>11</v>
      </c>
      <c r="C144" s="46">
        <v>8</v>
      </c>
      <c r="D144" s="41">
        <v>2</v>
      </c>
      <c r="E144" s="47"/>
      <c r="F144" s="48" t="s">
        <v>267</v>
      </c>
      <c r="G144" s="58" t="s">
        <v>279</v>
      </c>
      <c r="H144" s="49">
        <v>58623415.52</v>
      </c>
      <c r="I144" s="49">
        <v>35427133.12</v>
      </c>
      <c r="J144" s="49">
        <v>17241197.56</v>
      </c>
      <c r="K144" s="49">
        <v>1006700</v>
      </c>
      <c r="L144" s="49">
        <v>190000</v>
      </c>
      <c r="M144" s="49">
        <v>0</v>
      </c>
      <c r="N144" s="49">
        <v>16989235.56</v>
      </c>
      <c r="O144" s="49">
        <v>23196282.4</v>
      </c>
      <c r="P144" s="49">
        <v>23196282.4</v>
      </c>
    </row>
    <row r="145" spans="1:16" ht="12.75">
      <c r="A145" s="46">
        <v>6</v>
      </c>
      <c r="B145" s="46">
        <v>9</v>
      </c>
      <c r="C145" s="46">
        <v>12</v>
      </c>
      <c r="D145" s="41">
        <v>2</v>
      </c>
      <c r="E145" s="47"/>
      <c r="F145" s="48" t="s">
        <v>267</v>
      </c>
      <c r="G145" s="58" t="s">
        <v>390</v>
      </c>
      <c r="H145" s="49">
        <v>52475876.53</v>
      </c>
      <c r="I145" s="49">
        <v>33899752.82</v>
      </c>
      <c r="J145" s="49">
        <v>14901306.07</v>
      </c>
      <c r="K145" s="49">
        <v>1541517</v>
      </c>
      <c r="L145" s="49">
        <v>382000</v>
      </c>
      <c r="M145" s="49">
        <v>0</v>
      </c>
      <c r="N145" s="49">
        <v>17074929.75</v>
      </c>
      <c r="O145" s="49">
        <v>18576123.71</v>
      </c>
      <c r="P145" s="49">
        <v>18576123.71</v>
      </c>
    </row>
    <row r="146" spans="1:16" ht="12.75">
      <c r="A146" s="46">
        <v>6</v>
      </c>
      <c r="B146" s="46">
        <v>20</v>
      </c>
      <c r="C146" s="46">
        <v>12</v>
      </c>
      <c r="D146" s="41">
        <v>2</v>
      </c>
      <c r="E146" s="47"/>
      <c r="F146" s="48" t="s">
        <v>267</v>
      </c>
      <c r="G146" s="58" t="s">
        <v>391</v>
      </c>
      <c r="H146" s="49">
        <v>30498114.32</v>
      </c>
      <c r="I146" s="49">
        <v>18700460.32</v>
      </c>
      <c r="J146" s="49">
        <v>8997984.79</v>
      </c>
      <c r="K146" s="49">
        <v>333363</v>
      </c>
      <c r="L146" s="49">
        <v>244000</v>
      </c>
      <c r="M146" s="49">
        <v>0</v>
      </c>
      <c r="N146" s="49">
        <v>9125112.53</v>
      </c>
      <c r="O146" s="49">
        <v>11797654</v>
      </c>
      <c r="P146" s="49">
        <v>11797654</v>
      </c>
    </row>
    <row r="147" spans="1:16" ht="12.75">
      <c r="A147" s="46">
        <v>6</v>
      </c>
      <c r="B147" s="46">
        <v>18</v>
      </c>
      <c r="C147" s="46">
        <v>8</v>
      </c>
      <c r="D147" s="41">
        <v>2</v>
      </c>
      <c r="E147" s="47"/>
      <c r="F147" s="48" t="s">
        <v>267</v>
      </c>
      <c r="G147" s="58" t="s">
        <v>392</v>
      </c>
      <c r="H147" s="49">
        <v>43270136.75</v>
      </c>
      <c r="I147" s="49">
        <v>31374079.02</v>
      </c>
      <c r="J147" s="49">
        <v>12892079.68</v>
      </c>
      <c r="K147" s="49">
        <v>2025838.2</v>
      </c>
      <c r="L147" s="49">
        <v>50000</v>
      </c>
      <c r="M147" s="49">
        <v>0</v>
      </c>
      <c r="N147" s="49">
        <v>16406161.14</v>
      </c>
      <c r="O147" s="49">
        <v>11896057.73</v>
      </c>
      <c r="P147" s="49">
        <v>11896057.73</v>
      </c>
    </row>
    <row r="148" spans="1:16" ht="12.75">
      <c r="A148" s="46">
        <v>6</v>
      </c>
      <c r="B148" s="46">
        <v>7</v>
      </c>
      <c r="C148" s="46">
        <v>6</v>
      </c>
      <c r="D148" s="41">
        <v>2</v>
      </c>
      <c r="E148" s="47"/>
      <c r="F148" s="48" t="s">
        <v>267</v>
      </c>
      <c r="G148" s="58" t="s">
        <v>393</v>
      </c>
      <c r="H148" s="49">
        <v>41139713.28</v>
      </c>
      <c r="I148" s="49">
        <v>26791043.33</v>
      </c>
      <c r="J148" s="49">
        <v>10955873.01</v>
      </c>
      <c r="K148" s="49">
        <v>2949996.32</v>
      </c>
      <c r="L148" s="49">
        <v>200000</v>
      </c>
      <c r="M148" s="49">
        <v>0</v>
      </c>
      <c r="N148" s="49">
        <v>12685174</v>
      </c>
      <c r="O148" s="49">
        <v>14348669.95</v>
      </c>
      <c r="P148" s="49">
        <v>14348669.95</v>
      </c>
    </row>
    <row r="149" spans="1:16" ht="12.75">
      <c r="A149" s="46">
        <v>6</v>
      </c>
      <c r="B149" s="46">
        <v>18</v>
      </c>
      <c r="C149" s="46">
        <v>9</v>
      </c>
      <c r="D149" s="41">
        <v>2</v>
      </c>
      <c r="E149" s="47"/>
      <c r="F149" s="48" t="s">
        <v>267</v>
      </c>
      <c r="G149" s="58" t="s">
        <v>394</v>
      </c>
      <c r="H149" s="49">
        <v>28747527.34</v>
      </c>
      <c r="I149" s="49">
        <v>17453993.98</v>
      </c>
      <c r="J149" s="49">
        <v>8202641.1</v>
      </c>
      <c r="K149" s="49">
        <v>110130.86</v>
      </c>
      <c r="L149" s="49">
        <v>140000</v>
      </c>
      <c r="M149" s="49">
        <v>0</v>
      </c>
      <c r="N149" s="49">
        <v>9001222.02</v>
      </c>
      <c r="O149" s="49">
        <v>11293533.36</v>
      </c>
      <c r="P149" s="49">
        <v>11293533.36</v>
      </c>
    </row>
    <row r="150" spans="1:16" ht="12.75">
      <c r="A150" s="46">
        <v>6</v>
      </c>
      <c r="B150" s="46">
        <v>18</v>
      </c>
      <c r="C150" s="46">
        <v>10</v>
      </c>
      <c r="D150" s="41">
        <v>2</v>
      </c>
      <c r="E150" s="47"/>
      <c r="F150" s="48" t="s">
        <v>267</v>
      </c>
      <c r="G150" s="58" t="s">
        <v>395</v>
      </c>
      <c r="H150" s="49">
        <v>28228478.39</v>
      </c>
      <c r="I150" s="49">
        <v>16552954.62</v>
      </c>
      <c r="J150" s="49">
        <v>7819452.88</v>
      </c>
      <c r="K150" s="49">
        <v>419983.67</v>
      </c>
      <c r="L150" s="49">
        <v>18000</v>
      </c>
      <c r="M150" s="49">
        <v>0</v>
      </c>
      <c r="N150" s="49">
        <v>8295518.07</v>
      </c>
      <c r="O150" s="49">
        <v>11675523.77</v>
      </c>
      <c r="P150" s="49">
        <v>11675523.77</v>
      </c>
    </row>
    <row r="151" spans="1:16" ht="12.75">
      <c r="A151" s="46">
        <v>6</v>
      </c>
      <c r="B151" s="46">
        <v>1</v>
      </c>
      <c r="C151" s="46">
        <v>16</v>
      </c>
      <c r="D151" s="41">
        <v>2</v>
      </c>
      <c r="E151" s="47"/>
      <c r="F151" s="48" t="s">
        <v>267</v>
      </c>
      <c r="G151" s="58" t="s">
        <v>281</v>
      </c>
      <c r="H151" s="49">
        <v>48696735.96</v>
      </c>
      <c r="I151" s="49">
        <v>30934305.96</v>
      </c>
      <c r="J151" s="49">
        <v>14129460.01</v>
      </c>
      <c r="K151" s="49">
        <v>1333007</v>
      </c>
      <c r="L151" s="49">
        <v>0</v>
      </c>
      <c r="M151" s="49">
        <v>0</v>
      </c>
      <c r="N151" s="49">
        <v>15471838.95</v>
      </c>
      <c r="O151" s="49">
        <v>17762430</v>
      </c>
      <c r="P151" s="49">
        <v>17762430</v>
      </c>
    </row>
    <row r="152" spans="1:16" ht="12.75">
      <c r="A152" s="46">
        <v>6</v>
      </c>
      <c r="B152" s="46">
        <v>2</v>
      </c>
      <c r="C152" s="46">
        <v>13</v>
      </c>
      <c r="D152" s="41">
        <v>2</v>
      </c>
      <c r="E152" s="47"/>
      <c r="F152" s="48" t="s">
        <v>267</v>
      </c>
      <c r="G152" s="58" t="s">
        <v>396</v>
      </c>
      <c r="H152" s="49">
        <v>27214447.52</v>
      </c>
      <c r="I152" s="49">
        <v>16892178.78</v>
      </c>
      <c r="J152" s="49">
        <v>7928774.58</v>
      </c>
      <c r="K152" s="49">
        <v>829010</v>
      </c>
      <c r="L152" s="49">
        <v>70000</v>
      </c>
      <c r="M152" s="49">
        <v>0</v>
      </c>
      <c r="N152" s="49">
        <v>8064394.2</v>
      </c>
      <c r="O152" s="49">
        <v>10322268.74</v>
      </c>
      <c r="P152" s="49">
        <v>10322268.74</v>
      </c>
    </row>
    <row r="153" spans="1:16" ht="12.75">
      <c r="A153" s="46">
        <v>6</v>
      </c>
      <c r="B153" s="46">
        <v>18</v>
      </c>
      <c r="C153" s="46">
        <v>11</v>
      </c>
      <c r="D153" s="41">
        <v>2</v>
      </c>
      <c r="E153" s="47"/>
      <c r="F153" s="48" t="s">
        <v>267</v>
      </c>
      <c r="G153" s="58" t="s">
        <v>282</v>
      </c>
      <c r="H153" s="49">
        <v>66325568.46</v>
      </c>
      <c r="I153" s="49">
        <v>47417607.46</v>
      </c>
      <c r="J153" s="49">
        <v>19424334.76</v>
      </c>
      <c r="K153" s="49">
        <v>3991952</v>
      </c>
      <c r="L153" s="49">
        <v>200000</v>
      </c>
      <c r="M153" s="49">
        <v>0</v>
      </c>
      <c r="N153" s="49">
        <v>23801320.7</v>
      </c>
      <c r="O153" s="49">
        <v>18907961</v>
      </c>
      <c r="P153" s="49">
        <v>18907961</v>
      </c>
    </row>
    <row r="154" spans="1:16" ht="12.75">
      <c r="A154" s="46">
        <v>6</v>
      </c>
      <c r="B154" s="46">
        <v>17</v>
      </c>
      <c r="C154" s="46">
        <v>5</v>
      </c>
      <c r="D154" s="41">
        <v>2</v>
      </c>
      <c r="E154" s="47"/>
      <c r="F154" s="48" t="s">
        <v>267</v>
      </c>
      <c r="G154" s="58" t="s">
        <v>397</v>
      </c>
      <c r="H154" s="49">
        <v>52885944.52</v>
      </c>
      <c r="I154" s="49">
        <v>35481110.89</v>
      </c>
      <c r="J154" s="49">
        <v>15988875.21</v>
      </c>
      <c r="K154" s="49">
        <v>1143038</v>
      </c>
      <c r="L154" s="49">
        <v>162747.69</v>
      </c>
      <c r="M154" s="49">
        <v>0</v>
      </c>
      <c r="N154" s="49">
        <v>18186449.99</v>
      </c>
      <c r="O154" s="49">
        <v>17404833.63</v>
      </c>
      <c r="P154" s="49">
        <v>17304833.63</v>
      </c>
    </row>
    <row r="155" spans="1:16" ht="12.75">
      <c r="A155" s="46">
        <v>6</v>
      </c>
      <c r="B155" s="46">
        <v>11</v>
      </c>
      <c r="C155" s="46">
        <v>9</v>
      </c>
      <c r="D155" s="41">
        <v>2</v>
      </c>
      <c r="E155" s="47"/>
      <c r="F155" s="48" t="s">
        <v>267</v>
      </c>
      <c r="G155" s="58" t="s">
        <v>398</v>
      </c>
      <c r="H155" s="49">
        <v>42208133.11</v>
      </c>
      <c r="I155" s="49">
        <v>35163994.02</v>
      </c>
      <c r="J155" s="49">
        <v>17545172.58</v>
      </c>
      <c r="K155" s="49">
        <v>746000</v>
      </c>
      <c r="L155" s="49">
        <v>389976</v>
      </c>
      <c r="M155" s="49">
        <v>0</v>
      </c>
      <c r="N155" s="49">
        <v>16482845.44</v>
      </c>
      <c r="O155" s="49">
        <v>7044139.09</v>
      </c>
      <c r="P155" s="49">
        <v>7044139.09</v>
      </c>
    </row>
    <row r="156" spans="1:16" ht="12.75">
      <c r="A156" s="46">
        <v>6</v>
      </c>
      <c r="B156" s="46">
        <v>4</v>
      </c>
      <c r="C156" s="46">
        <v>6</v>
      </c>
      <c r="D156" s="41">
        <v>2</v>
      </c>
      <c r="E156" s="47"/>
      <c r="F156" s="48" t="s">
        <v>267</v>
      </c>
      <c r="G156" s="58" t="s">
        <v>399</v>
      </c>
      <c r="H156" s="49">
        <v>29492842.75</v>
      </c>
      <c r="I156" s="49">
        <v>17433846.25</v>
      </c>
      <c r="J156" s="49">
        <v>7182497.51</v>
      </c>
      <c r="K156" s="49">
        <v>1991572.34</v>
      </c>
      <c r="L156" s="49">
        <v>15478</v>
      </c>
      <c r="M156" s="49">
        <v>0</v>
      </c>
      <c r="N156" s="49">
        <v>8244298.4</v>
      </c>
      <c r="O156" s="49">
        <v>12058996.5</v>
      </c>
      <c r="P156" s="49">
        <v>12058996.5</v>
      </c>
    </row>
    <row r="157" spans="1:16" ht="12.75">
      <c r="A157" s="46">
        <v>6</v>
      </c>
      <c r="B157" s="46">
        <v>7</v>
      </c>
      <c r="C157" s="46">
        <v>7</v>
      </c>
      <c r="D157" s="41">
        <v>2</v>
      </c>
      <c r="E157" s="47"/>
      <c r="F157" s="48" t="s">
        <v>267</v>
      </c>
      <c r="G157" s="58" t="s">
        <v>400</v>
      </c>
      <c r="H157" s="49">
        <v>33217118.96</v>
      </c>
      <c r="I157" s="49">
        <v>26059341.15</v>
      </c>
      <c r="J157" s="49">
        <v>12457209.45</v>
      </c>
      <c r="K157" s="49">
        <v>1101100</v>
      </c>
      <c r="L157" s="49">
        <v>150000</v>
      </c>
      <c r="M157" s="49">
        <v>5000</v>
      </c>
      <c r="N157" s="49">
        <v>12346031.7</v>
      </c>
      <c r="O157" s="49">
        <v>7157777.81</v>
      </c>
      <c r="P157" s="49">
        <v>7157777.81</v>
      </c>
    </row>
    <row r="158" spans="1:16" ht="12.75">
      <c r="A158" s="46">
        <v>6</v>
      </c>
      <c r="B158" s="46">
        <v>1</v>
      </c>
      <c r="C158" s="46">
        <v>17</v>
      </c>
      <c r="D158" s="41">
        <v>2</v>
      </c>
      <c r="E158" s="47"/>
      <c r="F158" s="48" t="s">
        <v>267</v>
      </c>
      <c r="G158" s="58" t="s">
        <v>401</v>
      </c>
      <c r="H158" s="49">
        <v>25715919.08</v>
      </c>
      <c r="I158" s="49">
        <v>14751015.74</v>
      </c>
      <c r="J158" s="49">
        <v>6594109.06</v>
      </c>
      <c r="K158" s="49">
        <v>367000</v>
      </c>
      <c r="L158" s="49">
        <v>140000</v>
      </c>
      <c r="M158" s="49">
        <v>0</v>
      </c>
      <c r="N158" s="49">
        <v>7649906.68</v>
      </c>
      <c r="O158" s="49">
        <v>10964903.34</v>
      </c>
      <c r="P158" s="49">
        <v>10964903.34</v>
      </c>
    </row>
    <row r="159" spans="1:16" ht="12.75">
      <c r="A159" s="46">
        <v>6</v>
      </c>
      <c r="B159" s="46">
        <v>2</v>
      </c>
      <c r="C159" s="46">
        <v>14</v>
      </c>
      <c r="D159" s="41">
        <v>2</v>
      </c>
      <c r="E159" s="47"/>
      <c r="F159" s="48" t="s">
        <v>267</v>
      </c>
      <c r="G159" s="58" t="s">
        <v>402</v>
      </c>
      <c r="H159" s="49">
        <v>31742779.55</v>
      </c>
      <c r="I159" s="49">
        <v>27810778.13</v>
      </c>
      <c r="J159" s="49">
        <v>12720745.56</v>
      </c>
      <c r="K159" s="49">
        <v>471700</v>
      </c>
      <c r="L159" s="49">
        <v>150000</v>
      </c>
      <c r="M159" s="49">
        <v>0</v>
      </c>
      <c r="N159" s="49">
        <v>14468332.57</v>
      </c>
      <c r="O159" s="49">
        <v>3932001.42</v>
      </c>
      <c r="P159" s="49">
        <v>3932001.42</v>
      </c>
    </row>
    <row r="160" spans="1:16" ht="12.75">
      <c r="A160" s="46">
        <v>6</v>
      </c>
      <c r="B160" s="46">
        <v>4</v>
      </c>
      <c r="C160" s="46">
        <v>7</v>
      </c>
      <c r="D160" s="41">
        <v>2</v>
      </c>
      <c r="E160" s="47"/>
      <c r="F160" s="48" t="s">
        <v>267</v>
      </c>
      <c r="G160" s="58" t="s">
        <v>403</v>
      </c>
      <c r="H160" s="49">
        <v>25614541.33</v>
      </c>
      <c r="I160" s="49">
        <v>18735564.24</v>
      </c>
      <c r="J160" s="49">
        <v>8590781.19</v>
      </c>
      <c r="K160" s="49">
        <v>827000</v>
      </c>
      <c r="L160" s="49">
        <v>86700</v>
      </c>
      <c r="M160" s="49">
        <v>0</v>
      </c>
      <c r="N160" s="49">
        <v>9231083.05</v>
      </c>
      <c r="O160" s="49">
        <v>6878977.09</v>
      </c>
      <c r="P160" s="49">
        <v>6878977.09</v>
      </c>
    </row>
    <row r="161" spans="1:16" ht="12.75">
      <c r="A161" s="46">
        <v>6</v>
      </c>
      <c r="B161" s="46">
        <v>15</v>
      </c>
      <c r="C161" s="46">
        <v>7</v>
      </c>
      <c r="D161" s="41">
        <v>2</v>
      </c>
      <c r="E161" s="47"/>
      <c r="F161" s="48" t="s">
        <v>267</v>
      </c>
      <c r="G161" s="58" t="s">
        <v>404</v>
      </c>
      <c r="H161" s="49">
        <v>38751487.75</v>
      </c>
      <c r="I161" s="49">
        <v>27007454.63</v>
      </c>
      <c r="J161" s="49">
        <v>12371616.27</v>
      </c>
      <c r="K161" s="49">
        <v>363756.08</v>
      </c>
      <c r="L161" s="49">
        <v>100000</v>
      </c>
      <c r="M161" s="49">
        <v>0</v>
      </c>
      <c r="N161" s="49">
        <v>14172082.28</v>
      </c>
      <c r="O161" s="49">
        <v>11744033.12</v>
      </c>
      <c r="P161" s="49">
        <v>11744033.12</v>
      </c>
    </row>
    <row r="162" spans="1:16" ht="12.75">
      <c r="A162" s="46">
        <v>6</v>
      </c>
      <c r="B162" s="46">
        <v>18</v>
      </c>
      <c r="C162" s="46">
        <v>13</v>
      </c>
      <c r="D162" s="41">
        <v>2</v>
      </c>
      <c r="E162" s="47"/>
      <c r="F162" s="48" t="s">
        <v>267</v>
      </c>
      <c r="G162" s="58" t="s">
        <v>405</v>
      </c>
      <c r="H162" s="49">
        <v>36101234.31</v>
      </c>
      <c r="I162" s="49">
        <v>18660358.3</v>
      </c>
      <c r="J162" s="49">
        <v>7624586.39</v>
      </c>
      <c r="K162" s="49">
        <v>205247</v>
      </c>
      <c r="L162" s="49">
        <v>180000</v>
      </c>
      <c r="M162" s="49">
        <v>0</v>
      </c>
      <c r="N162" s="49">
        <v>10650524.91</v>
      </c>
      <c r="O162" s="49">
        <v>17440876.01</v>
      </c>
      <c r="P162" s="49">
        <v>17440876.01</v>
      </c>
    </row>
    <row r="163" spans="1:16" ht="12.75">
      <c r="A163" s="46">
        <v>6</v>
      </c>
      <c r="B163" s="46">
        <v>16</v>
      </c>
      <c r="C163" s="46">
        <v>6</v>
      </c>
      <c r="D163" s="41">
        <v>2</v>
      </c>
      <c r="E163" s="47"/>
      <c r="F163" s="48" t="s">
        <v>267</v>
      </c>
      <c r="G163" s="58" t="s">
        <v>406</v>
      </c>
      <c r="H163" s="49">
        <v>27147319.61</v>
      </c>
      <c r="I163" s="49">
        <v>14942689.98</v>
      </c>
      <c r="J163" s="49">
        <v>6955665.86</v>
      </c>
      <c r="K163" s="49">
        <v>344139</v>
      </c>
      <c r="L163" s="49">
        <v>20000</v>
      </c>
      <c r="M163" s="49">
        <v>0</v>
      </c>
      <c r="N163" s="49">
        <v>7622885.12</v>
      </c>
      <c r="O163" s="49">
        <v>12204629.63</v>
      </c>
      <c r="P163" s="49">
        <v>12204629.63</v>
      </c>
    </row>
    <row r="164" spans="1:16" ht="12.75">
      <c r="A164" s="46">
        <v>6</v>
      </c>
      <c r="B164" s="46">
        <v>19</v>
      </c>
      <c r="C164" s="46">
        <v>5</v>
      </c>
      <c r="D164" s="41">
        <v>2</v>
      </c>
      <c r="E164" s="47"/>
      <c r="F164" s="48" t="s">
        <v>267</v>
      </c>
      <c r="G164" s="58" t="s">
        <v>407</v>
      </c>
      <c r="H164" s="49">
        <v>33601183.13</v>
      </c>
      <c r="I164" s="49">
        <v>21384409.37</v>
      </c>
      <c r="J164" s="49">
        <v>8080564.22</v>
      </c>
      <c r="K164" s="49">
        <v>1961233</v>
      </c>
      <c r="L164" s="49">
        <v>700000</v>
      </c>
      <c r="M164" s="49">
        <v>0</v>
      </c>
      <c r="N164" s="49">
        <v>10642612.15</v>
      </c>
      <c r="O164" s="49">
        <v>12216773.76</v>
      </c>
      <c r="P164" s="49">
        <v>12183773.76</v>
      </c>
    </row>
    <row r="165" spans="1:16" ht="12.75">
      <c r="A165" s="46">
        <v>6</v>
      </c>
      <c r="B165" s="46">
        <v>8</v>
      </c>
      <c r="C165" s="46">
        <v>13</v>
      </c>
      <c r="D165" s="41">
        <v>2</v>
      </c>
      <c r="E165" s="47"/>
      <c r="F165" s="48" t="s">
        <v>267</v>
      </c>
      <c r="G165" s="58" t="s">
        <v>408</v>
      </c>
      <c r="H165" s="49">
        <v>35695314.52</v>
      </c>
      <c r="I165" s="49">
        <v>15160644.19</v>
      </c>
      <c r="J165" s="49">
        <v>5971391.93</v>
      </c>
      <c r="K165" s="49">
        <v>995345</v>
      </c>
      <c r="L165" s="49">
        <v>125000</v>
      </c>
      <c r="M165" s="49">
        <v>0</v>
      </c>
      <c r="N165" s="49">
        <v>8068907.26</v>
      </c>
      <c r="O165" s="49">
        <v>20534670.33</v>
      </c>
      <c r="P165" s="49">
        <v>20534670.33</v>
      </c>
    </row>
    <row r="166" spans="1:16" ht="12.75">
      <c r="A166" s="46">
        <v>6</v>
      </c>
      <c r="B166" s="46">
        <v>14</v>
      </c>
      <c r="C166" s="46">
        <v>10</v>
      </c>
      <c r="D166" s="41">
        <v>2</v>
      </c>
      <c r="E166" s="47"/>
      <c r="F166" s="48" t="s">
        <v>267</v>
      </c>
      <c r="G166" s="58" t="s">
        <v>409</v>
      </c>
      <c r="H166" s="49">
        <v>28050538.7</v>
      </c>
      <c r="I166" s="49">
        <v>21139435.68</v>
      </c>
      <c r="J166" s="49">
        <v>9638577.34</v>
      </c>
      <c r="K166" s="49">
        <v>315000</v>
      </c>
      <c r="L166" s="49">
        <v>156200</v>
      </c>
      <c r="M166" s="49">
        <v>0</v>
      </c>
      <c r="N166" s="49">
        <v>11029658.34</v>
      </c>
      <c r="O166" s="49">
        <v>6911103.02</v>
      </c>
      <c r="P166" s="49">
        <v>6911103.02</v>
      </c>
    </row>
    <row r="167" spans="1:16" ht="12.75">
      <c r="A167" s="46">
        <v>6</v>
      </c>
      <c r="B167" s="46">
        <v>4</v>
      </c>
      <c r="C167" s="46">
        <v>8</v>
      </c>
      <c r="D167" s="41">
        <v>2</v>
      </c>
      <c r="E167" s="47"/>
      <c r="F167" s="48" t="s">
        <v>267</v>
      </c>
      <c r="G167" s="58" t="s">
        <v>410</v>
      </c>
      <c r="H167" s="49">
        <v>54486352.04</v>
      </c>
      <c r="I167" s="49">
        <v>43316893.04</v>
      </c>
      <c r="J167" s="49">
        <v>11732379.01</v>
      </c>
      <c r="K167" s="49">
        <v>6530990</v>
      </c>
      <c r="L167" s="49">
        <v>360000</v>
      </c>
      <c r="M167" s="49">
        <v>0</v>
      </c>
      <c r="N167" s="49">
        <v>24693524.03</v>
      </c>
      <c r="O167" s="49">
        <v>11169459</v>
      </c>
      <c r="P167" s="49">
        <v>11169459</v>
      </c>
    </row>
    <row r="168" spans="1:16" ht="12.75">
      <c r="A168" s="46">
        <v>6</v>
      </c>
      <c r="B168" s="46">
        <v>3</v>
      </c>
      <c r="C168" s="46">
        <v>12</v>
      </c>
      <c r="D168" s="41">
        <v>2</v>
      </c>
      <c r="E168" s="47"/>
      <c r="F168" s="48" t="s">
        <v>267</v>
      </c>
      <c r="G168" s="58" t="s">
        <v>411</v>
      </c>
      <c r="H168" s="49">
        <v>35624980.95</v>
      </c>
      <c r="I168" s="49">
        <v>24089973.19</v>
      </c>
      <c r="J168" s="49">
        <v>10849499.72</v>
      </c>
      <c r="K168" s="49">
        <v>336420</v>
      </c>
      <c r="L168" s="49">
        <v>485000</v>
      </c>
      <c r="M168" s="49">
        <v>0</v>
      </c>
      <c r="N168" s="49">
        <v>12419053.47</v>
      </c>
      <c r="O168" s="49">
        <v>11535007.76</v>
      </c>
      <c r="P168" s="49">
        <v>11535007.76</v>
      </c>
    </row>
    <row r="169" spans="1:16" ht="12.75">
      <c r="A169" s="46">
        <v>6</v>
      </c>
      <c r="B169" s="46">
        <v>7</v>
      </c>
      <c r="C169" s="46">
        <v>9</v>
      </c>
      <c r="D169" s="41">
        <v>2</v>
      </c>
      <c r="E169" s="47"/>
      <c r="F169" s="48" t="s">
        <v>267</v>
      </c>
      <c r="G169" s="58" t="s">
        <v>412</v>
      </c>
      <c r="H169" s="49">
        <v>31227014.06</v>
      </c>
      <c r="I169" s="49">
        <v>24344263.06</v>
      </c>
      <c r="J169" s="49">
        <v>11725570.05</v>
      </c>
      <c r="K169" s="49">
        <v>662800</v>
      </c>
      <c r="L169" s="49">
        <v>339000</v>
      </c>
      <c r="M169" s="49">
        <v>0</v>
      </c>
      <c r="N169" s="49">
        <v>11616893.01</v>
      </c>
      <c r="O169" s="49">
        <v>6882751</v>
      </c>
      <c r="P169" s="49">
        <v>6882751</v>
      </c>
    </row>
    <row r="170" spans="1:16" ht="12.75">
      <c r="A170" s="46">
        <v>6</v>
      </c>
      <c r="B170" s="46">
        <v>12</v>
      </c>
      <c r="C170" s="46">
        <v>7</v>
      </c>
      <c r="D170" s="41">
        <v>2</v>
      </c>
      <c r="E170" s="47"/>
      <c r="F170" s="48" t="s">
        <v>267</v>
      </c>
      <c r="G170" s="58" t="s">
        <v>413</v>
      </c>
      <c r="H170" s="49">
        <v>29426283.85</v>
      </c>
      <c r="I170" s="49">
        <v>20229539.45</v>
      </c>
      <c r="J170" s="49">
        <v>9120633.49</v>
      </c>
      <c r="K170" s="49">
        <v>1075340.26</v>
      </c>
      <c r="L170" s="49">
        <v>80000</v>
      </c>
      <c r="M170" s="49">
        <v>0</v>
      </c>
      <c r="N170" s="49">
        <v>9953565.7</v>
      </c>
      <c r="O170" s="49">
        <v>9196744.4</v>
      </c>
      <c r="P170" s="49">
        <v>9196744.4</v>
      </c>
    </row>
    <row r="171" spans="1:16" ht="12.75">
      <c r="A171" s="46">
        <v>6</v>
      </c>
      <c r="B171" s="46">
        <v>1</v>
      </c>
      <c r="C171" s="46">
        <v>18</v>
      </c>
      <c r="D171" s="41">
        <v>2</v>
      </c>
      <c r="E171" s="47"/>
      <c r="F171" s="48" t="s">
        <v>267</v>
      </c>
      <c r="G171" s="58" t="s">
        <v>414</v>
      </c>
      <c r="H171" s="49">
        <v>35745402.53</v>
      </c>
      <c r="I171" s="49">
        <v>22111333.84</v>
      </c>
      <c r="J171" s="49">
        <v>8723895.14</v>
      </c>
      <c r="K171" s="49">
        <v>3325010</v>
      </c>
      <c r="L171" s="49">
        <v>283000</v>
      </c>
      <c r="M171" s="49">
        <v>93312</v>
      </c>
      <c r="N171" s="49">
        <v>9686116.7</v>
      </c>
      <c r="O171" s="49">
        <v>13634068.69</v>
      </c>
      <c r="P171" s="49">
        <v>13634068.69</v>
      </c>
    </row>
    <row r="172" spans="1:16" ht="12.75">
      <c r="A172" s="46">
        <v>6</v>
      </c>
      <c r="B172" s="46">
        <v>19</v>
      </c>
      <c r="C172" s="46">
        <v>6</v>
      </c>
      <c r="D172" s="41">
        <v>2</v>
      </c>
      <c r="E172" s="47"/>
      <c r="F172" s="48" t="s">
        <v>267</v>
      </c>
      <c r="G172" s="58" t="s">
        <v>283</v>
      </c>
      <c r="H172" s="49">
        <v>37840304.77</v>
      </c>
      <c r="I172" s="49">
        <v>28221754.08</v>
      </c>
      <c r="J172" s="49">
        <v>11102601.01</v>
      </c>
      <c r="K172" s="49">
        <v>646716</v>
      </c>
      <c r="L172" s="49">
        <v>333000</v>
      </c>
      <c r="M172" s="49">
        <v>0</v>
      </c>
      <c r="N172" s="49">
        <v>16139437.07</v>
      </c>
      <c r="O172" s="49">
        <v>9618550.69</v>
      </c>
      <c r="P172" s="49">
        <v>9585550.69</v>
      </c>
    </row>
    <row r="173" spans="1:16" ht="12.75">
      <c r="A173" s="46">
        <v>6</v>
      </c>
      <c r="B173" s="46">
        <v>15</v>
      </c>
      <c r="C173" s="46">
        <v>8</v>
      </c>
      <c r="D173" s="41">
        <v>2</v>
      </c>
      <c r="E173" s="47"/>
      <c r="F173" s="48" t="s">
        <v>267</v>
      </c>
      <c r="G173" s="58" t="s">
        <v>415</v>
      </c>
      <c r="H173" s="49">
        <v>42882651.85</v>
      </c>
      <c r="I173" s="49">
        <v>29499596.11</v>
      </c>
      <c r="J173" s="49">
        <v>12992706.98</v>
      </c>
      <c r="K173" s="49">
        <v>600751.28</v>
      </c>
      <c r="L173" s="49">
        <v>1000</v>
      </c>
      <c r="M173" s="49">
        <v>0</v>
      </c>
      <c r="N173" s="49">
        <v>15905137.85</v>
      </c>
      <c r="O173" s="49">
        <v>13383055.74</v>
      </c>
      <c r="P173" s="49">
        <v>13383055.74</v>
      </c>
    </row>
    <row r="174" spans="1:16" ht="12.75">
      <c r="A174" s="46">
        <v>6</v>
      </c>
      <c r="B174" s="46">
        <v>9</v>
      </c>
      <c r="C174" s="46">
        <v>13</v>
      </c>
      <c r="D174" s="41">
        <v>2</v>
      </c>
      <c r="E174" s="47"/>
      <c r="F174" s="48" t="s">
        <v>267</v>
      </c>
      <c r="G174" s="58" t="s">
        <v>416</v>
      </c>
      <c r="H174" s="49">
        <v>49275308.01</v>
      </c>
      <c r="I174" s="49">
        <v>29485288.89</v>
      </c>
      <c r="J174" s="49">
        <v>11558481.21</v>
      </c>
      <c r="K174" s="49">
        <v>2750995.6</v>
      </c>
      <c r="L174" s="49">
        <v>150000</v>
      </c>
      <c r="M174" s="49">
        <v>0</v>
      </c>
      <c r="N174" s="49">
        <v>15025812.08</v>
      </c>
      <c r="O174" s="49">
        <v>19790019.12</v>
      </c>
      <c r="P174" s="49">
        <v>19790019.12</v>
      </c>
    </row>
    <row r="175" spans="1:16" ht="12.75">
      <c r="A175" s="46">
        <v>6</v>
      </c>
      <c r="B175" s="46">
        <v>11</v>
      </c>
      <c r="C175" s="46">
        <v>10</v>
      </c>
      <c r="D175" s="41">
        <v>2</v>
      </c>
      <c r="E175" s="47"/>
      <c r="F175" s="48" t="s">
        <v>267</v>
      </c>
      <c r="G175" s="58" t="s">
        <v>417</v>
      </c>
      <c r="H175" s="49">
        <v>69385060.59</v>
      </c>
      <c r="I175" s="49">
        <v>35643730.11</v>
      </c>
      <c r="J175" s="49">
        <v>14643071.58</v>
      </c>
      <c r="K175" s="49">
        <v>2277854</v>
      </c>
      <c r="L175" s="49">
        <v>200000</v>
      </c>
      <c r="M175" s="49">
        <v>0</v>
      </c>
      <c r="N175" s="49">
        <v>18522804.53</v>
      </c>
      <c r="O175" s="49">
        <v>33741330.48</v>
      </c>
      <c r="P175" s="49">
        <v>33741330.48</v>
      </c>
    </row>
    <row r="176" spans="1:16" ht="12.75">
      <c r="A176" s="46">
        <v>6</v>
      </c>
      <c r="B176" s="46">
        <v>3</v>
      </c>
      <c r="C176" s="46">
        <v>13</v>
      </c>
      <c r="D176" s="41">
        <v>2</v>
      </c>
      <c r="E176" s="47"/>
      <c r="F176" s="48" t="s">
        <v>267</v>
      </c>
      <c r="G176" s="58" t="s">
        <v>418</v>
      </c>
      <c r="H176" s="49">
        <v>25397659.53</v>
      </c>
      <c r="I176" s="49">
        <v>17532249.75</v>
      </c>
      <c r="J176" s="49">
        <v>7696287.76</v>
      </c>
      <c r="K176" s="49">
        <v>817000</v>
      </c>
      <c r="L176" s="49">
        <v>120000</v>
      </c>
      <c r="M176" s="49">
        <v>0</v>
      </c>
      <c r="N176" s="49">
        <v>8898961.99</v>
      </c>
      <c r="O176" s="49">
        <v>7865409.78</v>
      </c>
      <c r="P176" s="49">
        <v>7865409.78</v>
      </c>
    </row>
    <row r="177" spans="1:16" ht="12.75">
      <c r="A177" s="46">
        <v>6</v>
      </c>
      <c r="B177" s="46">
        <v>11</v>
      </c>
      <c r="C177" s="46">
        <v>11</v>
      </c>
      <c r="D177" s="41">
        <v>2</v>
      </c>
      <c r="E177" s="47"/>
      <c r="F177" s="48" t="s">
        <v>267</v>
      </c>
      <c r="G177" s="58" t="s">
        <v>419</v>
      </c>
      <c r="H177" s="49">
        <v>32892934.3</v>
      </c>
      <c r="I177" s="49">
        <v>21503416.21</v>
      </c>
      <c r="J177" s="49">
        <v>10318436.78</v>
      </c>
      <c r="K177" s="49">
        <v>151350</v>
      </c>
      <c r="L177" s="49">
        <v>50000</v>
      </c>
      <c r="M177" s="49">
        <v>0</v>
      </c>
      <c r="N177" s="49">
        <v>10983629.43</v>
      </c>
      <c r="O177" s="49">
        <v>11389518.09</v>
      </c>
      <c r="P177" s="49">
        <v>11389518.09</v>
      </c>
    </row>
    <row r="178" spans="1:16" ht="12.75">
      <c r="A178" s="46">
        <v>6</v>
      </c>
      <c r="B178" s="46">
        <v>19</v>
      </c>
      <c r="C178" s="46">
        <v>7</v>
      </c>
      <c r="D178" s="41">
        <v>2</v>
      </c>
      <c r="E178" s="47"/>
      <c r="F178" s="48" t="s">
        <v>267</v>
      </c>
      <c r="G178" s="58" t="s">
        <v>420</v>
      </c>
      <c r="H178" s="49">
        <v>30639068.65</v>
      </c>
      <c r="I178" s="49">
        <v>19057405.12</v>
      </c>
      <c r="J178" s="49">
        <v>6566753.73</v>
      </c>
      <c r="K178" s="49">
        <v>2208047.52</v>
      </c>
      <c r="L178" s="49">
        <v>120000</v>
      </c>
      <c r="M178" s="49">
        <v>0</v>
      </c>
      <c r="N178" s="49">
        <v>10162603.87</v>
      </c>
      <c r="O178" s="49">
        <v>11581663.53</v>
      </c>
      <c r="P178" s="49">
        <v>11548663.53</v>
      </c>
    </row>
    <row r="179" spans="1:16" ht="12.75">
      <c r="A179" s="46">
        <v>6</v>
      </c>
      <c r="B179" s="46">
        <v>9</v>
      </c>
      <c r="C179" s="46">
        <v>14</v>
      </c>
      <c r="D179" s="41">
        <v>2</v>
      </c>
      <c r="E179" s="47"/>
      <c r="F179" s="48" t="s">
        <v>267</v>
      </c>
      <c r="G179" s="58" t="s">
        <v>421</v>
      </c>
      <c r="H179" s="49">
        <v>95749535.5</v>
      </c>
      <c r="I179" s="49">
        <v>58934360.2</v>
      </c>
      <c r="J179" s="49">
        <v>20932548.96</v>
      </c>
      <c r="K179" s="49">
        <v>2561541.67</v>
      </c>
      <c r="L179" s="49">
        <v>1120035.52</v>
      </c>
      <c r="M179" s="49">
        <v>0</v>
      </c>
      <c r="N179" s="49">
        <v>34320234.05</v>
      </c>
      <c r="O179" s="49">
        <v>36815175.3</v>
      </c>
      <c r="P179" s="49">
        <v>36815175.3</v>
      </c>
    </row>
    <row r="180" spans="1:16" ht="12.75">
      <c r="A180" s="46">
        <v>6</v>
      </c>
      <c r="B180" s="46">
        <v>19</v>
      </c>
      <c r="C180" s="46">
        <v>8</v>
      </c>
      <c r="D180" s="41">
        <v>2</v>
      </c>
      <c r="E180" s="47"/>
      <c r="F180" s="48" t="s">
        <v>267</v>
      </c>
      <c r="G180" s="58" t="s">
        <v>422</v>
      </c>
      <c r="H180" s="49">
        <v>17489087.48</v>
      </c>
      <c r="I180" s="49">
        <v>11897503.21</v>
      </c>
      <c r="J180" s="49">
        <v>5456059.88</v>
      </c>
      <c r="K180" s="49">
        <v>390095.3</v>
      </c>
      <c r="L180" s="49">
        <v>39000</v>
      </c>
      <c r="M180" s="49">
        <v>0</v>
      </c>
      <c r="N180" s="49">
        <v>6012348.03</v>
      </c>
      <c r="O180" s="49">
        <v>5591584.27</v>
      </c>
      <c r="P180" s="49">
        <v>5591584.27</v>
      </c>
    </row>
    <row r="181" spans="1:16" ht="12.75">
      <c r="A181" s="46">
        <v>6</v>
      </c>
      <c r="B181" s="46">
        <v>9</v>
      </c>
      <c r="C181" s="46">
        <v>15</v>
      </c>
      <c r="D181" s="41">
        <v>2</v>
      </c>
      <c r="E181" s="47"/>
      <c r="F181" s="48" t="s">
        <v>267</v>
      </c>
      <c r="G181" s="58" t="s">
        <v>423</v>
      </c>
      <c r="H181" s="49">
        <v>33560123.17</v>
      </c>
      <c r="I181" s="49">
        <v>18563116.28</v>
      </c>
      <c r="J181" s="49">
        <v>9036253.17</v>
      </c>
      <c r="K181" s="49">
        <v>569818</v>
      </c>
      <c r="L181" s="49">
        <v>50000</v>
      </c>
      <c r="M181" s="49">
        <v>0</v>
      </c>
      <c r="N181" s="49">
        <v>8907045.11</v>
      </c>
      <c r="O181" s="49">
        <v>14997006.89</v>
      </c>
      <c r="P181" s="49">
        <v>14997006.89</v>
      </c>
    </row>
    <row r="182" spans="1:16" ht="12.75">
      <c r="A182" s="46">
        <v>6</v>
      </c>
      <c r="B182" s="46">
        <v>9</v>
      </c>
      <c r="C182" s="46">
        <v>16</v>
      </c>
      <c r="D182" s="41">
        <v>2</v>
      </c>
      <c r="E182" s="47"/>
      <c r="F182" s="48" t="s">
        <v>267</v>
      </c>
      <c r="G182" s="58" t="s">
        <v>424</v>
      </c>
      <c r="H182" s="49">
        <v>16321922.94</v>
      </c>
      <c r="I182" s="49">
        <v>10819187.94</v>
      </c>
      <c r="J182" s="49">
        <v>4877295</v>
      </c>
      <c r="K182" s="49">
        <v>221646</v>
      </c>
      <c r="L182" s="49">
        <v>0</v>
      </c>
      <c r="M182" s="49">
        <v>0</v>
      </c>
      <c r="N182" s="49">
        <v>5720246.94</v>
      </c>
      <c r="O182" s="49">
        <v>5502735</v>
      </c>
      <c r="P182" s="49">
        <v>5502735</v>
      </c>
    </row>
    <row r="183" spans="1:16" ht="12.75">
      <c r="A183" s="46">
        <v>6</v>
      </c>
      <c r="B183" s="46">
        <v>7</v>
      </c>
      <c r="C183" s="46">
        <v>10</v>
      </c>
      <c r="D183" s="41">
        <v>2</v>
      </c>
      <c r="E183" s="47"/>
      <c r="F183" s="48" t="s">
        <v>267</v>
      </c>
      <c r="G183" s="58" t="s">
        <v>425</v>
      </c>
      <c r="H183" s="49">
        <v>42107153.43</v>
      </c>
      <c r="I183" s="49">
        <v>27165010.31</v>
      </c>
      <c r="J183" s="49">
        <v>11364362.71</v>
      </c>
      <c r="K183" s="49">
        <v>1477200</v>
      </c>
      <c r="L183" s="49">
        <v>365000</v>
      </c>
      <c r="M183" s="49">
        <v>0</v>
      </c>
      <c r="N183" s="49">
        <v>13958447.6</v>
      </c>
      <c r="O183" s="49">
        <v>14942143.12</v>
      </c>
      <c r="P183" s="49">
        <v>14942143.12</v>
      </c>
    </row>
    <row r="184" spans="1:16" ht="12.75">
      <c r="A184" s="46">
        <v>6</v>
      </c>
      <c r="B184" s="46">
        <v>1</v>
      </c>
      <c r="C184" s="46">
        <v>19</v>
      </c>
      <c r="D184" s="41">
        <v>2</v>
      </c>
      <c r="E184" s="47"/>
      <c r="F184" s="48" t="s">
        <v>267</v>
      </c>
      <c r="G184" s="58" t="s">
        <v>426</v>
      </c>
      <c r="H184" s="49">
        <v>39280079.97</v>
      </c>
      <c r="I184" s="49">
        <v>21523449.97</v>
      </c>
      <c r="J184" s="49">
        <v>9259990.33</v>
      </c>
      <c r="K184" s="49">
        <v>1411770</v>
      </c>
      <c r="L184" s="49">
        <v>50000</v>
      </c>
      <c r="M184" s="49">
        <v>0</v>
      </c>
      <c r="N184" s="49">
        <v>10801689.64</v>
      </c>
      <c r="O184" s="49">
        <v>17756630</v>
      </c>
      <c r="P184" s="49">
        <v>17756630</v>
      </c>
    </row>
    <row r="185" spans="1:16" ht="12.75">
      <c r="A185" s="46">
        <v>6</v>
      </c>
      <c r="B185" s="46">
        <v>20</v>
      </c>
      <c r="C185" s="46">
        <v>14</v>
      </c>
      <c r="D185" s="41">
        <v>2</v>
      </c>
      <c r="E185" s="47"/>
      <c r="F185" s="48" t="s">
        <v>267</v>
      </c>
      <c r="G185" s="58" t="s">
        <v>427</v>
      </c>
      <c r="H185" s="49">
        <v>123964745.6</v>
      </c>
      <c r="I185" s="49">
        <v>96953328.1</v>
      </c>
      <c r="J185" s="49">
        <v>35220722.33</v>
      </c>
      <c r="K185" s="49">
        <v>8718139</v>
      </c>
      <c r="L185" s="49">
        <v>550000</v>
      </c>
      <c r="M185" s="49">
        <v>0</v>
      </c>
      <c r="N185" s="49">
        <v>52464466.77</v>
      </c>
      <c r="O185" s="49">
        <v>27011417.5</v>
      </c>
      <c r="P185" s="49">
        <v>27011417.5</v>
      </c>
    </row>
    <row r="186" spans="1:16" ht="12.75">
      <c r="A186" s="46">
        <v>6</v>
      </c>
      <c r="B186" s="46">
        <v>3</v>
      </c>
      <c r="C186" s="46">
        <v>14</v>
      </c>
      <c r="D186" s="41">
        <v>2</v>
      </c>
      <c r="E186" s="47"/>
      <c r="F186" s="48" t="s">
        <v>267</v>
      </c>
      <c r="G186" s="58" t="s">
        <v>428</v>
      </c>
      <c r="H186" s="49">
        <v>20808844.53</v>
      </c>
      <c r="I186" s="49">
        <v>15649608.87</v>
      </c>
      <c r="J186" s="49">
        <v>7105937.31</v>
      </c>
      <c r="K186" s="49">
        <v>442000</v>
      </c>
      <c r="L186" s="49">
        <v>230000</v>
      </c>
      <c r="M186" s="49">
        <v>0</v>
      </c>
      <c r="N186" s="49">
        <v>7871671.56</v>
      </c>
      <c r="O186" s="49">
        <v>5159235.66</v>
      </c>
      <c r="P186" s="49">
        <v>5159235.66</v>
      </c>
    </row>
    <row r="187" spans="1:16" ht="12.75">
      <c r="A187" s="46">
        <v>6</v>
      </c>
      <c r="B187" s="46">
        <v>6</v>
      </c>
      <c r="C187" s="46">
        <v>11</v>
      </c>
      <c r="D187" s="41">
        <v>2</v>
      </c>
      <c r="E187" s="47"/>
      <c r="F187" s="48" t="s">
        <v>267</v>
      </c>
      <c r="G187" s="58" t="s">
        <v>429</v>
      </c>
      <c r="H187" s="49">
        <v>35406378.3</v>
      </c>
      <c r="I187" s="49">
        <v>20369096.3</v>
      </c>
      <c r="J187" s="49">
        <v>9672808.08</v>
      </c>
      <c r="K187" s="49">
        <v>925260</v>
      </c>
      <c r="L187" s="49">
        <v>200000</v>
      </c>
      <c r="M187" s="49">
        <v>0</v>
      </c>
      <c r="N187" s="49">
        <v>9571028.22</v>
      </c>
      <c r="O187" s="49">
        <v>15037282</v>
      </c>
      <c r="P187" s="49">
        <v>15037282</v>
      </c>
    </row>
    <row r="188" spans="1:16" ht="12.75">
      <c r="A188" s="46">
        <v>6</v>
      </c>
      <c r="B188" s="46">
        <v>14</v>
      </c>
      <c r="C188" s="46">
        <v>11</v>
      </c>
      <c r="D188" s="41">
        <v>2</v>
      </c>
      <c r="E188" s="47"/>
      <c r="F188" s="48" t="s">
        <v>267</v>
      </c>
      <c r="G188" s="58" t="s">
        <v>430</v>
      </c>
      <c r="H188" s="49">
        <v>45748404.04</v>
      </c>
      <c r="I188" s="49">
        <v>33218402.02</v>
      </c>
      <c r="J188" s="49">
        <v>15823171.44</v>
      </c>
      <c r="K188" s="49">
        <v>1222370</v>
      </c>
      <c r="L188" s="49">
        <v>150000</v>
      </c>
      <c r="M188" s="49">
        <v>0</v>
      </c>
      <c r="N188" s="49">
        <v>16022860.58</v>
      </c>
      <c r="O188" s="49">
        <v>12530002.02</v>
      </c>
      <c r="P188" s="49">
        <v>12530002.02</v>
      </c>
    </row>
    <row r="189" spans="1:16" ht="12.75">
      <c r="A189" s="46">
        <v>6</v>
      </c>
      <c r="B189" s="46">
        <v>7</v>
      </c>
      <c r="C189" s="46">
        <v>2</v>
      </c>
      <c r="D189" s="41">
        <v>3</v>
      </c>
      <c r="E189" s="47"/>
      <c r="F189" s="48" t="s">
        <v>267</v>
      </c>
      <c r="G189" s="58" t="s">
        <v>431</v>
      </c>
      <c r="H189" s="49">
        <v>51758290.94</v>
      </c>
      <c r="I189" s="49">
        <v>41138755.35</v>
      </c>
      <c r="J189" s="49">
        <v>18435977.67</v>
      </c>
      <c r="K189" s="49">
        <v>3471494.55</v>
      </c>
      <c r="L189" s="49">
        <v>403912.04</v>
      </c>
      <c r="M189" s="49">
        <v>0</v>
      </c>
      <c r="N189" s="49">
        <v>18827371.09</v>
      </c>
      <c r="O189" s="49">
        <v>10619535.59</v>
      </c>
      <c r="P189" s="49">
        <v>10619535.59</v>
      </c>
    </row>
    <row r="190" spans="1:16" ht="12.75">
      <c r="A190" s="46">
        <v>6</v>
      </c>
      <c r="B190" s="46">
        <v>9</v>
      </c>
      <c r="C190" s="46">
        <v>1</v>
      </c>
      <c r="D190" s="41">
        <v>3</v>
      </c>
      <c r="E190" s="47"/>
      <c r="F190" s="48" t="s">
        <v>267</v>
      </c>
      <c r="G190" s="58" t="s">
        <v>432</v>
      </c>
      <c r="H190" s="49">
        <v>91270714.38</v>
      </c>
      <c r="I190" s="49">
        <v>59085281.86</v>
      </c>
      <c r="J190" s="49">
        <v>24289889.59</v>
      </c>
      <c r="K190" s="49">
        <v>5550580.24</v>
      </c>
      <c r="L190" s="49">
        <v>1306000</v>
      </c>
      <c r="M190" s="49">
        <v>0</v>
      </c>
      <c r="N190" s="49">
        <v>27938812.03</v>
      </c>
      <c r="O190" s="49">
        <v>32185432.52</v>
      </c>
      <c r="P190" s="49">
        <v>32185432.52</v>
      </c>
    </row>
    <row r="191" spans="1:16" ht="12.75">
      <c r="A191" s="46">
        <v>6</v>
      </c>
      <c r="B191" s="46">
        <v>9</v>
      </c>
      <c r="C191" s="46">
        <v>3</v>
      </c>
      <c r="D191" s="41">
        <v>3</v>
      </c>
      <c r="E191" s="47"/>
      <c r="F191" s="48" t="s">
        <v>267</v>
      </c>
      <c r="G191" s="58" t="s">
        <v>433</v>
      </c>
      <c r="H191" s="49">
        <v>65173102.71</v>
      </c>
      <c r="I191" s="49">
        <v>47807535.48</v>
      </c>
      <c r="J191" s="49">
        <v>19707228.03</v>
      </c>
      <c r="K191" s="49">
        <v>4717826.94</v>
      </c>
      <c r="L191" s="49">
        <v>314500</v>
      </c>
      <c r="M191" s="49">
        <v>0</v>
      </c>
      <c r="N191" s="49">
        <v>23067980.51</v>
      </c>
      <c r="O191" s="49">
        <v>17365567.23</v>
      </c>
      <c r="P191" s="49">
        <v>17265567.23</v>
      </c>
    </row>
    <row r="192" spans="1:16" ht="12.75">
      <c r="A192" s="46">
        <v>6</v>
      </c>
      <c r="B192" s="46">
        <v>2</v>
      </c>
      <c r="C192" s="46">
        <v>5</v>
      </c>
      <c r="D192" s="41">
        <v>3</v>
      </c>
      <c r="E192" s="47"/>
      <c r="F192" s="48" t="s">
        <v>267</v>
      </c>
      <c r="G192" s="58" t="s">
        <v>434</v>
      </c>
      <c r="H192" s="49">
        <v>47271222.89</v>
      </c>
      <c r="I192" s="49">
        <v>26418361.8</v>
      </c>
      <c r="J192" s="49">
        <v>11557896.93</v>
      </c>
      <c r="K192" s="49">
        <v>2217195</v>
      </c>
      <c r="L192" s="49">
        <v>300000</v>
      </c>
      <c r="M192" s="49">
        <v>0</v>
      </c>
      <c r="N192" s="49">
        <v>12343269.87</v>
      </c>
      <c r="O192" s="49">
        <v>20852861.09</v>
      </c>
      <c r="P192" s="49">
        <v>20852861.09</v>
      </c>
    </row>
    <row r="193" spans="1:16" ht="12.75">
      <c r="A193" s="46">
        <v>6</v>
      </c>
      <c r="B193" s="46">
        <v>2</v>
      </c>
      <c r="C193" s="46">
        <v>6</v>
      </c>
      <c r="D193" s="41">
        <v>3</v>
      </c>
      <c r="E193" s="47"/>
      <c r="F193" s="48" t="s">
        <v>267</v>
      </c>
      <c r="G193" s="58" t="s">
        <v>435</v>
      </c>
      <c r="H193" s="49">
        <v>23742672.33</v>
      </c>
      <c r="I193" s="49">
        <v>17749818.33</v>
      </c>
      <c r="J193" s="49">
        <v>7294051.08</v>
      </c>
      <c r="K193" s="49">
        <v>814550</v>
      </c>
      <c r="L193" s="49">
        <v>50000</v>
      </c>
      <c r="M193" s="49">
        <v>0</v>
      </c>
      <c r="N193" s="49">
        <v>9591217.25</v>
      </c>
      <c r="O193" s="49">
        <v>5992854</v>
      </c>
      <c r="P193" s="49">
        <v>5992854</v>
      </c>
    </row>
    <row r="194" spans="1:16" ht="12.75">
      <c r="A194" s="46">
        <v>6</v>
      </c>
      <c r="B194" s="46">
        <v>6</v>
      </c>
      <c r="C194" s="46">
        <v>4</v>
      </c>
      <c r="D194" s="41">
        <v>3</v>
      </c>
      <c r="E194" s="47"/>
      <c r="F194" s="48" t="s">
        <v>267</v>
      </c>
      <c r="G194" s="58" t="s">
        <v>436</v>
      </c>
      <c r="H194" s="49">
        <v>47378133.57</v>
      </c>
      <c r="I194" s="49">
        <v>34320407.92</v>
      </c>
      <c r="J194" s="49">
        <v>15885107.77</v>
      </c>
      <c r="K194" s="49">
        <v>1264560</v>
      </c>
      <c r="L194" s="49">
        <v>776000</v>
      </c>
      <c r="M194" s="49">
        <v>0</v>
      </c>
      <c r="N194" s="49">
        <v>16394740.15</v>
      </c>
      <c r="O194" s="49">
        <v>13057725.65</v>
      </c>
      <c r="P194" s="49">
        <v>10057725.65</v>
      </c>
    </row>
    <row r="195" spans="1:16" ht="12.75">
      <c r="A195" s="46">
        <v>6</v>
      </c>
      <c r="B195" s="46">
        <v>5</v>
      </c>
      <c r="C195" s="46">
        <v>5</v>
      </c>
      <c r="D195" s="41">
        <v>3</v>
      </c>
      <c r="E195" s="47"/>
      <c r="F195" s="48" t="s">
        <v>267</v>
      </c>
      <c r="G195" s="58" t="s">
        <v>437</v>
      </c>
      <c r="H195" s="49">
        <v>106108012.43</v>
      </c>
      <c r="I195" s="49">
        <v>63081834.79</v>
      </c>
      <c r="J195" s="49">
        <v>27465244.5</v>
      </c>
      <c r="K195" s="49">
        <v>4169828</v>
      </c>
      <c r="L195" s="49">
        <v>810000</v>
      </c>
      <c r="M195" s="49">
        <v>604997.81</v>
      </c>
      <c r="N195" s="49">
        <v>30031764.48</v>
      </c>
      <c r="O195" s="49">
        <v>43026177.64</v>
      </c>
      <c r="P195" s="49">
        <v>40026177.64</v>
      </c>
    </row>
    <row r="196" spans="1:16" ht="12.75">
      <c r="A196" s="46">
        <v>6</v>
      </c>
      <c r="B196" s="46">
        <v>2</v>
      </c>
      <c r="C196" s="46">
        <v>7</v>
      </c>
      <c r="D196" s="41">
        <v>3</v>
      </c>
      <c r="E196" s="47"/>
      <c r="F196" s="48" t="s">
        <v>267</v>
      </c>
      <c r="G196" s="58" t="s">
        <v>438</v>
      </c>
      <c r="H196" s="49">
        <v>38318883.79</v>
      </c>
      <c r="I196" s="49">
        <v>31154328.18</v>
      </c>
      <c r="J196" s="49">
        <v>11429541.95</v>
      </c>
      <c r="K196" s="49">
        <v>4818190</v>
      </c>
      <c r="L196" s="49">
        <v>786500</v>
      </c>
      <c r="M196" s="49">
        <v>11500</v>
      </c>
      <c r="N196" s="49">
        <v>14108596.23</v>
      </c>
      <c r="O196" s="49">
        <v>7164555.61</v>
      </c>
      <c r="P196" s="49">
        <v>7164555.61</v>
      </c>
    </row>
    <row r="197" spans="1:16" ht="12.75">
      <c r="A197" s="46">
        <v>6</v>
      </c>
      <c r="B197" s="46">
        <v>12</v>
      </c>
      <c r="C197" s="46">
        <v>2</v>
      </c>
      <c r="D197" s="41">
        <v>3</v>
      </c>
      <c r="E197" s="47"/>
      <c r="F197" s="48" t="s">
        <v>267</v>
      </c>
      <c r="G197" s="58" t="s">
        <v>439</v>
      </c>
      <c r="H197" s="49">
        <v>42863588.59</v>
      </c>
      <c r="I197" s="49">
        <v>28985228.34</v>
      </c>
      <c r="J197" s="49">
        <v>12344123.03</v>
      </c>
      <c r="K197" s="49">
        <v>1517023.57</v>
      </c>
      <c r="L197" s="49">
        <v>100000</v>
      </c>
      <c r="M197" s="49">
        <v>0</v>
      </c>
      <c r="N197" s="49">
        <v>15024081.74</v>
      </c>
      <c r="O197" s="49">
        <v>13878360.25</v>
      </c>
      <c r="P197" s="49">
        <v>13878360.25</v>
      </c>
    </row>
    <row r="198" spans="1:16" ht="12.75">
      <c r="A198" s="46">
        <v>6</v>
      </c>
      <c r="B198" s="46">
        <v>8</v>
      </c>
      <c r="C198" s="46">
        <v>5</v>
      </c>
      <c r="D198" s="41">
        <v>3</v>
      </c>
      <c r="E198" s="47"/>
      <c r="F198" s="48" t="s">
        <v>267</v>
      </c>
      <c r="G198" s="58" t="s">
        <v>440</v>
      </c>
      <c r="H198" s="49">
        <v>39408454.77</v>
      </c>
      <c r="I198" s="49">
        <v>29068900.27</v>
      </c>
      <c r="J198" s="49">
        <v>12893907.26</v>
      </c>
      <c r="K198" s="49">
        <v>1280000</v>
      </c>
      <c r="L198" s="49">
        <v>700000</v>
      </c>
      <c r="M198" s="49">
        <v>0</v>
      </c>
      <c r="N198" s="49">
        <v>14194993.01</v>
      </c>
      <c r="O198" s="49">
        <v>10339554.5</v>
      </c>
      <c r="P198" s="49">
        <v>10339554.5</v>
      </c>
    </row>
    <row r="199" spans="1:16" ht="12.75">
      <c r="A199" s="46">
        <v>6</v>
      </c>
      <c r="B199" s="46">
        <v>14</v>
      </c>
      <c r="C199" s="46">
        <v>4</v>
      </c>
      <c r="D199" s="41">
        <v>3</v>
      </c>
      <c r="E199" s="47"/>
      <c r="F199" s="48" t="s">
        <v>267</v>
      </c>
      <c r="G199" s="58" t="s">
        <v>441</v>
      </c>
      <c r="H199" s="49">
        <v>48899844.45</v>
      </c>
      <c r="I199" s="49">
        <v>35083561.69</v>
      </c>
      <c r="J199" s="49">
        <v>14505954.46</v>
      </c>
      <c r="K199" s="49">
        <v>1813902.66</v>
      </c>
      <c r="L199" s="49">
        <v>300000</v>
      </c>
      <c r="M199" s="49">
        <v>164518.03</v>
      </c>
      <c r="N199" s="49">
        <v>18299186.54</v>
      </c>
      <c r="O199" s="49">
        <v>13816282.76</v>
      </c>
      <c r="P199" s="49">
        <v>13816282.76</v>
      </c>
    </row>
    <row r="200" spans="1:16" ht="12.75">
      <c r="A200" s="46">
        <v>6</v>
      </c>
      <c r="B200" s="46">
        <v>8</v>
      </c>
      <c r="C200" s="46">
        <v>6</v>
      </c>
      <c r="D200" s="41">
        <v>3</v>
      </c>
      <c r="E200" s="47"/>
      <c r="F200" s="48" t="s">
        <v>267</v>
      </c>
      <c r="G200" s="58" t="s">
        <v>442</v>
      </c>
      <c r="H200" s="49">
        <v>41088131.78</v>
      </c>
      <c r="I200" s="49">
        <v>30571590.28</v>
      </c>
      <c r="J200" s="49">
        <v>10954395.31</v>
      </c>
      <c r="K200" s="49">
        <v>2461966</v>
      </c>
      <c r="L200" s="49">
        <v>219000</v>
      </c>
      <c r="M200" s="49">
        <v>0</v>
      </c>
      <c r="N200" s="49">
        <v>16936228.97</v>
      </c>
      <c r="O200" s="49">
        <v>10516541.5</v>
      </c>
      <c r="P200" s="49">
        <v>10516541.5</v>
      </c>
    </row>
    <row r="201" spans="1:16" ht="12.75">
      <c r="A201" s="46">
        <v>6</v>
      </c>
      <c r="B201" s="46">
        <v>20</v>
      </c>
      <c r="C201" s="46">
        <v>4</v>
      </c>
      <c r="D201" s="41">
        <v>3</v>
      </c>
      <c r="E201" s="47"/>
      <c r="F201" s="48" t="s">
        <v>267</v>
      </c>
      <c r="G201" s="58" t="s">
        <v>443</v>
      </c>
      <c r="H201" s="49">
        <v>38148106.56</v>
      </c>
      <c r="I201" s="49">
        <v>30965183.06</v>
      </c>
      <c r="J201" s="49">
        <v>14605601.98</v>
      </c>
      <c r="K201" s="49">
        <v>1280400</v>
      </c>
      <c r="L201" s="49">
        <v>350000</v>
      </c>
      <c r="M201" s="49">
        <v>0</v>
      </c>
      <c r="N201" s="49">
        <v>14729181.08</v>
      </c>
      <c r="O201" s="49">
        <v>7182923.5</v>
      </c>
      <c r="P201" s="49">
        <v>7182923.5</v>
      </c>
    </row>
    <row r="202" spans="1:16" ht="12.75">
      <c r="A202" s="46">
        <v>6</v>
      </c>
      <c r="B202" s="46">
        <v>18</v>
      </c>
      <c r="C202" s="46">
        <v>5</v>
      </c>
      <c r="D202" s="41">
        <v>3</v>
      </c>
      <c r="E202" s="47"/>
      <c r="F202" s="48" t="s">
        <v>267</v>
      </c>
      <c r="G202" s="58" t="s">
        <v>444</v>
      </c>
      <c r="H202" s="49">
        <v>50521431.38</v>
      </c>
      <c r="I202" s="49">
        <v>31641581.93</v>
      </c>
      <c r="J202" s="49">
        <v>14203788.03</v>
      </c>
      <c r="K202" s="49">
        <v>843013</v>
      </c>
      <c r="L202" s="49">
        <v>798228.89</v>
      </c>
      <c r="M202" s="49">
        <v>0</v>
      </c>
      <c r="N202" s="49">
        <v>15796552.01</v>
      </c>
      <c r="O202" s="49">
        <v>18879849.45</v>
      </c>
      <c r="P202" s="49">
        <v>18879849.45</v>
      </c>
    </row>
    <row r="203" spans="1:16" ht="12.75">
      <c r="A203" s="46">
        <v>6</v>
      </c>
      <c r="B203" s="46">
        <v>18</v>
      </c>
      <c r="C203" s="46">
        <v>6</v>
      </c>
      <c r="D203" s="41">
        <v>3</v>
      </c>
      <c r="E203" s="47"/>
      <c r="F203" s="48" t="s">
        <v>267</v>
      </c>
      <c r="G203" s="58" t="s">
        <v>445</v>
      </c>
      <c r="H203" s="49">
        <v>35718410.55</v>
      </c>
      <c r="I203" s="49">
        <v>26735363.55</v>
      </c>
      <c r="J203" s="49">
        <v>10506575.21</v>
      </c>
      <c r="K203" s="49">
        <v>2861184.8</v>
      </c>
      <c r="L203" s="49">
        <v>699000</v>
      </c>
      <c r="M203" s="49">
        <v>0</v>
      </c>
      <c r="N203" s="49">
        <v>12668603.54</v>
      </c>
      <c r="O203" s="49">
        <v>8983047</v>
      </c>
      <c r="P203" s="49">
        <v>8983047</v>
      </c>
    </row>
    <row r="204" spans="1:16" ht="12.75">
      <c r="A204" s="46">
        <v>6</v>
      </c>
      <c r="B204" s="46">
        <v>10</v>
      </c>
      <c r="C204" s="46">
        <v>3</v>
      </c>
      <c r="D204" s="41">
        <v>3</v>
      </c>
      <c r="E204" s="47"/>
      <c r="F204" s="48" t="s">
        <v>267</v>
      </c>
      <c r="G204" s="58" t="s">
        <v>446</v>
      </c>
      <c r="H204" s="49">
        <v>122259621.68</v>
      </c>
      <c r="I204" s="49">
        <v>95887571.82</v>
      </c>
      <c r="J204" s="49">
        <v>45235574.22</v>
      </c>
      <c r="K204" s="49">
        <v>9603658.15</v>
      </c>
      <c r="L204" s="49">
        <v>446528.42</v>
      </c>
      <c r="M204" s="49">
        <v>0</v>
      </c>
      <c r="N204" s="49">
        <v>40601811.03</v>
      </c>
      <c r="O204" s="49">
        <v>26372049.86</v>
      </c>
      <c r="P204" s="49">
        <v>26339049.86</v>
      </c>
    </row>
    <row r="205" spans="1:16" ht="12.75">
      <c r="A205" s="46">
        <v>6</v>
      </c>
      <c r="B205" s="46">
        <v>5</v>
      </c>
      <c r="C205" s="46">
        <v>6</v>
      </c>
      <c r="D205" s="41">
        <v>3</v>
      </c>
      <c r="E205" s="47"/>
      <c r="F205" s="48" t="s">
        <v>267</v>
      </c>
      <c r="G205" s="58" t="s">
        <v>447</v>
      </c>
      <c r="H205" s="49">
        <v>35743614.86</v>
      </c>
      <c r="I205" s="49">
        <v>28788324.86</v>
      </c>
      <c r="J205" s="49">
        <v>13288275.75</v>
      </c>
      <c r="K205" s="49">
        <v>1190760</v>
      </c>
      <c r="L205" s="49">
        <v>480000</v>
      </c>
      <c r="M205" s="49">
        <v>17000</v>
      </c>
      <c r="N205" s="49">
        <v>13812289.11</v>
      </c>
      <c r="O205" s="49">
        <v>6955290</v>
      </c>
      <c r="P205" s="49">
        <v>6955290</v>
      </c>
    </row>
    <row r="206" spans="1:16" ht="12.75">
      <c r="A206" s="46">
        <v>6</v>
      </c>
      <c r="B206" s="46">
        <v>14</v>
      </c>
      <c r="C206" s="46">
        <v>8</v>
      </c>
      <c r="D206" s="41">
        <v>3</v>
      </c>
      <c r="E206" s="47"/>
      <c r="F206" s="48" t="s">
        <v>267</v>
      </c>
      <c r="G206" s="58" t="s">
        <v>448</v>
      </c>
      <c r="H206" s="49">
        <v>80391362.58</v>
      </c>
      <c r="I206" s="49">
        <v>41113034.38</v>
      </c>
      <c r="J206" s="49">
        <v>18434751.82</v>
      </c>
      <c r="K206" s="49">
        <v>2044420</v>
      </c>
      <c r="L206" s="49">
        <v>25000</v>
      </c>
      <c r="M206" s="49">
        <v>0</v>
      </c>
      <c r="N206" s="49">
        <v>20608862.56</v>
      </c>
      <c r="O206" s="49">
        <v>39278328.2</v>
      </c>
      <c r="P206" s="49">
        <v>39278328.2</v>
      </c>
    </row>
    <row r="207" spans="1:16" ht="12.75">
      <c r="A207" s="46">
        <v>6</v>
      </c>
      <c r="B207" s="46">
        <v>12</v>
      </c>
      <c r="C207" s="46">
        <v>5</v>
      </c>
      <c r="D207" s="41">
        <v>3</v>
      </c>
      <c r="E207" s="47"/>
      <c r="F207" s="48" t="s">
        <v>267</v>
      </c>
      <c r="G207" s="58" t="s">
        <v>449</v>
      </c>
      <c r="H207" s="49">
        <v>96409428.57</v>
      </c>
      <c r="I207" s="49">
        <v>78061911.57</v>
      </c>
      <c r="J207" s="49">
        <v>33747200.64</v>
      </c>
      <c r="K207" s="49">
        <v>6694412</v>
      </c>
      <c r="L207" s="49">
        <v>1280000</v>
      </c>
      <c r="M207" s="49">
        <v>0</v>
      </c>
      <c r="N207" s="49">
        <v>36340298.93</v>
      </c>
      <c r="O207" s="49">
        <v>18347517</v>
      </c>
      <c r="P207" s="49">
        <v>15347517</v>
      </c>
    </row>
    <row r="208" spans="1:16" ht="12.75">
      <c r="A208" s="46">
        <v>6</v>
      </c>
      <c r="B208" s="46">
        <v>8</v>
      </c>
      <c r="C208" s="46">
        <v>10</v>
      </c>
      <c r="D208" s="41">
        <v>3</v>
      </c>
      <c r="E208" s="47"/>
      <c r="F208" s="48" t="s">
        <v>267</v>
      </c>
      <c r="G208" s="58" t="s">
        <v>450</v>
      </c>
      <c r="H208" s="49">
        <v>45149839.15</v>
      </c>
      <c r="I208" s="49">
        <v>22941639.84</v>
      </c>
      <c r="J208" s="49">
        <v>10081807.14</v>
      </c>
      <c r="K208" s="49">
        <v>1279953.51</v>
      </c>
      <c r="L208" s="49">
        <v>400000</v>
      </c>
      <c r="M208" s="49">
        <v>0</v>
      </c>
      <c r="N208" s="49">
        <v>11179879.19</v>
      </c>
      <c r="O208" s="49">
        <v>22208199.31</v>
      </c>
      <c r="P208" s="49">
        <v>22208199.31</v>
      </c>
    </row>
    <row r="209" spans="1:16" ht="12.75">
      <c r="A209" s="46">
        <v>6</v>
      </c>
      <c r="B209" s="46">
        <v>13</v>
      </c>
      <c r="C209" s="46">
        <v>4</v>
      </c>
      <c r="D209" s="41">
        <v>3</v>
      </c>
      <c r="E209" s="47"/>
      <c r="F209" s="48" t="s">
        <v>267</v>
      </c>
      <c r="G209" s="58" t="s">
        <v>451</v>
      </c>
      <c r="H209" s="49">
        <v>70686789.51</v>
      </c>
      <c r="I209" s="49">
        <v>63938755.85</v>
      </c>
      <c r="J209" s="49">
        <v>29712012.85</v>
      </c>
      <c r="K209" s="49">
        <v>3511230.81</v>
      </c>
      <c r="L209" s="49">
        <v>638000</v>
      </c>
      <c r="M209" s="49">
        <v>0</v>
      </c>
      <c r="N209" s="49">
        <v>30077512.19</v>
      </c>
      <c r="O209" s="49">
        <v>6748033.66</v>
      </c>
      <c r="P209" s="49">
        <v>6748033.66</v>
      </c>
    </row>
    <row r="210" spans="1:16" ht="12.75">
      <c r="A210" s="46">
        <v>6</v>
      </c>
      <c r="B210" s="46">
        <v>17</v>
      </c>
      <c r="C210" s="46">
        <v>3</v>
      </c>
      <c r="D210" s="41">
        <v>3</v>
      </c>
      <c r="E210" s="47"/>
      <c r="F210" s="48" t="s">
        <v>267</v>
      </c>
      <c r="G210" s="58" t="s">
        <v>452</v>
      </c>
      <c r="H210" s="49">
        <v>72306129.05</v>
      </c>
      <c r="I210" s="49">
        <v>44998160.05</v>
      </c>
      <c r="J210" s="49">
        <v>17528066.08</v>
      </c>
      <c r="K210" s="49">
        <v>1735344.91</v>
      </c>
      <c r="L210" s="49">
        <v>300000</v>
      </c>
      <c r="M210" s="49">
        <v>230025.72</v>
      </c>
      <c r="N210" s="49">
        <v>25204723.34</v>
      </c>
      <c r="O210" s="49">
        <v>27307969</v>
      </c>
      <c r="P210" s="49">
        <v>27274969</v>
      </c>
    </row>
    <row r="211" spans="1:16" ht="12.75">
      <c r="A211" s="46">
        <v>6</v>
      </c>
      <c r="B211" s="46">
        <v>12</v>
      </c>
      <c r="C211" s="46">
        <v>6</v>
      </c>
      <c r="D211" s="41">
        <v>3</v>
      </c>
      <c r="E211" s="47"/>
      <c r="F211" s="48" t="s">
        <v>267</v>
      </c>
      <c r="G211" s="58" t="s">
        <v>453</v>
      </c>
      <c r="H211" s="49">
        <v>81335589.8</v>
      </c>
      <c r="I211" s="49">
        <v>57976739.33</v>
      </c>
      <c r="J211" s="49">
        <v>26868464.36</v>
      </c>
      <c r="K211" s="49">
        <v>3760126</v>
      </c>
      <c r="L211" s="49">
        <v>572430</v>
      </c>
      <c r="M211" s="49">
        <v>0</v>
      </c>
      <c r="N211" s="49">
        <v>26775718.97</v>
      </c>
      <c r="O211" s="49">
        <v>23358850.47</v>
      </c>
      <c r="P211" s="49">
        <v>23308850.47</v>
      </c>
    </row>
    <row r="212" spans="1:16" ht="12.75">
      <c r="A212" s="46">
        <v>6</v>
      </c>
      <c r="B212" s="46">
        <v>3</v>
      </c>
      <c r="C212" s="46">
        <v>15</v>
      </c>
      <c r="D212" s="41">
        <v>3</v>
      </c>
      <c r="E212" s="47"/>
      <c r="F212" s="48" t="s">
        <v>267</v>
      </c>
      <c r="G212" s="58" t="s">
        <v>454</v>
      </c>
      <c r="H212" s="49">
        <v>37603667.91</v>
      </c>
      <c r="I212" s="49">
        <v>25809748.91</v>
      </c>
      <c r="J212" s="49">
        <v>9809250.97</v>
      </c>
      <c r="K212" s="49">
        <v>1794540</v>
      </c>
      <c r="L212" s="49">
        <v>120000</v>
      </c>
      <c r="M212" s="49">
        <v>0</v>
      </c>
      <c r="N212" s="49">
        <v>14085957.94</v>
      </c>
      <c r="O212" s="49">
        <v>11793919</v>
      </c>
      <c r="P212" s="49">
        <v>11793919</v>
      </c>
    </row>
    <row r="213" spans="1:16" ht="12.75">
      <c r="A213" s="46">
        <v>6</v>
      </c>
      <c r="B213" s="46">
        <v>16</v>
      </c>
      <c r="C213" s="46">
        <v>4</v>
      </c>
      <c r="D213" s="41">
        <v>3</v>
      </c>
      <c r="E213" s="47"/>
      <c r="F213" s="48" t="s">
        <v>267</v>
      </c>
      <c r="G213" s="58" t="s">
        <v>455</v>
      </c>
      <c r="H213" s="49">
        <v>136604275.06</v>
      </c>
      <c r="I213" s="49">
        <v>91265426.97</v>
      </c>
      <c r="J213" s="49">
        <v>41907137.02</v>
      </c>
      <c r="K213" s="49">
        <v>4200646.79</v>
      </c>
      <c r="L213" s="49">
        <v>953845.36</v>
      </c>
      <c r="M213" s="49">
        <v>0</v>
      </c>
      <c r="N213" s="49">
        <v>44203797.8</v>
      </c>
      <c r="O213" s="49">
        <v>45338848.09</v>
      </c>
      <c r="P213" s="49">
        <v>42338848.09</v>
      </c>
    </row>
    <row r="214" spans="1:16" ht="12.75">
      <c r="A214" s="46">
        <v>6</v>
      </c>
      <c r="B214" s="46">
        <v>3</v>
      </c>
      <c r="C214" s="46">
        <v>11</v>
      </c>
      <c r="D214" s="41">
        <v>3</v>
      </c>
      <c r="E214" s="47"/>
      <c r="F214" s="48" t="s">
        <v>267</v>
      </c>
      <c r="G214" s="58" t="s">
        <v>456</v>
      </c>
      <c r="H214" s="49">
        <v>41367378.99</v>
      </c>
      <c r="I214" s="49">
        <v>30882180.99</v>
      </c>
      <c r="J214" s="49">
        <v>12576882.49</v>
      </c>
      <c r="K214" s="49">
        <v>877600</v>
      </c>
      <c r="L214" s="49">
        <v>92000</v>
      </c>
      <c r="M214" s="49">
        <v>0</v>
      </c>
      <c r="N214" s="49">
        <v>17335698.5</v>
      </c>
      <c r="O214" s="49">
        <v>10485198</v>
      </c>
      <c r="P214" s="49">
        <v>10485198</v>
      </c>
    </row>
    <row r="215" spans="1:16" ht="12.75">
      <c r="A215" s="46">
        <v>6</v>
      </c>
      <c r="B215" s="46">
        <v>20</v>
      </c>
      <c r="C215" s="46">
        <v>13</v>
      </c>
      <c r="D215" s="41">
        <v>3</v>
      </c>
      <c r="E215" s="47"/>
      <c r="F215" s="48" t="s">
        <v>267</v>
      </c>
      <c r="G215" s="58" t="s">
        <v>457</v>
      </c>
      <c r="H215" s="49">
        <v>73705041.72</v>
      </c>
      <c r="I215" s="49">
        <v>45544094.91</v>
      </c>
      <c r="J215" s="49">
        <v>16811579.01</v>
      </c>
      <c r="K215" s="49">
        <v>5841376</v>
      </c>
      <c r="L215" s="49">
        <v>230000</v>
      </c>
      <c r="M215" s="49">
        <v>0</v>
      </c>
      <c r="N215" s="49">
        <v>22661139.9</v>
      </c>
      <c r="O215" s="49">
        <v>28160946.81</v>
      </c>
      <c r="P215" s="49">
        <v>24830946.81</v>
      </c>
    </row>
    <row r="216" spans="1:16" ht="12.75">
      <c r="A216" s="46">
        <v>6</v>
      </c>
      <c r="B216" s="46">
        <v>2</v>
      </c>
      <c r="C216" s="46">
        <v>12</v>
      </c>
      <c r="D216" s="41">
        <v>3</v>
      </c>
      <c r="E216" s="47"/>
      <c r="F216" s="48" t="s">
        <v>267</v>
      </c>
      <c r="G216" s="58" t="s">
        <v>458</v>
      </c>
      <c r="H216" s="49">
        <v>45525911.47</v>
      </c>
      <c r="I216" s="49">
        <v>31450118.61</v>
      </c>
      <c r="J216" s="49">
        <v>13640829.57</v>
      </c>
      <c r="K216" s="49">
        <v>1879775</v>
      </c>
      <c r="L216" s="49">
        <v>127000</v>
      </c>
      <c r="M216" s="49">
        <v>0</v>
      </c>
      <c r="N216" s="49">
        <v>15802514.04</v>
      </c>
      <c r="O216" s="49">
        <v>14075792.86</v>
      </c>
      <c r="P216" s="49">
        <v>14075792.86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267</v>
      </c>
      <c r="G217" s="58" t="s">
        <v>459</v>
      </c>
      <c r="H217" s="49">
        <v>30514131.69</v>
      </c>
      <c r="I217" s="49">
        <v>23993686.35</v>
      </c>
      <c r="J217" s="49">
        <v>10946714.09</v>
      </c>
      <c r="K217" s="49">
        <v>610320</v>
      </c>
      <c r="L217" s="49">
        <v>560000</v>
      </c>
      <c r="M217" s="49">
        <v>0</v>
      </c>
      <c r="N217" s="49">
        <v>11876652.26</v>
      </c>
      <c r="O217" s="49">
        <v>6520445.34</v>
      </c>
      <c r="P217" s="49">
        <v>6520445.34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267</v>
      </c>
      <c r="G218" s="58" t="s">
        <v>460</v>
      </c>
      <c r="H218" s="49">
        <v>42655599.91</v>
      </c>
      <c r="I218" s="49">
        <v>34564118.78</v>
      </c>
      <c r="J218" s="49">
        <v>14052683.96</v>
      </c>
      <c r="K218" s="49">
        <v>3790080.56</v>
      </c>
      <c r="L218" s="49">
        <v>275000</v>
      </c>
      <c r="M218" s="49">
        <v>0</v>
      </c>
      <c r="N218" s="49">
        <v>16446354.26</v>
      </c>
      <c r="O218" s="49">
        <v>8091481.13</v>
      </c>
      <c r="P218" s="49">
        <v>8091481.13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267</v>
      </c>
      <c r="G219" s="58" t="s">
        <v>461</v>
      </c>
      <c r="H219" s="49">
        <v>39089319.51</v>
      </c>
      <c r="I219" s="49">
        <v>29576447.22</v>
      </c>
      <c r="J219" s="49">
        <v>12240219.31</v>
      </c>
      <c r="K219" s="49">
        <v>2460429</v>
      </c>
      <c r="L219" s="49">
        <v>750000</v>
      </c>
      <c r="M219" s="49">
        <v>0</v>
      </c>
      <c r="N219" s="49">
        <v>14125798.91</v>
      </c>
      <c r="O219" s="49">
        <v>9512872.29</v>
      </c>
      <c r="P219" s="49">
        <v>9512872.29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462</v>
      </c>
      <c r="G220" s="58" t="s">
        <v>463</v>
      </c>
      <c r="H220" s="49">
        <v>493777355.79</v>
      </c>
      <c r="I220" s="49">
        <v>368789767.59</v>
      </c>
      <c r="J220" s="49">
        <v>169808351.54</v>
      </c>
      <c r="K220" s="49">
        <v>60830329.17</v>
      </c>
      <c r="L220" s="49">
        <v>2815990.68</v>
      </c>
      <c r="M220" s="49">
        <v>350000</v>
      </c>
      <c r="N220" s="49">
        <v>134985096.2</v>
      </c>
      <c r="O220" s="49">
        <v>124987588.2</v>
      </c>
      <c r="P220" s="49">
        <v>124857588.2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462</v>
      </c>
      <c r="G221" s="58" t="s">
        <v>464</v>
      </c>
      <c r="H221" s="49">
        <v>507301381.02</v>
      </c>
      <c r="I221" s="49">
        <v>407082969.21</v>
      </c>
      <c r="J221" s="49">
        <v>183187862.87</v>
      </c>
      <c r="K221" s="49">
        <v>52505307.76</v>
      </c>
      <c r="L221" s="49">
        <v>5520444.17</v>
      </c>
      <c r="M221" s="49">
        <v>239622</v>
      </c>
      <c r="N221" s="49">
        <v>165629732.41</v>
      </c>
      <c r="O221" s="49">
        <v>100218411.81</v>
      </c>
      <c r="P221" s="49">
        <v>96977248.81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462</v>
      </c>
      <c r="G222" s="58" t="s">
        <v>465</v>
      </c>
      <c r="H222" s="49">
        <v>2842410230.55</v>
      </c>
      <c r="I222" s="49">
        <v>2346616361.06</v>
      </c>
      <c r="J222" s="49">
        <v>1009200132.6</v>
      </c>
      <c r="K222" s="49">
        <v>264822251.81</v>
      </c>
      <c r="L222" s="49">
        <v>48842000</v>
      </c>
      <c r="M222" s="49">
        <v>0</v>
      </c>
      <c r="N222" s="49">
        <v>1023751976.65</v>
      </c>
      <c r="O222" s="49">
        <v>495793869.49</v>
      </c>
      <c r="P222" s="49">
        <v>440384869.49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462</v>
      </c>
      <c r="G223" s="58" t="s">
        <v>466</v>
      </c>
      <c r="H223" s="49">
        <v>723709207.74</v>
      </c>
      <c r="I223" s="49">
        <v>453937030.74</v>
      </c>
      <c r="J223" s="49">
        <v>205204804.56</v>
      </c>
      <c r="K223" s="49">
        <v>67386711.9</v>
      </c>
      <c r="L223" s="49">
        <v>5600540</v>
      </c>
      <c r="M223" s="49">
        <v>473223</v>
      </c>
      <c r="N223" s="49">
        <v>175271751.28</v>
      </c>
      <c r="O223" s="49">
        <v>269772177</v>
      </c>
      <c r="P223" s="49">
        <v>269770458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467</v>
      </c>
      <c r="G224" s="58" t="s">
        <v>468</v>
      </c>
      <c r="H224" s="49">
        <v>178597789.45</v>
      </c>
      <c r="I224" s="49">
        <v>127512513.7</v>
      </c>
      <c r="J224" s="49">
        <v>71993767.43</v>
      </c>
      <c r="K224" s="49">
        <v>4371278.43</v>
      </c>
      <c r="L224" s="49">
        <v>500000</v>
      </c>
      <c r="M224" s="49">
        <v>214284</v>
      </c>
      <c r="N224" s="49">
        <v>50433183.84</v>
      </c>
      <c r="O224" s="49">
        <v>51085275.75</v>
      </c>
      <c r="P224" s="49">
        <v>51085275.75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467</v>
      </c>
      <c r="G225" s="58" t="s">
        <v>469</v>
      </c>
      <c r="H225" s="49">
        <v>201351594.82</v>
      </c>
      <c r="I225" s="49">
        <v>120993999.3</v>
      </c>
      <c r="J225" s="49">
        <v>76092187.12</v>
      </c>
      <c r="K225" s="49">
        <v>11863853.4</v>
      </c>
      <c r="L225" s="49">
        <v>1400000</v>
      </c>
      <c r="M225" s="49">
        <v>0</v>
      </c>
      <c r="N225" s="49">
        <v>31637958.78</v>
      </c>
      <c r="O225" s="49">
        <v>80357595.52</v>
      </c>
      <c r="P225" s="49">
        <v>80357595.52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467</v>
      </c>
      <c r="G226" s="58" t="s">
        <v>470</v>
      </c>
      <c r="H226" s="49">
        <v>125652676.3</v>
      </c>
      <c r="I226" s="49">
        <v>90724837.45</v>
      </c>
      <c r="J226" s="49">
        <v>45710810.27</v>
      </c>
      <c r="K226" s="49">
        <v>6086152</v>
      </c>
      <c r="L226" s="49">
        <v>780000</v>
      </c>
      <c r="M226" s="49">
        <v>0</v>
      </c>
      <c r="N226" s="49">
        <v>38147875.18</v>
      </c>
      <c r="O226" s="49">
        <v>34927838.85</v>
      </c>
      <c r="P226" s="49">
        <v>34927838.85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467</v>
      </c>
      <c r="G227" s="58" t="s">
        <v>471</v>
      </c>
      <c r="H227" s="49">
        <v>115167027.4</v>
      </c>
      <c r="I227" s="49">
        <v>89130176.29</v>
      </c>
      <c r="J227" s="49">
        <v>47330867.89</v>
      </c>
      <c r="K227" s="49">
        <v>6711649.61</v>
      </c>
      <c r="L227" s="49">
        <v>837400</v>
      </c>
      <c r="M227" s="49">
        <v>1050744.75</v>
      </c>
      <c r="N227" s="49">
        <v>33199514.04</v>
      </c>
      <c r="O227" s="49">
        <v>26036851.11</v>
      </c>
      <c r="P227" s="49">
        <v>26036851.11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467</v>
      </c>
      <c r="G228" s="58" t="s">
        <v>472</v>
      </c>
      <c r="H228" s="49">
        <v>95829059.22</v>
      </c>
      <c r="I228" s="49">
        <v>61475719.75</v>
      </c>
      <c r="J228" s="49">
        <v>41048231.49</v>
      </c>
      <c r="K228" s="49">
        <v>317500</v>
      </c>
      <c r="L228" s="49">
        <v>871819</v>
      </c>
      <c r="M228" s="49">
        <v>604644.54</v>
      </c>
      <c r="N228" s="49">
        <v>18633524.72</v>
      </c>
      <c r="O228" s="49">
        <v>34353339.47</v>
      </c>
      <c r="P228" s="49">
        <v>34353339.47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467</v>
      </c>
      <c r="G229" s="58" t="s">
        <v>473</v>
      </c>
      <c r="H229" s="49">
        <v>141897250.09</v>
      </c>
      <c r="I229" s="49">
        <v>98427132.26</v>
      </c>
      <c r="J229" s="49">
        <v>66750306.66</v>
      </c>
      <c r="K229" s="49">
        <v>7240999.66</v>
      </c>
      <c r="L229" s="49">
        <v>650730</v>
      </c>
      <c r="M229" s="49">
        <v>223120</v>
      </c>
      <c r="N229" s="49">
        <v>23561975.94</v>
      </c>
      <c r="O229" s="49">
        <v>43470117.83</v>
      </c>
      <c r="P229" s="49">
        <v>43470117.83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467</v>
      </c>
      <c r="G230" s="58" t="s">
        <v>474</v>
      </c>
      <c r="H230" s="49">
        <v>174059354.49</v>
      </c>
      <c r="I230" s="49">
        <v>121375235.64</v>
      </c>
      <c r="J230" s="49">
        <v>76215226.06</v>
      </c>
      <c r="K230" s="49">
        <v>8765127.54</v>
      </c>
      <c r="L230" s="49">
        <v>464000</v>
      </c>
      <c r="M230" s="49">
        <v>1805835.39</v>
      </c>
      <c r="N230" s="49">
        <v>34125046.65</v>
      </c>
      <c r="O230" s="49">
        <v>52684118.85</v>
      </c>
      <c r="P230" s="49">
        <v>52684118.85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467</v>
      </c>
      <c r="G231" s="58" t="s">
        <v>475</v>
      </c>
      <c r="H231" s="49">
        <v>168710790.76</v>
      </c>
      <c r="I231" s="49">
        <v>107720106.23</v>
      </c>
      <c r="J231" s="49">
        <v>63818948.96</v>
      </c>
      <c r="K231" s="49">
        <v>4559889.33</v>
      </c>
      <c r="L231" s="49">
        <v>2250000</v>
      </c>
      <c r="M231" s="49">
        <v>0</v>
      </c>
      <c r="N231" s="49">
        <v>37091267.94</v>
      </c>
      <c r="O231" s="49">
        <v>60990684.53</v>
      </c>
      <c r="P231" s="49">
        <v>60990684.53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467</v>
      </c>
      <c r="G232" s="58" t="s">
        <v>476</v>
      </c>
      <c r="H232" s="49">
        <v>203379141</v>
      </c>
      <c r="I232" s="49">
        <v>134955290</v>
      </c>
      <c r="J232" s="49">
        <v>80871080.5</v>
      </c>
      <c r="K232" s="49">
        <v>2966852</v>
      </c>
      <c r="L232" s="49">
        <v>1626550</v>
      </c>
      <c r="M232" s="49">
        <v>647858</v>
      </c>
      <c r="N232" s="49">
        <v>48842949.5</v>
      </c>
      <c r="O232" s="49">
        <v>68423851</v>
      </c>
      <c r="P232" s="49">
        <v>68423851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467</v>
      </c>
      <c r="G233" s="58" t="s">
        <v>477</v>
      </c>
      <c r="H233" s="49">
        <v>95713560.28</v>
      </c>
      <c r="I233" s="49">
        <v>65995363.28</v>
      </c>
      <c r="J233" s="49">
        <v>39760833.27</v>
      </c>
      <c r="K233" s="49">
        <v>2518016</v>
      </c>
      <c r="L233" s="49">
        <v>400000</v>
      </c>
      <c r="M233" s="49">
        <v>0</v>
      </c>
      <c r="N233" s="49">
        <v>23316514.01</v>
      </c>
      <c r="O233" s="49">
        <v>29718197</v>
      </c>
      <c r="P233" s="49">
        <v>29685197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467</v>
      </c>
      <c r="G234" s="58" t="s">
        <v>478</v>
      </c>
      <c r="H234" s="49">
        <v>206669394.27</v>
      </c>
      <c r="I234" s="49">
        <v>125063192.3</v>
      </c>
      <c r="J234" s="49">
        <v>82716140.66</v>
      </c>
      <c r="K234" s="49">
        <v>4402408.75</v>
      </c>
      <c r="L234" s="49">
        <v>1350000</v>
      </c>
      <c r="M234" s="49">
        <v>0</v>
      </c>
      <c r="N234" s="49">
        <v>36594642.89</v>
      </c>
      <c r="O234" s="49">
        <v>81606201.97</v>
      </c>
      <c r="P234" s="49">
        <v>80606201.97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467</v>
      </c>
      <c r="G235" s="58" t="s">
        <v>479</v>
      </c>
      <c r="H235" s="49">
        <v>100251881.02</v>
      </c>
      <c r="I235" s="49">
        <v>59543773.02</v>
      </c>
      <c r="J235" s="49">
        <v>37106062</v>
      </c>
      <c r="K235" s="49">
        <v>5356774</v>
      </c>
      <c r="L235" s="49">
        <v>671300</v>
      </c>
      <c r="M235" s="49">
        <v>0</v>
      </c>
      <c r="N235" s="49">
        <v>16409637.02</v>
      </c>
      <c r="O235" s="49">
        <v>40708108</v>
      </c>
      <c r="P235" s="49">
        <v>40265608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467</v>
      </c>
      <c r="G236" s="58" t="s">
        <v>480</v>
      </c>
      <c r="H236" s="49">
        <v>56832868.13</v>
      </c>
      <c r="I236" s="49">
        <v>41431772.9</v>
      </c>
      <c r="J236" s="49">
        <v>24965997.47</v>
      </c>
      <c r="K236" s="49">
        <v>734844.67</v>
      </c>
      <c r="L236" s="49">
        <v>550580.32</v>
      </c>
      <c r="M236" s="49">
        <v>148579.12</v>
      </c>
      <c r="N236" s="49">
        <v>15031771.32</v>
      </c>
      <c r="O236" s="49">
        <v>15401095.23</v>
      </c>
      <c r="P236" s="49">
        <v>15401095.23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467</v>
      </c>
      <c r="G237" s="58" t="s">
        <v>481</v>
      </c>
      <c r="H237" s="49">
        <v>160373297.78</v>
      </c>
      <c r="I237" s="49">
        <v>144874005.55</v>
      </c>
      <c r="J237" s="49">
        <v>88878316.43</v>
      </c>
      <c r="K237" s="49">
        <v>15591294.33</v>
      </c>
      <c r="L237" s="49">
        <v>500000</v>
      </c>
      <c r="M237" s="49">
        <v>64957</v>
      </c>
      <c r="N237" s="49">
        <v>39839437.79</v>
      </c>
      <c r="O237" s="49">
        <v>15499292.23</v>
      </c>
      <c r="P237" s="49">
        <v>15499292.23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467</v>
      </c>
      <c r="G238" s="58" t="s">
        <v>482</v>
      </c>
      <c r="H238" s="49">
        <v>121375826.41</v>
      </c>
      <c r="I238" s="49">
        <v>65637421.4</v>
      </c>
      <c r="J238" s="49">
        <v>44110508.17</v>
      </c>
      <c r="K238" s="49">
        <v>2525346</v>
      </c>
      <c r="L238" s="49">
        <v>450000</v>
      </c>
      <c r="M238" s="49">
        <v>492161</v>
      </c>
      <c r="N238" s="49">
        <v>18059406.23</v>
      </c>
      <c r="O238" s="49">
        <v>55738405.01</v>
      </c>
      <c r="P238" s="49">
        <v>55738405.01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467</v>
      </c>
      <c r="G239" s="58" t="s">
        <v>483</v>
      </c>
      <c r="H239" s="49">
        <v>126537335.46</v>
      </c>
      <c r="I239" s="49">
        <v>75153789.98</v>
      </c>
      <c r="J239" s="49">
        <v>44462052</v>
      </c>
      <c r="K239" s="49">
        <v>3355106</v>
      </c>
      <c r="L239" s="49">
        <v>1561735</v>
      </c>
      <c r="M239" s="49">
        <v>0</v>
      </c>
      <c r="N239" s="49">
        <v>25774896.98</v>
      </c>
      <c r="O239" s="49">
        <v>51383545.48</v>
      </c>
      <c r="P239" s="49">
        <v>49919825.48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467</v>
      </c>
      <c r="G240" s="58" t="s">
        <v>484</v>
      </c>
      <c r="H240" s="49">
        <v>103720517.79</v>
      </c>
      <c r="I240" s="49">
        <v>88418285.82</v>
      </c>
      <c r="J240" s="49">
        <v>56620325.01</v>
      </c>
      <c r="K240" s="49">
        <v>1119497</v>
      </c>
      <c r="L240" s="49">
        <v>431227.52</v>
      </c>
      <c r="M240" s="49">
        <v>262455.04</v>
      </c>
      <c r="N240" s="49">
        <v>29984781.25</v>
      </c>
      <c r="O240" s="49">
        <v>15302231.97</v>
      </c>
      <c r="P240" s="49">
        <v>15269231.97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467</v>
      </c>
      <c r="G241" s="58" t="s">
        <v>485</v>
      </c>
      <c r="H241" s="49">
        <v>162616035.4</v>
      </c>
      <c r="I241" s="49">
        <v>95127585.76</v>
      </c>
      <c r="J241" s="49">
        <v>59888880.43</v>
      </c>
      <c r="K241" s="49">
        <v>8520438.67</v>
      </c>
      <c r="L241" s="49">
        <v>2030500</v>
      </c>
      <c r="M241" s="49">
        <v>0</v>
      </c>
      <c r="N241" s="49">
        <v>24687766.66</v>
      </c>
      <c r="O241" s="49">
        <v>67488449.64</v>
      </c>
      <c r="P241" s="49">
        <v>67488449.64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467</v>
      </c>
      <c r="G242" s="58" t="s">
        <v>486</v>
      </c>
      <c r="H242" s="49">
        <v>91092120.06</v>
      </c>
      <c r="I242" s="49">
        <v>75631512.69</v>
      </c>
      <c r="J242" s="49">
        <v>45205541.51</v>
      </c>
      <c r="K242" s="49">
        <v>2272425.19</v>
      </c>
      <c r="L242" s="49">
        <v>317260</v>
      </c>
      <c r="M242" s="49">
        <v>62797</v>
      </c>
      <c r="N242" s="49">
        <v>27773488.99</v>
      </c>
      <c r="O242" s="49">
        <v>15460607.37</v>
      </c>
      <c r="P242" s="49">
        <v>15427607.37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467</v>
      </c>
      <c r="G243" s="58" t="s">
        <v>487</v>
      </c>
      <c r="H243" s="49">
        <v>168410050.04</v>
      </c>
      <c r="I243" s="49">
        <v>81667592.94</v>
      </c>
      <c r="J243" s="49">
        <v>41523210.11</v>
      </c>
      <c r="K243" s="49">
        <v>6692568.14</v>
      </c>
      <c r="L243" s="49">
        <v>240000</v>
      </c>
      <c r="M243" s="49">
        <v>0</v>
      </c>
      <c r="N243" s="49">
        <v>33211814.69</v>
      </c>
      <c r="O243" s="49">
        <v>86742457.1</v>
      </c>
      <c r="P243" s="49">
        <v>86742457.1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488</v>
      </c>
      <c r="G244" s="58" t="s">
        <v>489</v>
      </c>
      <c r="H244" s="49">
        <v>1344266905.35</v>
      </c>
      <c r="I244" s="49">
        <v>845698823.68</v>
      </c>
      <c r="J244" s="49">
        <v>264362217.54</v>
      </c>
      <c r="K244" s="49">
        <v>241929990.65</v>
      </c>
      <c r="L244" s="49">
        <v>33684305.08</v>
      </c>
      <c r="M244" s="49">
        <v>6277767.03</v>
      </c>
      <c r="N244" s="49">
        <v>299444543.38</v>
      </c>
      <c r="O244" s="49">
        <v>498568081.67</v>
      </c>
      <c r="P244" s="49">
        <v>484344081.67</v>
      </c>
    </row>
    <row r="245" spans="1:16" ht="12.75">
      <c r="A245" s="46">
        <v>6</v>
      </c>
      <c r="B245" s="46">
        <v>8</v>
      </c>
      <c r="C245" s="46">
        <v>1</v>
      </c>
      <c r="D245" s="41" t="s">
        <v>490</v>
      </c>
      <c r="E245" s="47">
        <v>271</v>
      </c>
      <c r="F245" s="48" t="s">
        <v>490</v>
      </c>
      <c r="G245" s="58" t="s">
        <v>491</v>
      </c>
      <c r="H245" s="49">
        <v>476942</v>
      </c>
      <c r="I245" s="49">
        <v>476942</v>
      </c>
      <c r="J245" s="49">
        <v>133967</v>
      </c>
      <c r="K245" s="49">
        <v>0</v>
      </c>
      <c r="L245" s="49">
        <v>25000</v>
      </c>
      <c r="M245" s="49">
        <v>0</v>
      </c>
      <c r="N245" s="49">
        <v>317975</v>
      </c>
      <c r="O245" s="49">
        <v>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490</v>
      </c>
      <c r="E246" s="47">
        <v>270</v>
      </c>
      <c r="F246" s="48" t="s">
        <v>490</v>
      </c>
      <c r="G246" s="58" t="s">
        <v>492</v>
      </c>
      <c r="H246" s="49">
        <v>5353868</v>
      </c>
      <c r="I246" s="49">
        <v>5253868</v>
      </c>
      <c r="J246" s="49">
        <v>723579</v>
      </c>
      <c r="K246" s="49">
        <v>0</v>
      </c>
      <c r="L246" s="49">
        <v>150000</v>
      </c>
      <c r="M246" s="49">
        <v>0</v>
      </c>
      <c r="N246" s="49">
        <v>4380289</v>
      </c>
      <c r="O246" s="49">
        <v>100000</v>
      </c>
      <c r="P246" s="49">
        <v>100000</v>
      </c>
    </row>
    <row r="247" spans="1:16" ht="12.75">
      <c r="A247" s="46">
        <v>6</v>
      </c>
      <c r="B247" s="46">
        <v>7</v>
      </c>
      <c r="C247" s="46">
        <v>1</v>
      </c>
      <c r="D247" s="41" t="s">
        <v>490</v>
      </c>
      <c r="E247" s="47">
        <v>187</v>
      </c>
      <c r="F247" s="48" t="s">
        <v>490</v>
      </c>
      <c r="G247" s="58" t="s">
        <v>493</v>
      </c>
      <c r="H247" s="49">
        <v>310700</v>
      </c>
      <c r="I247" s="49">
        <v>310700</v>
      </c>
      <c r="J247" s="49">
        <v>38300</v>
      </c>
      <c r="K247" s="49">
        <v>0</v>
      </c>
      <c r="L247" s="49">
        <v>0</v>
      </c>
      <c r="M247" s="49">
        <v>0</v>
      </c>
      <c r="N247" s="49">
        <v>272400</v>
      </c>
      <c r="O247" s="49">
        <v>0</v>
      </c>
      <c r="P247" s="49">
        <v>0</v>
      </c>
    </row>
    <row r="248" spans="1:16" ht="12.75">
      <c r="A248" s="46">
        <v>6</v>
      </c>
      <c r="B248" s="46">
        <v>1</v>
      </c>
      <c r="C248" s="46">
        <v>1</v>
      </c>
      <c r="D248" s="41" t="s">
        <v>490</v>
      </c>
      <c r="E248" s="47">
        <v>188</v>
      </c>
      <c r="F248" s="48" t="s">
        <v>490</v>
      </c>
      <c r="G248" s="58" t="s">
        <v>493</v>
      </c>
      <c r="H248" s="49">
        <v>2812105.74</v>
      </c>
      <c r="I248" s="49">
        <v>2812105.74</v>
      </c>
      <c r="J248" s="49">
        <v>89055.74</v>
      </c>
      <c r="K248" s="49">
        <v>0</v>
      </c>
      <c r="L248" s="49">
        <v>0</v>
      </c>
      <c r="M248" s="49">
        <v>0</v>
      </c>
      <c r="N248" s="49">
        <v>2723050</v>
      </c>
      <c r="O248" s="49">
        <v>0</v>
      </c>
      <c r="P248" s="49">
        <v>0</v>
      </c>
    </row>
    <row r="249" spans="1:16" ht="25.5">
      <c r="A249" s="46">
        <v>6</v>
      </c>
      <c r="B249" s="46">
        <v>13</v>
      </c>
      <c r="C249" s="46">
        <v>4</v>
      </c>
      <c r="D249" s="41" t="s">
        <v>490</v>
      </c>
      <c r="E249" s="47">
        <v>186</v>
      </c>
      <c r="F249" s="48" t="s">
        <v>490</v>
      </c>
      <c r="G249" s="58" t="s">
        <v>494</v>
      </c>
      <c r="H249" s="49">
        <v>2400</v>
      </c>
      <c r="I249" s="49">
        <v>2400</v>
      </c>
      <c r="J249" s="49">
        <v>0</v>
      </c>
      <c r="K249" s="49">
        <v>0</v>
      </c>
      <c r="L249" s="49">
        <v>0</v>
      </c>
      <c r="M249" s="49">
        <v>0</v>
      </c>
      <c r="N249" s="49">
        <v>2400</v>
      </c>
      <c r="O249" s="49">
        <v>0</v>
      </c>
      <c r="P249" s="49">
        <v>0</v>
      </c>
    </row>
    <row r="250" spans="1:16" ht="25.5">
      <c r="A250" s="46">
        <v>6</v>
      </c>
      <c r="B250" s="46">
        <v>4</v>
      </c>
      <c r="C250" s="46">
        <v>3</v>
      </c>
      <c r="D250" s="41" t="s">
        <v>490</v>
      </c>
      <c r="E250" s="47">
        <v>218</v>
      </c>
      <c r="F250" s="48" t="s">
        <v>490</v>
      </c>
      <c r="G250" s="58" t="s">
        <v>495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</row>
    <row r="251" spans="1:16" ht="25.5">
      <c r="A251" s="46">
        <v>6</v>
      </c>
      <c r="B251" s="46">
        <v>15</v>
      </c>
      <c r="C251" s="46">
        <v>0</v>
      </c>
      <c r="D251" s="41" t="s">
        <v>490</v>
      </c>
      <c r="E251" s="47">
        <v>220</v>
      </c>
      <c r="F251" s="48" t="s">
        <v>490</v>
      </c>
      <c r="G251" s="180" t="s">
        <v>498</v>
      </c>
      <c r="H251" s="49">
        <v>391457</v>
      </c>
      <c r="I251" s="49">
        <v>141457</v>
      </c>
      <c r="J251" s="49">
        <v>65500</v>
      </c>
      <c r="K251" s="49">
        <v>0</v>
      </c>
      <c r="L251" s="49">
        <v>0</v>
      </c>
      <c r="M251" s="49">
        <v>0</v>
      </c>
      <c r="N251" s="49">
        <v>75957</v>
      </c>
      <c r="O251" s="49">
        <v>250000</v>
      </c>
      <c r="P251" s="49">
        <v>0</v>
      </c>
    </row>
    <row r="252" spans="1:16" ht="12.75">
      <c r="A252" s="46">
        <v>6</v>
      </c>
      <c r="B252" s="46">
        <v>9</v>
      </c>
      <c r="C252" s="46">
        <v>1</v>
      </c>
      <c r="D252" s="41" t="s">
        <v>490</v>
      </c>
      <c r="E252" s="47">
        <v>140</v>
      </c>
      <c r="F252" s="48" t="s">
        <v>490</v>
      </c>
      <c r="G252" s="58" t="s">
        <v>496</v>
      </c>
      <c r="H252" s="49">
        <v>84195.56</v>
      </c>
      <c r="I252" s="49">
        <v>84195.56</v>
      </c>
      <c r="J252" s="49">
        <v>43600</v>
      </c>
      <c r="K252" s="49">
        <v>0</v>
      </c>
      <c r="L252" s="49">
        <v>0</v>
      </c>
      <c r="M252" s="49">
        <v>0</v>
      </c>
      <c r="N252" s="49">
        <v>40595.56</v>
      </c>
      <c r="O252" s="49">
        <v>0</v>
      </c>
      <c r="P252" s="49">
        <v>0</v>
      </c>
    </row>
    <row r="253" spans="1:16" ht="12.75">
      <c r="A253" s="46">
        <v>6</v>
      </c>
      <c r="B253" s="46">
        <v>8</v>
      </c>
      <c r="C253" s="46">
        <v>1</v>
      </c>
      <c r="D253" s="41" t="s">
        <v>490</v>
      </c>
      <c r="E253" s="47">
        <v>265</v>
      </c>
      <c r="F253" s="48" t="s">
        <v>490</v>
      </c>
      <c r="G253" s="58" t="s">
        <v>497</v>
      </c>
      <c r="H253" s="49">
        <v>46644572</v>
      </c>
      <c r="I253" s="49">
        <v>40214372</v>
      </c>
      <c r="J253" s="49">
        <v>5883926</v>
      </c>
      <c r="K253" s="49">
        <v>0</v>
      </c>
      <c r="L253" s="49">
        <v>510000</v>
      </c>
      <c r="M253" s="49">
        <v>0</v>
      </c>
      <c r="N253" s="49">
        <v>33820446</v>
      </c>
      <c r="O253" s="49">
        <v>6430200</v>
      </c>
      <c r="P253" s="49">
        <v>6430200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Anna Kotłowska</cp:lastModifiedBy>
  <cp:lastPrinted>2019-11-29T08:44:10Z</cp:lastPrinted>
  <dcterms:created xsi:type="dcterms:W3CDTF">2008-02-27T07:21:19Z</dcterms:created>
  <dcterms:modified xsi:type="dcterms:W3CDTF">2022-08-24T06:40:31Z</dcterms:modified>
  <cp:category/>
  <cp:version/>
  <cp:contentType/>
  <cp:contentStatus/>
</cp:coreProperties>
</file>