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550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comments3.xml><?xml version="1.0" encoding="utf-8"?>
<comments xmlns="http://schemas.openxmlformats.org/spreadsheetml/2006/main">
  <authors>
    <author>Małgorzata Natoniewska</author>
  </authors>
  <commentList>
    <comment ref="A9" authorId="0">
      <text>
        <r>
          <rPr>
            <sz val="8"/>
            <rFont val="Tahoma"/>
            <family val="0"/>
          </rPr>
          <t>Metoda _PasteSpecial z klasy Range nie powiodła się</t>
        </r>
      </text>
    </comment>
  </commentList>
</comments>
</file>

<file path=xl/comments4.xml><?xml version="1.0" encoding="utf-8"?>
<comments xmlns="http://schemas.openxmlformats.org/spreadsheetml/2006/main">
  <authors>
    <author>Małgorzata Natoniewska</author>
  </authors>
  <commentList>
    <comment ref="A9" authorId="0">
      <text>
        <r>
          <rPr>
            <sz val="8"/>
            <rFont val="Tahoma"/>
            <family val="0"/>
          </rPr>
          <t>Metoda _PasteSpecial z klasy Range nie powiodła się</t>
        </r>
      </text>
    </comment>
  </commentList>
</comments>
</file>

<file path=xl/comments5.xml><?xml version="1.0" encoding="utf-8"?>
<comments xmlns="http://schemas.openxmlformats.org/spreadsheetml/2006/main">
  <authors>
    <author>Małgorzata Natoniewska</author>
  </authors>
  <commentList>
    <comment ref="A9" authorId="0">
      <text>
        <r>
          <rPr>
            <sz val="8"/>
            <rFont val="Tahoma"/>
            <family val="0"/>
          </rPr>
          <t>Metoda _PasteSpecial z klasy Range nie powiodła się</t>
        </r>
      </text>
    </comment>
  </commentList>
</comments>
</file>

<file path=xl/comments8.xml><?xml version="1.0" encoding="utf-8"?>
<comments xmlns="http://schemas.openxmlformats.org/spreadsheetml/2006/main">
  <authors>
    <author>Małgorzata Natoniewska</author>
  </authors>
  <commentList>
    <comment ref="A9" authorId="0">
      <text>
        <r>
          <rPr>
            <sz val="8"/>
            <rFont val="Tahoma"/>
            <family val="0"/>
          </rPr>
          <t>Metoda _PasteSpecial z klasy Range nie powiodła się</t>
        </r>
      </text>
    </comment>
  </commentList>
</comments>
</file>

<file path=xl/sharedStrings.xml><?xml version="1.0" encoding="utf-8"?>
<sst xmlns="http://schemas.openxmlformats.org/spreadsheetml/2006/main" count="5569" uniqueCount="490">
  <si>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</si>
  <si>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</si>
  <si>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</si>
  <si>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</si>
  <si>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</si>
  <si>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</si>
  <si>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</si>
  <si>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</si>
  <si>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</si>
  <si>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</si>
  <si>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</si>
  <si>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</si>
  <si>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</si>
  <si>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</si>
  <si>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</si>
  <si>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</si>
  <si>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</si>
  <si>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</si>
  <si>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</si>
  <si>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</si>
  <si>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</si>
  <si>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</si>
  <si>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</si>
  <si>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</si>
  <si>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</si>
  <si>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</si>
  <si>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</si>
  <si>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</si>
  <si>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</si>
  <si>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</si>
  <si>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</si>
  <si>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</si>
  <si>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</si>
  <si>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</si>
  <si>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</si>
  <si>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</si>
  <si>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</si>
  <si>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</si>
  <si>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</si>
  <si>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</si>
  <si>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</si>
  <si>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</si>
  <si>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</si>
  <si>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</si>
  <si>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</si>
  <si>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</si>
  <si>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</si>
  <si>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</si>
  <si>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</si>
  <si>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</si>
  <si>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</si>
  <si>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</si>
  <si>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</si>
  <si>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</si>
  <si>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</si>
  <si>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</si>
  <si>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</si>
  <si>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</si>
  <si>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</si>
  <si>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</si>
  <si>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</si>
  <si>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</si>
  <si>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</si>
  <si>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</si>
  <si>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</si>
  <si>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</si>
  <si>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</si>
  <si>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</si>
  <si>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</si>
  <si>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</si>
  <si>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</si>
  <si>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</si>
  <si>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</si>
  <si>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</si>
  <si>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</si>
  <si>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</si>
  <si>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</si>
  <si>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</si>
  <si>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</si>
  <si>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</si>
  <si>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</si>
  <si>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</si>
  <si>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</si>
  <si>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</si>
  <si>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</si>
  <si>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</si>
  <si>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</si>
  <si>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</si>
  <si>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</si>
  <si>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</si>
  <si>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</si>
  <si>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</si>
  <si>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</si>
  <si>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</si>
  <si>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</si>
  <si>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</si>
  <si>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</si>
  <si>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</si>
  <si>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</si>
  <si>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</si>
  <si>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</si>
  <si>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</si>
  <si>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</si>
  <si>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</si>
  <si>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</si>
  <si>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</si>
  <si>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</si>
  <si>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</si>
  <si>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</si>
  <si>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</si>
  <si>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</si>
  <si>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</si>
  <si>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</si>
  <si>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</si>
  <si>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</si>
  <si>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</si>
  <si>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</si>
  <si>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</si>
  <si>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</si>
  <si>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</si>
  <si>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</si>
  <si>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</si>
  <si>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</si>
  <si>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</si>
  <si>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</si>
  <si>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</si>
  <si>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</si>
  <si>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</si>
  <si>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</si>
  <si>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</si>
  <si>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</si>
  <si>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</si>
  <si>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</si>
  <si>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</si>
  <si>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</si>
  <si>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</si>
  <si>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</si>
  <si>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</si>
  <si>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</si>
  <si>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</si>
  <si>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</si>
  <si>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</si>
  <si>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</si>
  <si>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</si>
  <si>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</si>
  <si>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</si>
  <si>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</si>
  <si>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</si>
  <si>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</si>
  <si>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</si>
  <si>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</si>
  <si>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</si>
  <si>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</si>
  <si>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</si>
  <si>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</si>
  <si>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</si>
  <si>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</si>
  <si>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</si>
  <si>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</si>
  <si>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</si>
  <si>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</si>
  <si>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</si>
  <si>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</si>
  <si>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</si>
  <si>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</si>
  <si>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</si>
  <si>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</si>
  <si>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</si>
  <si>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</si>
  <si>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</si>
  <si>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</si>
  <si>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</si>
  <si>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</si>
  <si>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</si>
  <si>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</si>
  <si>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</si>
  <si>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</si>
  <si>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</si>
  <si>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</si>
  <si>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</si>
  <si>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</si>
  <si>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</si>
  <si>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</si>
  <si>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</si>
  <si>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</si>
  <si>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</si>
  <si>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</si>
  <si>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</si>
  <si>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</si>
  <si>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</si>
  <si>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</si>
  <si>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</si>
  <si>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</si>
  <si>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</si>
  <si>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</si>
  <si>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</si>
  <si>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</si>
  <si>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</si>
  <si>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</si>
  <si>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</si>
  <si>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</si>
  <si>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</si>
  <si>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</si>
  <si>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</si>
  <si>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</si>
  <si>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</si>
  <si>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</si>
  <si>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</si>
  <si>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</si>
  <si>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</si>
  <si>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</si>
  <si>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</si>
  <si>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</si>
  <si>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</si>
  <si>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</si>
  <si>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</si>
  <si>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</si>
  <si>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</si>
  <si>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</si>
  <si>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</si>
  <si>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</si>
  <si>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</si>
  <si>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</si>
  <si>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</si>
  <si>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</si>
  <si>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</si>
  <si>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</si>
  <si>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</si>
  <si>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</si>
  <si>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</si>
  <si>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</si>
  <si>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</si>
  <si>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</si>
  <si>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</si>
  <si>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</si>
  <si>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</si>
  <si>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</si>
  <si>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</si>
  <si>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</si>
  <si>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</si>
  <si>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</si>
  <si>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</si>
  <si>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</si>
  <si>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</si>
  <si>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</si>
  <si>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</si>
  <si>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</si>
  <si>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</si>
  <si>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</si>
  <si>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</si>
  <si>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</si>
  <si>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</si>
  <si>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076, 077, 078, 087, 618, 620, 625, 626, 628, 629, 630, 631, 632, 633, 641, 642, 643, 651, 652, 653, 656, 661, 662, 663, 664, 665, 666, 668</t>
  </si>
  <si>
    <t>200, 201, 202, 203, 204, 205, 211, 212, 213, 221, 222, 223, 231, 232, 233, 244, 246, 271, 273, 287, 288, 620, 625, 626, 628, 630, 631, 632, 633, 641, 642, 643, 651, 652, 653, 656, 661, 662, 663, 664</t>
  </si>
  <si>
    <t>200, 205, 231, 232, 233, 236, 241, 248, 249, 250, 251, 252, 253, 254, 255, 256, 257, 258, 259, 262, 263, 264, 265, 271, 272, 273, 280, 281, 282, 283, 288</t>
  </si>
  <si>
    <t>401, 402, 403, 404, 405, 406, 407, 408, 409, 410, 411, 412, 413, 417, 418, 478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</si>
  <si>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</si>
  <si>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</si>
  <si>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</si>
  <si>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</si>
  <si>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</si>
  <si>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</si>
  <si>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</si>
  <si>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</si>
  <si>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</si>
  <si>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</si>
  <si>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</si>
  <si>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</si>
  <si>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</si>
  <si>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</si>
  <si>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</si>
  <si>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</si>
  <si>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</si>
  <si>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</si>
  <si>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</si>
  <si>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</si>
  <si>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</si>
  <si>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</si>
  <si>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</si>
  <si>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</si>
  <si>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</si>
  <si>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</si>
  <si>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</si>
  <si>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</si>
  <si>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</si>
  <si>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</si>
  <si>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</si>
  <si>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</si>
  <si>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</si>
  <si>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</si>
  <si>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</si>
  <si>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</si>
  <si>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</si>
  <si>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</si>
  <si>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</si>
  <si>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</si>
  <si>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</si>
  <si>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</si>
  <si>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</si>
  <si>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</si>
  <si>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</si>
  <si>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</si>
  <si>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</si>
  <si>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</si>
  <si>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</si>
  <si>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</si>
  <si>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</si>
  <si>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</si>
  <si>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</si>
  <si>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</si>
  <si>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</si>
  <si>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</si>
  <si>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</si>
  <si>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</si>
  <si>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</si>
  <si>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</si>
  <si>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</si>
  <si>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</si>
  <si>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</si>
  <si>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</si>
  <si>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</si>
  <si>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</si>
  <si>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</si>
  <si>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</si>
  <si>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</si>
  <si>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</si>
  <si>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</si>
  <si>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</si>
  <si>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</si>
  <si>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</si>
  <si>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</si>
  <si>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</si>
  <si>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</si>
  <si>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</si>
  <si>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</si>
  <si>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</si>
  <si>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</si>
  <si>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</si>
  <si>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</si>
  <si>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</si>
  <si>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</si>
  <si>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</si>
  <si>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</si>
  <si>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</si>
  <si>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</si>
  <si>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</si>
  <si>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</si>
  <si>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</si>
  <si>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</si>
  <si>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</si>
  <si>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</si>
  <si>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</si>
  <si>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</si>
  <si>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</si>
  <si>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</si>
  <si>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</si>
  <si>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</si>
  <si>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</si>
  <si>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</si>
  <si>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</si>
  <si>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</si>
  <si>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</si>
  <si>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</si>
  <si>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</si>
  <si>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</si>
  <si>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</si>
  <si>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</si>
  <si>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</si>
  <si>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</si>
  <si>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</si>
  <si>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</si>
  <si>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</si>
  <si>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</si>
  <si>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</si>
  <si>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</si>
  <si>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</si>
  <si>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</si>
  <si>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</si>
  <si>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</si>
  <si>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</si>
  <si>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</si>
  <si>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</si>
  <si>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</si>
  <si>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</si>
  <si>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</si>
  <si>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</si>
  <si>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</si>
  <si>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</si>
  <si>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</si>
  <si>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</si>
  <si>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</si>
  <si>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</si>
  <si>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</si>
  <si>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</si>
  <si>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</si>
  <si>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</si>
  <si>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</si>
  <si>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</si>
  <si>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</si>
  <si>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</si>
  <si>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</si>
  <si>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</si>
  <si>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</si>
  <si>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</si>
  <si>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</si>
  <si>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</si>
  <si>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</si>
  <si>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</si>
  <si>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</si>
  <si>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</si>
  <si>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</si>
  <si>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</si>
  <si>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</si>
  <si>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</si>
  <si>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</si>
  <si>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</si>
  <si>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</si>
  <si>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</si>
  <si>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</si>
  <si>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</si>
  <si>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</si>
  <si>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</si>
  <si>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</si>
  <si>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</si>
  <si>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</si>
  <si>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</si>
  <si>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</si>
  <si>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</si>
  <si>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</si>
  <si>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</si>
  <si>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</si>
  <si>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</si>
  <si>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</si>
  <si>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</si>
  <si>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</si>
  <si>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</si>
  <si>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</si>
  <si>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</si>
  <si>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</si>
  <si>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</si>
  <si>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</si>
  <si>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</si>
  <si>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</si>
  <si>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</si>
  <si>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</si>
  <si>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</si>
  <si>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</si>
  <si>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</si>
  <si>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</si>
  <si>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</si>
  <si>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</si>
  <si>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</si>
  <si>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</si>
  <si>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</si>
  <si>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</si>
  <si>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</si>
  <si>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</si>
  <si>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</si>
  <si>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</si>
  <si>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</si>
  <si>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</si>
  <si>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</si>
  <si>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</si>
  <si>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</si>
  <si>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</si>
  <si>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</si>
  <si>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</si>
  <si>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</si>
  <si>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</si>
  <si>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</si>
  <si>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</si>
  <si>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</si>
  <si>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</si>
  <si>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</si>
  <si>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</si>
  <si>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</si>
  <si>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</si>
  <si>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</si>
  <si>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</si>
  <si>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</si>
  <si>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</si>
  <si>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</si>
  <si>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</si>
  <si>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</si>
  <si>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</si>
  <si>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</si>
  <si>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</si>
  <si>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</si>
  <si>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</si>
  <si>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#RT_Error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</si>
</sst>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8"/>
      <name val="Tahoma"/>
      <family val="0"/>
    </font>
    <font>
      <sz val="11"/>
      <color theme="1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165" fontId="6" fillId="17" borderId="10" xfId="89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3" fontId="24" fillId="0" borderId="10" xfId="0" applyNumberFormat="1" applyFont="1" applyBorder="1" applyAlignment="1">
      <alignment/>
    </xf>
    <xf numFmtId="3" fontId="26" fillId="0" borderId="0" xfId="88" applyNumberFormat="1" applyFont="1">
      <alignment/>
      <protection/>
    </xf>
    <xf numFmtId="3" fontId="26" fillId="0" borderId="0" xfId="88" applyNumberFormat="1" applyFont="1" applyAlignment="1">
      <alignment vertical="center"/>
      <protection/>
    </xf>
    <xf numFmtId="3" fontId="25" fillId="0" borderId="0" xfId="88" applyNumberFormat="1" applyFont="1" applyAlignment="1">
      <alignment horizontal="right" vertical="center"/>
      <protection/>
    </xf>
    <xf numFmtId="3" fontId="25" fillId="0" borderId="10" xfId="88" applyNumberFormat="1" applyFont="1" applyBorder="1" applyAlignment="1">
      <alignment horizontal="center" vertical="center" wrapText="1"/>
      <protection/>
    </xf>
    <xf numFmtId="3" fontId="26" fillId="0" borderId="10" xfId="88" applyNumberFormat="1" applyFont="1" applyFill="1" applyBorder="1" applyAlignment="1">
      <alignment horizontal="center"/>
      <protection/>
    </xf>
    <xf numFmtId="3" fontId="24" fillId="0" borderId="0" xfId="0" applyNumberFormat="1" applyFont="1" applyAlignment="1">
      <alignment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6" bestFit="1" customWidth="1"/>
    <col min="2" max="2" width="21.00390625" style="16" customWidth="1"/>
    <col min="3" max="13" width="9.140625" style="16" customWidth="1"/>
    <col min="14" max="14" width="11.00390625" style="16" customWidth="1"/>
    <col min="15" max="15" width="23.421875" style="16" customWidth="1"/>
    <col min="16" max="16384" width="9.140625" style="16" customWidth="1"/>
  </cols>
  <sheetData>
    <row r="1" spans="1:15" ht="38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38.25" customHeight="1">
      <c r="A2" s="24" t="s">
        <v>47</v>
      </c>
      <c r="B2" s="120" t="s">
        <v>48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ht="24" customHeight="1">
      <c r="A3" s="25">
        <v>1</v>
      </c>
      <c r="B3" s="118" t="str">
        <f>"Tabela 1. Podstawowe informacje o wykonaniu budżetu jst  wg stanu na koniec "&amp;kwartal&amp;" kwartału "&amp;rok&amp;" roku."</f>
        <v>Tabela 1. Podstawowe informacje o wykonaniu budżetu jst  wg stanu na koniec 1 kwartału 2015 roku.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24" customHeight="1">
      <c r="A4" s="25">
        <v>2</v>
      </c>
      <c r="B4" s="118" t="str">
        <f>"Tabela 2. Wynik operacyjny budżetów jst  wg stanu na koniec  "&amp;kwartal&amp;" kwartału "&amp;rok&amp;" roku."</f>
        <v>Tabela 2. Wynik operacyjny budżetów jst  wg stanu na koniec  1 kwartału 2015 roku.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24" customHeight="1">
      <c r="A5" s="25">
        <v>3</v>
      </c>
      <c r="B5" s="115" t="str">
        <f>"Tabela 3. Przychody budżetów jst wg stanu na koniec "&amp;kwartal&amp;" kwartału "&amp;rok&amp;" roku."</f>
        <v>Tabela 3. Przychody budżetów jst wg stanu na koniec 1 kwartału 2015 roku.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5" ht="24" customHeight="1">
      <c r="A6" s="25">
        <v>4</v>
      </c>
      <c r="B6" s="115" t="str">
        <f>"Tabela 4. Rozchody budżetów jst wg stanu na koniec  "&amp;kwartal&amp;" kwartału "&amp;rok&amp;" roku."</f>
        <v>Tabela 4. Rozchody budżetów jst wg stanu na koniec  1 kwartału 2015 roku.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1:15" ht="24" customHeight="1">
      <c r="A7" s="25">
        <v>5</v>
      </c>
      <c r="B7" s="115" t="str">
        <f>"Tabela 5. Zadłużenie budżetów jst wg stanu na koniec  "&amp;kwartal&amp;" kwartału "&amp;rok&amp;" roku."</f>
        <v>Tabela 5. Zadłużenie budżetów jst wg stanu na koniec  1 kwartału 2015 roku.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1:15" ht="24" customHeight="1">
      <c r="A8" s="25">
        <v>6</v>
      </c>
      <c r="B8" s="118" t="str">
        <f>"Tabela 6. Dochody ogółem budżetów jst wg stanu na koniec "&amp;kwartal&amp;" kwartału "&amp;rok&amp;" roku."</f>
        <v>Tabela 6. Dochody ogółem budżetów jst wg stanu na koniec 1 kwartału 2015 roku.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4" customHeight="1">
      <c r="A9" s="25">
        <v>7</v>
      </c>
      <c r="B9" s="115" t="str">
        <f>"Tabela 7. Planowane wydatki budżetowe jst wg stanu na koniec  "&amp;kwartal&amp;" kwartału "&amp;rok&amp;" roku."</f>
        <v>Tabela 7. Planowane wydatki budżetowe jst wg stanu na koniec  1 kwartału 2015 roku.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15" ht="24" customHeight="1">
      <c r="A10" s="25">
        <v>8</v>
      </c>
      <c r="B10" s="118" t="str">
        <f>"Tabela 8. Wykonane wydatki budżetowe jst wg stanu na koniec  "&amp;kwartal&amp;" kwartału "&amp;rok&amp;" roku."</f>
        <v>Tabela 8. Wykonane wydatki budżetowe jst wg stanu na koniec  1 kwartału 2015 roku.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24" customHeight="1">
      <c r="A11" s="25">
        <v>9</v>
      </c>
      <c r="B11" s="118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2015 roku.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24" customHeight="1">
      <c r="A12" s="25">
        <v>10</v>
      </c>
      <c r="B12" s="118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2015 roku.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4" spans="1:2" ht="12.75">
      <c r="A14" s="36" t="s">
        <v>50</v>
      </c>
      <c r="B14" s="58">
        <f>2015</f>
        <v>2015</v>
      </c>
    </row>
    <row r="15" spans="1:2" ht="12.75">
      <c r="A15" s="36" t="s">
        <v>51</v>
      </c>
      <c r="B15" s="58">
        <f>1</f>
        <v>1</v>
      </c>
    </row>
    <row r="16" spans="1:2" ht="12.75">
      <c r="A16" s="36" t="s">
        <v>54</v>
      </c>
      <c r="B16" s="58" t="str">
        <f>"V 28 2015 12:00AM"</f>
        <v>V 28 2015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8" sqref="I258"/>
    </sheetView>
  </sheetViews>
  <sheetFormatPr defaultColWidth="9.140625" defaultRowHeight="12.75"/>
  <cols>
    <col min="1" max="6" width="4.421875" style="16" customWidth="1"/>
    <col min="7" max="7" width="40.8515625" style="16" customWidth="1"/>
    <col min="8" max="16" width="14.57421875" style="16" customWidth="1"/>
    <col min="17" max="16384" width="9.140625" style="16" customWidth="1"/>
  </cols>
  <sheetData>
    <row r="2" s="18" customFormat="1" ht="18">
      <c r="A2" s="17" t="str">
        <f>'Spis tabel'!B10</f>
        <v>Tabela 8. Wykonane wydatki budżetowe jst wg stanu na koniec  1 kwartału 2015 roku.</v>
      </c>
    </row>
    <row r="3" spans="1:16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8" customFormat="1" ht="17.25" customHeight="1">
      <c r="A4" s="142" t="s">
        <v>0</v>
      </c>
      <c r="B4" s="142" t="s">
        <v>1</v>
      </c>
      <c r="C4" s="142" t="s">
        <v>2</v>
      </c>
      <c r="D4" s="142" t="s">
        <v>3</v>
      </c>
      <c r="E4" s="142" t="s">
        <v>52</v>
      </c>
      <c r="F4" s="171" t="s">
        <v>55</v>
      </c>
      <c r="G4" s="171"/>
      <c r="H4" s="156" t="s">
        <v>6</v>
      </c>
      <c r="I4" s="143" t="s">
        <v>35</v>
      </c>
      <c r="J4" s="143"/>
      <c r="K4" s="143"/>
      <c r="L4" s="143"/>
      <c r="M4" s="143"/>
      <c r="N4" s="143"/>
      <c r="O4" s="143"/>
      <c r="P4" s="143"/>
    </row>
    <row r="5" spans="1:16" s="18" customFormat="1" ht="17.25" customHeight="1">
      <c r="A5" s="142"/>
      <c r="B5" s="142"/>
      <c r="C5" s="142"/>
      <c r="D5" s="142"/>
      <c r="E5" s="142"/>
      <c r="F5" s="171"/>
      <c r="G5" s="171"/>
      <c r="H5" s="156"/>
      <c r="I5" s="156" t="s">
        <v>36</v>
      </c>
      <c r="J5" s="143" t="s">
        <v>14</v>
      </c>
      <c r="K5" s="143"/>
      <c r="L5" s="143"/>
      <c r="M5" s="143"/>
      <c r="N5" s="143"/>
      <c r="O5" s="169" t="s">
        <v>37</v>
      </c>
      <c r="P5" s="49" t="s">
        <v>24</v>
      </c>
    </row>
    <row r="6" spans="1:16" s="18" customFormat="1" ht="16.5" customHeight="1">
      <c r="A6" s="142"/>
      <c r="B6" s="142"/>
      <c r="C6" s="142"/>
      <c r="D6" s="142"/>
      <c r="E6" s="142"/>
      <c r="F6" s="171"/>
      <c r="G6" s="171"/>
      <c r="H6" s="156"/>
      <c r="I6" s="156"/>
      <c r="J6" s="146" t="s">
        <v>38</v>
      </c>
      <c r="K6" s="146" t="s">
        <v>33</v>
      </c>
      <c r="L6" s="146" t="s">
        <v>39</v>
      </c>
      <c r="M6" s="146" t="s">
        <v>40</v>
      </c>
      <c r="N6" s="146" t="s">
        <v>41</v>
      </c>
      <c r="O6" s="169"/>
      <c r="P6" s="170" t="s">
        <v>42</v>
      </c>
    </row>
    <row r="7" spans="1:16" s="18" customFormat="1" ht="34.5" customHeight="1">
      <c r="A7" s="142"/>
      <c r="B7" s="142"/>
      <c r="C7" s="142"/>
      <c r="D7" s="142"/>
      <c r="E7" s="142"/>
      <c r="F7" s="171"/>
      <c r="G7" s="171"/>
      <c r="H7" s="156"/>
      <c r="I7" s="156"/>
      <c r="J7" s="146"/>
      <c r="K7" s="146"/>
      <c r="L7" s="146"/>
      <c r="M7" s="146"/>
      <c r="N7" s="146"/>
      <c r="O7" s="169"/>
      <c r="P7" s="170"/>
    </row>
    <row r="8" spans="1:16" s="18" customFormat="1" ht="34.5" customHeight="1">
      <c r="A8" s="142"/>
      <c r="B8" s="142"/>
      <c r="C8" s="142"/>
      <c r="D8" s="142"/>
      <c r="E8" s="142"/>
      <c r="F8" s="171"/>
      <c r="G8" s="171"/>
      <c r="H8" s="156"/>
      <c r="I8" s="156"/>
      <c r="J8" s="146"/>
      <c r="K8" s="146"/>
      <c r="L8" s="146"/>
      <c r="M8" s="146"/>
      <c r="N8" s="146"/>
      <c r="O8" s="169"/>
      <c r="P8" s="170"/>
    </row>
    <row r="9" spans="1:16" s="18" customFormat="1" ht="16.5" customHeight="1">
      <c r="A9" s="142"/>
      <c r="B9" s="142"/>
      <c r="C9" s="142"/>
      <c r="D9" s="142"/>
      <c r="E9" s="142"/>
      <c r="F9" s="142"/>
      <c r="G9" s="142"/>
      <c r="H9" s="156" t="s">
        <v>34</v>
      </c>
      <c r="I9" s="156"/>
      <c r="J9" s="156"/>
      <c r="K9" s="156"/>
      <c r="L9" s="156"/>
      <c r="M9" s="156"/>
      <c r="N9" s="156"/>
      <c r="O9" s="156"/>
      <c r="P9" s="156"/>
    </row>
    <row r="10" spans="1:16" s="18" customFormat="1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168">
        <v>6</v>
      </c>
      <c r="G10" s="168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</row>
    <row r="11" spans="1:16" ht="12.75">
      <c r="A11" s="33">
        <v>6</v>
      </c>
      <c r="B11" s="33">
        <v>2</v>
      </c>
      <c r="C11" s="33">
        <v>1</v>
      </c>
      <c r="D11" s="34">
        <v>1</v>
      </c>
      <c r="E11" s="35"/>
      <c r="F11" s="30" t="s">
        <v>256</v>
      </c>
      <c r="G11" s="55" t="s">
        <v>257</v>
      </c>
      <c r="H11" s="32">
        <v>28399647.03</v>
      </c>
      <c r="I11" s="32">
        <v>16307541.48</v>
      </c>
      <c r="J11" s="32">
        <v>9100570.89</v>
      </c>
      <c r="K11" s="32">
        <v>1890242.48</v>
      </c>
      <c r="L11" s="32">
        <v>203170.5</v>
      </c>
      <c r="M11" s="32">
        <v>0</v>
      </c>
      <c r="N11" s="32">
        <v>5113557.61</v>
      </c>
      <c r="O11" s="32">
        <v>12092105.55</v>
      </c>
      <c r="P11" s="32">
        <v>12092105.55</v>
      </c>
    </row>
    <row r="12" spans="1:16" ht="12.75">
      <c r="A12" s="33">
        <v>6</v>
      </c>
      <c r="B12" s="33">
        <v>16</v>
      </c>
      <c r="C12" s="33">
        <v>1</v>
      </c>
      <c r="D12" s="34">
        <v>1</v>
      </c>
      <c r="E12" s="35"/>
      <c r="F12" s="30" t="s">
        <v>256</v>
      </c>
      <c r="G12" s="55" t="s">
        <v>258</v>
      </c>
      <c r="H12" s="32">
        <v>12161061.46</v>
      </c>
      <c r="I12" s="32">
        <v>11747614.46</v>
      </c>
      <c r="J12" s="32">
        <v>7094825.78</v>
      </c>
      <c r="K12" s="32">
        <v>447693.58</v>
      </c>
      <c r="L12" s="32">
        <v>126421.77</v>
      </c>
      <c r="M12" s="32">
        <v>0</v>
      </c>
      <c r="N12" s="32">
        <v>4078673.33</v>
      </c>
      <c r="O12" s="32">
        <v>413447</v>
      </c>
      <c r="P12" s="32">
        <v>63447</v>
      </c>
    </row>
    <row r="13" spans="1:16" ht="12.75">
      <c r="A13" s="33">
        <v>6</v>
      </c>
      <c r="B13" s="33">
        <v>4</v>
      </c>
      <c r="C13" s="33">
        <v>1</v>
      </c>
      <c r="D13" s="34">
        <v>1</v>
      </c>
      <c r="E13" s="35"/>
      <c r="F13" s="30" t="s">
        <v>256</v>
      </c>
      <c r="G13" s="55" t="s">
        <v>259</v>
      </c>
      <c r="H13" s="32">
        <v>15232706.17</v>
      </c>
      <c r="I13" s="32">
        <v>11316916.04</v>
      </c>
      <c r="J13" s="32">
        <v>6286533.17</v>
      </c>
      <c r="K13" s="32">
        <v>803882.67</v>
      </c>
      <c r="L13" s="32">
        <v>154984.22</v>
      </c>
      <c r="M13" s="32">
        <v>0</v>
      </c>
      <c r="N13" s="32">
        <v>4071515.98</v>
      </c>
      <c r="O13" s="32">
        <v>3915790.13</v>
      </c>
      <c r="P13" s="32">
        <v>3915790.13</v>
      </c>
    </row>
    <row r="14" spans="1:16" ht="12.75">
      <c r="A14" s="33">
        <v>6</v>
      </c>
      <c r="B14" s="33">
        <v>6</v>
      </c>
      <c r="C14" s="33">
        <v>1</v>
      </c>
      <c r="D14" s="34">
        <v>1</v>
      </c>
      <c r="E14" s="35"/>
      <c r="F14" s="30" t="s">
        <v>256</v>
      </c>
      <c r="G14" s="55" t="s">
        <v>260</v>
      </c>
      <c r="H14" s="32">
        <v>11972041.24</v>
      </c>
      <c r="I14" s="32">
        <v>11557587.52</v>
      </c>
      <c r="J14" s="32">
        <v>6033010.57</v>
      </c>
      <c r="K14" s="32">
        <v>1207700.04</v>
      </c>
      <c r="L14" s="32">
        <v>32488.36</v>
      </c>
      <c r="M14" s="32">
        <v>0</v>
      </c>
      <c r="N14" s="32">
        <v>4284388.55</v>
      </c>
      <c r="O14" s="32">
        <v>414453.72</v>
      </c>
      <c r="P14" s="32">
        <v>346741.32</v>
      </c>
    </row>
    <row r="15" spans="1:16" ht="12.75">
      <c r="A15" s="33">
        <v>6</v>
      </c>
      <c r="B15" s="33">
        <v>7</v>
      </c>
      <c r="C15" s="33">
        <v>1</v>
      </c>
      <c r="D15" s="34">
        <v>1</v>
      </c>
      <c r="E15" s="35"/>
      <c r="F15" s="30" t="s">
        <v>256</v>
      </c>
      <c r="G15" s="55" t="s">
        <v>261</v>
      </c>
      <c r="H15" s="32">
        <v>24931619.79</v>
      </c>
      <c r="I15" s="32">
        <v>20959775.05</v>
      </c>
      <c r="J15" s="32">
        <v>10997714.97</v>
      </c>
      <c r="K15" s="32">
        <v>1255572.58</v>
      </c>
      <c r="L15" s="32">
        <v>76218.26</v>
      </c>
      <c r="M15" s="32">
        <v>0</v>
      </c>
      <c r="N15" s="32">
        <v>8630269.24</v>
      </c>
      <c r="O15" s="32">
        <v>3971844.74</v>
      </c>
      <c r="P15" s="32">
        <v>3971844.74</v>
      </c>
    </row>
    <row r="16" spans="1:16" ht="12.75">
      <c r="A16" s="33">
        <v>6</v>
      </c>
      <c r="B16" s="33">
        <v>8</v>
      </c>
      <c r="C16" s="33">
        <v>1</v>
      </c>
      <c r="D16" s="34">
        <v>1</v>
      </c>
      <c r="E16" s="35"/>
      <c r="F16" s="30" t="s">
        <v>256</v>
      </c>
      <c r="G16" s="55" t="s">
        <v>262</v>
      </c>
      <c r="H16" s="32">
        <v>16172435.33</v>
      </c>
      <c r="I16" s="32">
        <v>15000934.85</v>
      </c>
      <c r="J16" s="32">
        <v>9372292.03</v>
      </c>
      <c r="K16" s="32">
        <v>1405014.55</v>
      </c>
      <c r="L16" s="32">
        <v>159013.85</v>
      </c>
      <c r="M16" s="32">
        <v>0</v>
      </c>
      <c r="N16" s="32">
        <v>4064614.42</v>
      </c>
      <c r="O16" s="32">
        <v>1171500.48</v>
      </c>
      <c r="P16" s="32">
        <v>1171500.48</v>
      </c>
    </row>
    <row r="17" spans="1:16" ht="12.75">
      <c r="A17" s="33">
        <v>6</v>
      </c>
      <c r="B17" s="33">
        <v>11</v>
      </c>
      <c r="C17" s="33">
        <v>1</v>
      </c>
      <c r="D17" s="34">
        <v>1</v>
      </c>
      <c r="E17" s="35"/>
      <c r="F17" s="30" t="s">
        <v>256</v>
      </c>
      <c r="G17" s="55" t="s">
        <v>263</v>
      </c>
      <c r="H17" s="32">
        <v>19425230.25</v>
      </c>
      <c r="I17" s="32">
        <v>19030783.05</v>
      </c>
      <c r="J17" s="32">
        <v>11094620.29</v>
      </c>
      <c r="K17" s="32">
        <v>1629492.71</v>
      </c>
      <c r="L17" s="32">
        <v>301785.71</v>
      </c>
      <c r="M17" s="32">
        <v>0</v>
      </c>
      <c r="N17" s="32">
        <v>6004884.34</v>
      </c>
      <c r="O17" s="32">
        <v>394447.2</v>
      </c>
      <c r="P17" s="32">
        <v>394447.2</v>
      </c>
    </row>
    <row r="18" spans="1:16" ht="12.75">
      <c r="A18" s="33">
        <v>6</v>
      </c>
      <c r="B18" s="33">
        <v>1</v>
      </c>
      <c r="C18" s="33">
        <v>1</v>
      </c>
      <c r="D18" s="34">
        <v>1</v>
      </c>
      <c r="E18" s="35"/>
      <c r="F18" s="30" t="s">
        <v>256</v>
      </c>
      <c r="G18" s="55" t="s">
        <v>264</v>
      </c>
      <c r="H18" s="32">
        <v>12528185.68</v>
      </c>
      <c r="I18" s="32">
        <v>12363733.31</v>
      </c>
      <c r="J18" s="32">
        <v>6935561.87</v>
      </c>
      <c r="K18" s="32">
        <v>559875.09</v>
      </c>
      <c r="L18" s="32">
        <v>152618.48</v>
      </c>
      <c r="M18" s="32">
        <v>0</v>
      </c>
      <c r="N18" s="32">
        <v>4715677.87</v>
      </c>
      <c r="O18" s="32">
        <v>164452.37</v>
      </c>
      <c r="P18" s="32">
        <v>164452.37</v>
      </c>
    </row>
    <row r="19" spans="1:16" ht="12.75">
      <c r="A19" s="33">
        <v>6</v>
      </c>
      <c r="B19" s="33">
        <v>14</v>
      </c>
      <c r="C19" s="33">
        <v>1</v>
      </c>
      <c r="D19" s="34">
        <v>1</v>
      </c>
      <c r="E19" s="35"/>
      <c r="F19" s="30" t="s">
        <v>256</v>
      </c>
      <c r="G19" s="55" t="s">
        <v>265</v>
      </c>
      <c r="H19" s="32">
        <v>42197905.78</v>
      </c>
      <c r="I19" s="32">
        <v>39986276.04</v>
      </c>
      <c r="J19" s="32">
        <v>22058040.46</v>
      </c>
      <c r="K19" s="32">
        <v>3700204.29</v>
      </c>
      <c r="L19" s="32">
        <v>243345.5</v>
      </c>
      <c r="M19" s="32">
        <v>0</v>
      </c>
      <c r="N19" s="32">
        <v>13984685.79</v>
      </c>
      <c r="O19" s="32">
        <v>2211629.74</v>
      </c>
      <c r="P19" s="32">
        <v>1391629.74</v>
      </c>
    </row>
    <row r="20" spans="1:16" ht="12.75">
      <c r="A20" s="33">
        <v>6</v>
      </c>
      <c r="B20" s="33">
        <v>15</v>
      </c>
      <c r="C20" s="33">
        <v>1</v>
      </c>
      <c r="D20" s="34">
        <v>1</v>
      </c>
      <c r="E20" s="35"/>
      <c r="F20" s="30" t="s">
        <v>256</v>
      </c>
      <c r="G20" s="55" t="s">
        <v>266</v>
      </c>
      <c r="H20" s="32">
        <v>10227501.44</v>
      </c>
      <c r="I20" s="32">
        <v>10000744.13</v>
      </c>
      <c r="J20" s="32">
        <v>6068128.45</v>
      </c>
      <c r="K20" s="32">
        <v>585963.71</v>
      </c>
      <c r="L20" s="32">
        <v>69452.94</v>
      </c>
      <c r="M20" s="32">
        <v>0</v>
      </c>
      <c r="N20" s="32">
        <v>3277199.03</v>
      </c>
      <c r="O20" s="32">
        <v>226757.31</v>
      </c>
      <c r="P20" s="32">
        <v>226757.31</v>
      </c>
    </row>
    <row r="21" spans="1:16" ht="12.75">
      <c r="A21" s="33">
        <v>6</v>
      </c>
      <c r="B21" s="33">
        <v>3</v>
      </c>
      <c r="C21" s="33">
        <v>1</v>
      </c>
      <c r="D21" s="34">
        <v>1</v>
      </c>
      <c r="E21" s="35"/>
      <c r="F21" s="30" t="s">
        <v>256</v>
      </c>
      <c r="G21" s="55" t="s">
        <v>267</v>
      </c>
      <c r="H21" s="32">
        <v>5551331.61</v>
      </c>
      <c r="I21" s="32">
        <v>3621276.8</v>
      </c>
      <c r="J21" s="32">
        <v>1917506.88</v>
      </c>
      <c r="K21" s="32">
        <v>137984</v>
      </c>
      <c r="L21" s="32">
        <v>5855.93</v>
      </c>
      <c r="M21" s="32">
        <v>0</v>
      </c>
      <c r="N21" s="32">
        <v>1559929.99</v>
      </c>
      <c r="O21" s="32">
        <v>1930054.81</v>
      </c>
      <c r="P21" s="32">
        <v>1930054.81</v>
      </c>
    </row>
    <row r="22" spans="1:16" ht="12.75">
      <c r="A22" s="33">
        <v>6</v>
      </c>
      <c r="B22" s="33">
        <v>11</v>
      </c>
      <c r="C22" s="33">
        <v>2</v>
      </c>
      <c r="D22" s="34">
        <v>1</v>
      </c>
      <c r="E22" s="35"/>
      <c r="F22" s="30" t="s">
        <v>256</v>
      </c>
      <c r="G22" s="55" t="s">
        <v>268</v>
      </c>
      <c r="H22" s="32">
        <v>2189091.68</v>
      </c>
      <c r="I22" s="32">
        <v>2131877.3</v>
      </c>
      <c r="J22" s="32">
        <v>1247654.6</v>
      </c>
      <c r="K22" s="32">
        <v>110677.86</v>
      </c>
      <c r="L22" s="32">
        <v>21510.14</v>
      </c>
      <c r="M22" s="32">
        <v>0</v>
      </c>
      <c r="N22" s="32">
        <v>752034.7</v>
      </c>
      <c r="O22" s="32">
        <v>57214.38</v>
      </c>
      <c r="P22" s="32">
        <v>57214.38</v>
      </c>
    </row>
    <row r="23" spans="1:16" ht="12.75">
      <c r="A23" s="33">
        <v>6</v>
      </c>
      <c r="B23" s="33">
        <v>17</v>
      </c>
      <c r="C23" s="33">
        <v>1</v>
      </c>
      <c r="D23" s="34">
        <v>1</v>
      </c>
      <c r="E23" s="35"/>
      <c r="F23" s="30" t="s">
        <v>256</v>
      </c>
      <c r="G23" s="55" t="s">
        <v>269</v>
      </c>
      <c r="H23" s="32">
        <v>23825027.44</v>
      </c>
      <c r="I23" s="32">
        <v>23709321.2</v>
      </c>
      <c r="J23" s="32">
        <v>13574761.47</v>
      </c>
      <c r="K23" s="32">
        <v>2464341.88</v>
      </c>
      <c r="L23" s="32">
        <v>0</v>
      </c>
      <c r="M23" s="32">
        <v>0</v>
      </c>
      <c r="N23" s="32">
        <v>7670217.85</v>
      </c>
      <c r="O23" s="32">
        <v>115706.24</v>
      </c>
      <c r="P23" s="32">
        <v>115706.24</v>
      </c>
    </row>
    <row r="24" spans="1:16" ht="12.75">
      <c r="A24" s="33">
        <v>6</v>
      </c>
      <c r="B24" s="33">
        <v>1</v>
      </c>
      <c r="C24" s="33">
        <v>2</v>
      </c>
      <c r="D24" s="34">
        <v>1</v>
      </c>
      <c r="E24" s="35"/>
      <c r="F24" s="30" t="s">
        <v>256</v>
      </c>
      <c r="G24" s="55" t="s">
        <v>270</v>
      </c>
      <c r="H24" s="32">
        <v>3673232.54</v>
      </c>
      <c r="I24" s="32">
        <v>3544582.93</v>
      </c>
      <c r="J24" s="32">
        <v>1967436.9</v>
      </c>
      <c r="K24" s="32">
        <v>352400</v>
      </c>
      <c r="L24" s="32">
        <v>27166.85</v>
      </c>
      <c r="M24" s="32">
        <v>0</v>
      </c>
      <c r="N24" s="32">
        <v>1197579.18</v>
      </c>
      <c r="O24" s="32">
        <v>128649.61</v>
      </c>
      <c r="P24" s="32">
        <v>128649.61</v>
      </c>
    </row>
    <row r="25" spans="1:16" ht="12.75">
      <c r="A25" s="33">
        <v>6</v>
      </c>
      <c r="B25" s="33">
        <v>18</v>
      </c>
      <c r="C25" s="33">
        <v>1</v>
      </c>
      <c r="D25" s="34">
        <v>1</v>
      </c>
      <c r="E25" s="35"/>
      <c r="F25" s="30" t="s">
        <v>256</v>
      </c>
      <c r="G25" s="55" t="s">
        <v>271</v>
      </c>
      <c r="H25" s="32">
        <v>15632746.85</v>
      </c>
      <c r="I25" s="32">
        <v>13772666.84</v>
      </c>
      <c r="J25" s="32">
        <v>8540787.9</v>
      </c>
      <c r="K25" s="32">
        <v>1076235</v>
      </c>
      <c r="L25" s="32">
        <v>27455.01</v>
      </c>
      <c r="M25" s="32">
        <v>0</v>
      </c>
      <c r="N25" s="32">
        <v>4128188.93</v>
      </c>
      <c r="O25" s="32">
        <v>1860080.01</v>
      </c>
      <c r="P25" s="32">
        <v>1860080.01</v>
      </c>
    </row>
    <row r="26" spans="1:16" ht="12.75">
      <c r="A26" s="33">
        <v>6</v>
      </c>
      <c r="B26" s="33">
        <v>19</v>
      </c>
      <c r="C26" s="33">
        <v>1</v>
      </c>
      <c r="D26" s="34">
        <v>1</v>
      </c>
      <c r="E26" s="35"/>
      <c r="F26" s="30" t="s">
        <v>256</v>
      </c>
      <c r="G26" s="55" t="s">
        <v>272</v>
      </c>
      <c r="H26" s="32">
        <v>9735779.89</v>
      </c>
      <c r="I26" s="32">
        <v>9175375.32</v>
      </c>
      <c r="J26" s="32">
        <v>4924875.92</v>
      </c>
      <c r="K26" s="32">
        <v>517982.01</v>
      </c>
      <c r="L26" s="32">
        <v>159845.72</v>
      </c>
      <c r="M26" s="32">
        <v>0</v>
      </c>
      <c r="N26" s="32">
        <v>3572671.67</v>
      </c>
      <c r="O26" s="32">
        <v>560404.57</v>
      </c>
      <c r="P26" s="32">
        <v>560404.57</v>
      </c>
    </row>
    <row r="27" spans="1:16" ht="12.75">
      <c r="A27" s="33">
        <v>6</v>
      </c>
      <c r="B27" s="33">
        <v>8</v>
      </c>
      <c r="C27" s="33">
        <v>2</v>
      </c>
      <c r="D27" s="34">
        <v>2</v>
      </c>
      <c r="E27" s="35"/>
      <c r="F27" s="30" t="s">
        <v>256</v>
      </c>
      <c r="G27" s="55" t="s">
        <v>273</v>
      </c>
      <c r="H27" s="32">
        <v>2759300.69</v>
      </c>
      <c r="I27" s="32">
        <v>2599017</v>
      </c>
      <c r="J27" s="32">
        <v>1627487.61</v>
      </c>
      <c r="K27" s="32">
        <v>66672</v>
      </c>
      <c r="L27" s="32">
        <v>1545.72</v>
      </c>
      <c r="M27" s="32">
        <v>0</v>
      </c>
      <c r="N27" s="32">
        <v>903311.67</v>
      </c>
      <c r="O27" s="32">
        <v>160283.69</v>
      </c>
      <c r="P27" s="32">
        <v>160283.69</v>
      </c>
    </row>
    <row r="28" spans="1:16" ht="12.75">
      <c r="A28" s="33">
        <v>6</v>
      </c>
      <c r="B28" s="33">
        <v>11</v>
      </c>
      <c r="C28" s="33">
        <v>3</v>
      </c>
      <c r="D28" s="34">
        <v>2</v>
      </c>
      <c r="E28" s="35"/>
      <c r="F28" s="30" t="s">
        <v>256</v>
      </c>
      <c r="G28" s="55" t="s">
        <v>274</v>
      </c>
      <c r="H28" s="32">
        <v>4126109.15</v>
      </c>
      <c r="I28" s="32">
        <v>4121109.15</v>
      </c>
      <c r="J28" s="32">
        <v>2130724.47</v>
      </c>
      <c r="K28" s="32">
        <v>266106.11</v>
      </c>
      <c r="L28" s="32">
        <v>8647.04</v>
      </c>
      <c r="M28" s="32">
        <v>0</v>
      </c>
      <c r="N28" s="32">
        <v>1715631.53</v>
      </c>
      <c r="O28" s="32">
        <v>5000</v>
      </c>
      <c r="P28" s="32">
        <v>5000</v>
      </c>
    </row>
    <row r="29" spans="1:16" ht="12.75">
      <c r="A29" s="33">
        <v>6</v>
      </c>
      <c r="B29" s="33">
        <v>20</v>
      </c>
      <c r="C29" s="33">
        <v>1</v>
      </c>
      <c r="D29" s="34">
        <v>2</v>
      </c>
      <c r="E29" s="35"/>
      <c r="F29" s="30" t="s">
        <v>256</v>
      </c>
      <c r="G29" s="55" t="s">
        <v>274</v>
      </c>
      <c r="H29" s="32">
        <v>3078045.31</v>
      </c>
      <c r="I29" s="32">
        <v>3056086.64</v>
      </c>
      <c r="J29" s="32">
        <v>1901573.22</v>
      </c>
      <c r="K29" s="32">
        <v>81909.29</v>
      </c>
      <c r="L29" s="32">
        <v>4758.49</v>
      </c>
      <c r="M29" s="32">
        <v>0</v>
      </c>
      <c r="N29" s="32">
        <v>1067845.64</v>
      </c>
      <c r="O29" s="32">
        <v>21958.67</v>
      </c>
      <c r="P29" s="32">
        <v>21958.67</v>
      </c>
    </row>
    <row r="30" spans="1:16" ht="12.75">
      <c r="A30" s="33">
        <v>6</v>
      </c>
      <c r="B30" s="33">
        <v>2</v>
      </c>
      <c r="C30" s="33">
        <v>2</v>
      </c>
      <c r="D30" s="34">
        <v>2</v>
      </c>
      <c r="E30" s="35"/>
      <c r="F30" s="30" t="s">
        <v>256</v>
      </c>
      <c r="G30" s="55" t="s">
        <v>275</v>
      </c>
      <c r="H30" s="32">
        <v>2379530.96</v>
      </c>
      <c r="I30" s="32">
        <v>2353521.17</v>
      </c>
      <c r="J30" s="32">
        <v>1313813.19</v>
      </c>
      <c r="K30" s="32">
        <v>190888.58</v>
      </c>
      <c r="L30" s="32">
        <v>781.37</v>
      </c>
      <c r="M30" s="32">
        <v>0</v>
      </c>
      <c r="N30" s="32">
        <v>848038.03</v>
      </c>
      <c r="O30" s="32">
        <v>26009.79</v>
      </c>
      <c r="P30" s="32">
        <v>26009.79</v>
      </c>
    </row>
    <row r="31" spans="1:16" ht="12.75">
      <c r="A31" s="33">
        <v>6</v>
      </c>
      <c r="B31" s="33">
        <v>14</v>
      </c>
      <c r="C31" s="33">
        <v>2</v>
      </c>
      <c r="D31" s="34">
        <v>2</v>
      </c>
      <c r="E31" s="35"/>
      <c r="F31" s="30" t="s">
        <v>256</v>
      </c>
      <c r="G31" s="55" t="s">
        <v>276</v>
      </c>
      <c r="H31" s="32">
        <v>2676415.05</v>
      </c>
      <c r="I31" s="32">
        <v>2676415.05</v>
      </c>
      <c r="J31" s="32">
        <v>1519293.64</v>
      </c>
      <c r="K31" s="32">
        <v>107259</v>
      </c>
      <c r="L31" s="32">
        <v>6336.52</v>
      </c>
      <c r="M31" s="32">
        <v>0</v>
      </c>
      <c r="N31" s="32">
        <v>1043525.89</v>
      </c>
      <c r="O31" s="32">
        <v>0</v>
      </c>
      <c r="P31" s="32">
        <v>0</v>
      </c>
    </row>
    <row r="32" spans="1:16" ht="12.75">
      <c r="A32" s="33">
        <v>6</v>
      </c>
      <c r="B32" s="33">
        <v>5</v>
      </c>
      <c r="C32" s="33">
        <v>1</v>
      </c>
      <c r="D32" s="34">
        <v>2</v>
      </c>
      <c r="E32" s="35"/>
      <c r="F32" s="30" t="s">
        <v>256</v>
      </c>
      <c r="G32" s="55" t="s">
        <v>277</v>
      </c>
      <c r="H32" s="32">
        <v>2690376.43</v>
      </c>
      <c r="I32" s="32">
        <v>2555691.64</v>
      </c>
      <c r="J32" s="32">
        <v>1448396.8</v>
      </c>
      <c r="K32" s="32">
        <v>90356.14</v>
      </c>
      <c r="L32" s="32">
        <v>36795</v>
      </c>
      <c r="M32" s="32">
        <v>0</v>
      </c>
      <c r="N32" s="32">
        <v>980143.7</v>
      </c>
      <c r="O32" s="32">
        <v>134684.79</v>
      </c>
      <c r="P32" s="32">
        <v>134684.79</v>
      </c>
    </row>
    <row r="33" spans="1:16" ht="12.75">
      <c r="A33" s="33">
        <v>6</v>
      </c>
      <c r="B33" s="33">
        <v>18</v>
      </c>
      <c r="C33" s="33">
        <v>2</v>
      </c>
      <c r="D33" s="34">
        <v>2</v>
      </c>
      <c r="E33" s="35"/>
      <c r="F33" s="30" t="s">
        <v>256</v>
      </c>
      <c r="G33" s="55" t="s">
        <v>278</v>
      </c>
      <c r="H33" s="32">
        <v>3346176.82</v>
      </c>
      <c r="I33" s="32">
        <v>2400664.77</v>
      </c>
      <c r="J33" s="32">
        <v>1577599.06</v>
      </c>
      <c r="K33" s="32">
        <v>107763.57</v>
      </c>
      <c r="L33" s="32">
        <v>16506.35</v>
      </c>
      <c r="M33" s="32">
        <v>0</v>
      </c>
      <c r="N33" s="32">
        <v>698795.79</v>
      </c>
      <c r="O33" s="32">
        <v>945512.05</v>
      </c>
      <c r="P33" s="32">
        <v>945512.05</v>
      </c>
    </row>
    <row r="34" spans="1:16" ht="12.75">
      <c r="A34" s="33">
        <v>6</v>
      </c>
      <c r="B34" s="33">
        <v>1</v>
      </c>
      <c r="C34" s="33">
        <v>3</v>
      </c>
      <c r="D34" s="34">
        <v>2</v>
      </c>
      <c r="E34" s="35"/>
      <c r="F34" s="30" t="s">
        <v>256</v>
      </c>
      <c r="G34" s="55" t="s">
        <v>279</v>
      </c>
      <c r="H34" s="32">
        <v>8054065.89</v>
      </c>
      <c r="I34" s="32">
        <v>7790845.89</v>
      </c>
      <c r="J34" s="32">
        <v>3779335.73</v>
      </c>
      <c r="K34" s="32">
        <v>555556.82</v>
      </c>
      <c r="L34" s="32">
        <v>67489.77</v>
      </c>
      <c r="M34" s="32">
        <v>0</v>
      </c>
      <c r="N34" s="32">
        <v>3388463.57</v>
      </c>
      <c r="O34" s="32">
        <v>263220</v>
      </c>
      <c r="P34" s="32">
        <v>263220</v>
      </c>
    </row>
    <row r="35" spans="1:16" ht="12.75">
      <c r="A35" s="33">
        <v>6</v>
      </c>
      <c r="B35" s="33">
        <v>3</v>
      </c>
      <c r="C35" s="33">
        <v>2</v>
      </c>
      <c r="D35" s="34">
        <v>2</v>
      </c>
      <c r="E35" s="35"/>
      <c r="F35" s="30" t="s">
        <v>256</v>
      </c>
      <c r="G35" s="55" t="s">
        <v>280</v>
      </c>
      <c r="H35" s="32">
        <v>2114813.94</v>
      </c>
      <c r="I35" s="32">
        <v>2113030.44</v>
      </c>
      <c r="J35" s="32">
        <v>1358867.77</v>
      </c>
      <c r="K35" s="32">
        <v>55600</v>
      </c>
      <c r="L35" s="32">
        <v>16984.06</v>
      </c>
      <c r="M35" s="32">
        <v>0</v>
      </c>
      <c r="N35" s="32">
        <v>681578.61</v>
      </c>
      <c r="O35" s="32">
        <v>1783.5</v>
      </c>
      <c r="P35" s="32">
        <v>1783.5</v>
      </c>
    </row>
    <row r="36" spans="1:16" ht="12.75">
      <c r="A36" s="33">
        <v>6</v>
      </c>
      <c r="B36" s="33">
        <v>2</v>
      </c>
      <c r="C36" s="33">
        <v>3</v>
      </c>
      <c r="D36" s="34">
        <v>2</v>
      </c>
      <c r="E36" s="35"/>
      <c r="F36" s="30" t="s">
        <v>256</v>
      </c>
      <c r="G36" s="55" t="s">
        <v>257</v>
      </c>
      <c r="H36" s="32">
        <v>10397288.76</v>
      </c>
      <c r="I36" s="32">
        <v>8928644.22</v>
      </c>
      <c r="J36" s="32">
        <v>4094435.51</v>
      </c>
      <c r="K36" s="32">
        <v>1376375.74</v>
      </c>
      <c r="L36" s="32">
        <v>67116.89</v>
      </c>
      <c r="M36" s="32">
        <v>0</v>
      </c>
      <c r="N36" s="32">
        <v>3390716.08</v>
      </c>
      <c r="O36" s="32">
        <v>1468644.54</v>
      </c>
      <c r="P36" s="32">
        <v>1468644.54</v>
      </c>
    </row>
    <row r="37" spans="1:16" ht="12.75">
      <c r="A37" s="33">
        <v>6</v>
      </c>
      <c r="B37" s="33">
        <v>2</v>
      </c>
      <c r="C37" s="33">
        <v>4</v>
      </c>
      <c r="D37" s="34">
        <v>2</v>
      </c>
      <c r="E37" s="35"/>
      <c r="F37" s="30" t="s">
        <v>256</v>
      </c>
      <c r="G37" s="55" t="s">
        <v>281</v>
      </c>
      <c r="H37" s="32">
        <v>3156483.98</v>
      </c>
      <c r="I37" s="32">
        <v>3056798.6</v>
      </c>
      <c r="J37" s="32">
        <v>1511609.67</v>
      </c>
      <c r="K37" s="32">
        <v>176500</v>
      </c>
      <c r="L37" s="32">
        <v>54121.09</v>
      </c>
      <c r="M37" s="32">
        <v>0</v>
      </c>
      <c r="N37" s="32">
        <v>1314567.84</v>
      </c>
      <c r="O37" s="32">
        <v>99685.38</v>
      </c>
      <c r="P37" s="32">
        <v>99685.38</v>
      </c>
    </row>
    <row r="38" spans="1:16" ht="12.75">
      <c r="A38" s="33">
        <v>6</v>
      </c>
      <c r="B38" s="33">
        <v>15</v>
      </c>
      <c r="C38" s="33">
        <v>2</v>
      </c>
      <c r="D38" s="34">
        <v>2</v>
      </c>
      <c r="E38" s="35"/>
      <c r="F38" s="30" t="s">
        <v>256</v>
      </c>
      <c r="G38" s="55" t="s">
        <v>282</v>
      </c>
      <c r="H38" s="32">
        <v>4260636.89</v>
      </c>
      <c r="I38" s="32">
        <v>4097291.63</v>
      </c>
      <c r="J38" s="32">
        <v>2201040.12</v>
      </c>
      <c r="K38" s="32">
        <v>415994.78</v>
      </c>
      <c r="L38" s="32">
        <v>23387.18</v>
      </c>
      <c r="M38" s="32">
        <v>0</v>
      </c>
      <c r="N38" s="32">
        <v>1456869.55</v>
      </c>
      <c r="O38" s="32">
        <v>163345.26</v>
      </c>
      <c r="P38" s="32">
        <v>163345.26</v>
      </c>
    </row>
    <row r="39" spans="1:16" ht="12.75">
      <c r="A39" s="33">
        <v>6</v>
      </c>
      <c r="B39" s="33">
        <v>9</v>
      </c>
      <c r="C39" s="33">
        <v>2</v>
      </c>
      <c r="D39" s="34">
        <v>2</v>
      </c>
      <c r="E39" s="35"/>
      <c r="F39" s="30" t="s">
        <v>256</v>
      </c>
      <c r="G39" s="55" t="s">
        <v>283</v>
      </c>
      <c r="H39" s="32">
        <v>2506617.99</v>
      </c>
      <c r="I39" s="32">
        <v>2446967.99</v>
      </c>
      <c r="J39" s="32">
        <v>1390714.63</v>
      </c>
      <c r="K39" s="32">
        <v>66500</v>
      </c>
      <c r="L39" s="32">
        <v>29245.81</v>
      </c>
      <c r="M39" s="32">
        <v>0</v>
      </c>
      <c r="N39" s="32">
        <v>960507.55</v>
      </c>
      <c r="O39" s="32">
        <v>59650</v>
      </c>
      <c r="P39" s="32">
        <v>59650</v>
      </c>
    </row>
    <row r="40" spans="1:16" ht="12.75">
      <c r="A40" s="33">
        <v>6</v>
      </c>
      <c r="B40" s="33">
        <v>3</v>
      </c>
      <c r="C40" s="33">
        <v>3</v>
      </c>
      <c r="D40" s="34">
        <v>2</v>
      </c>
      <c r="E40" s="35"/>
      <c r="F40" s="30" t="s">
        <v>256</v>
      </c>
      <c r="G40" s="55" t="s">
        <v>284</v>
      </c>
      <c r="H40" s="32">
        <v>9171987.42</v>
      </c>
      <c r="I40" s="32">
        <v>8499576.15</v>
      </c>
      <c r="J40" s="32">
        <v>4810900.49</v>
      </c>
      <c r="K40" s="32">
        <v>512632.35</v>
      </c>
      <c r="L40" s="32">
        <v>117082.33</v>
      </c>
      <c r="M40" s="32">
        <v>0</v>
      </c>
      <c r="N40" s="32">
        <v>3058960.98</v>
      </c>
      <c r="O40" s="32">
        <v>672411.27</v>
      </c>
      <c r="P40" s="32">
        <v>672411.27</v>
      </c>
    </row>
    <row r="41" spans="1:16" ht="12.75">
      <c r="A41" s="33">
        <v>6</v>
      </c>
      <c r="B41" s="33">
        <v>12</v>
      </c>
      <c r="C41" s="33">
        <v>1</v>
      </c>
      <c r="D41" s="34">
        <v>2</v>
      </c>
      <c r="E41" s="35"/>
      <c r="F41" s="30" t="s">
        <v>256</v>
      </c>
      <c r="G41" s="55" t="s">
        <v>285</v>
      </c>
      <c r="H41" s="32">
        <v>5043269.16</v>
      </c>
      <c r="I41" s="32">
        <v>4869258.2</v>
      </c>
      <c r="J41" s="32">
        <v>2802728.27</v>
      </c>
      <c r="K41" s="32">
        <v>189472.72</v>
      </c>
      <c r="L41" s="32">
        <v>5414.96</v>
      </c>
      <c r="M41" s="32">
        <v>0</v>
      </c>
      <c r="N41" s="32">
        <v>1871642.25</v>
      </c>
      <c r="O41" s="32">
        <v>174010.96</v>
      </c>
      <c r="P41" s="32">
        <v>174010.96</v>
      </c>
    </row>
    <row r="42" spans="1:16" ht="12.75">
      <c r="A42" s="33">
        <v>6</v>
      </c>
      <c r="B42" s="33">
        <v>5</v>
      </c>
      <c r="C42" s="33">
        <v>2</v>
      </c>
      <c r="D42" s="34">
        <v>2</v>
      </c>
      <c r="E42" s="35"/>
      <c r="F42" s="30" t="s">
        <v>256</v>
      </c>
      <c r="G42" s="55" t="s">
        <v>286</v>
      </c>
      <c r="H42" s="32">
        <v>2384862.01</v>
      </c>
      <c r="I42" s="32">
        <v>2179788.05</v>
      </c>
      <c r="J42" s="32">
        <v>1355859.9</v>
      </c>
      <c r="K42" s="32">
        <v>39497.49</v>
      </c>
      <c r="L42" s="32">
        <v>16813.53</v>
      </c>
      <c r="M42" s="32">
        <v>0</v>
      </c>
      <c r="N42" s="32">
        <v>767617.13</v>
      </c>
      <c r="O42" s="32">
        <v>205073.96</v>
      </c>
      <c r="P42" s="32">
        <v>205073.96</v>
      </c>
    </row>
    <row r="43" spans="1:16" ht="12.75">
      <c r="A43" s="33">
        <v>6</v>
      </c>
      <c r="B43" s="33">
        <v>10</v>
      </c>
      <c r="C43" s="33">
        <v>1</v>
      </c>
      <c r="D43" s="34">
        <v>2</v>
      </c>
      <c r="E43" s="35"/>
      <c r="F43" s="30" t="s">
        <v>256</v>
      </c>
      <c r="G43" s="55" t="s">
        <v>287</v>
      </c>
      <c r="H43" s="32">
        <v>5838006.9</v>
      </c>
      <c r="I43" s="32">
        <v>5760958.77</v>
      </c>
      <c r="J43" s="32">
        <v>3197240.52</v>
      </c>
      <c r="K43" s="32">
        <v>344288.7</v>
      </c>
      <c r="L43" s="32">
        <v>30285.39</v>
      </c>
      <c r="M43" s="32">
        <v>0</v>
      </c>
      <c r="N43" s="32">
        <v>2189144.16</v>
      </c>
      <c r="O43" s="32">
        <v>77048.13</v>
      </c>
      <c r="P43" s="32">
        <v>77048.13</v>
      </c>
    </row>
    <row r="44" spans="1:16" ht="12.75">
      <c r="A44" s="33">
        <v>6</v>
      </c>
      <c r="B44" s="33">
        <v>15</v>
      </c>
      <c r="C44" s="33">
        <v>3</v>
      </c>
      <c r="D44" s="34">
        <v>2</v>
      </c>
      <c r="E44" s="35"/>
      <c r="F44" s="30" t="s">
        <v>256</v>
      </c>
      <c r="G44" s="55" t="s">
        <v>288</v>
      </c>
      <c r="H44" s="32">
        <v>3093398.67</v>
      </c>
      <c r="I44" s="32">
        <v>3071398.67</v>
      </c>
      <c r="J44" s="32">
        <v>1999401.32</v>
      </c>
      <c r="K44" s="32">
        <v>52000</v>
      </c>
      <c r="L44" s="32">
        <v>4791.71</v>
      </c>
      <c r="M44" s="32">
        <v>0</v>
      </c>
      <c r="N44" s="32">
        <v>1015205.64</v>
      </c>
      <c r="O44" s="32">
        <v>22000</v>
      </c>
      <c r="P44" s="32">
        <v>22000</v>
      </c>
    </row>
    <row r="45" spans="1:16" ht="12.75">
      <c r="A45" s="33">
        <v>6</v>
      </c>
      <c r="B45" s="33">
        <v>13</v>
      </c>
      <c r="C45" s="33">
        <v>1</v>
      </c>
      <c r="D45" s="34">
        <v>2</v>
      </c>
      <c r="E45" s="35"/>
      <c r="F45" s="30" t="s">
        <v>256</v>
      </c>
      <c r="G45" s="55" t="s">
        <v>289</v>
      </c>
      <c r="H45" s="32">
        <v>3968761.55</v>
      </c>
      <c r="I45" s="32">
        <v>3443275.58</v>
      </c>
      <c r="J45" s="32">
        <v>1738862.02</v>
      </c>
      <c r="K45" s="32">
        <v>136592.81</v>
      </c>
      <c r="L45" s="32">
        <v>20819.77</v>
      </c>
      <c r="M45" s="32">
        <v>0</v>
      </c>
      <c r="N45" s="32">
        <v>1547000.98</v>
      </c>
      <c r="O45" s="32">
        <v>525485.97</v>
      </c>
      <c r="P45" s="32">
        <v>525485.97</v>
      </c>
    </row>
    <row r="46" spans="1:16" ht="12.75">
      <c r="A46" s="33">
        <v>6</v>
      </c>
      <c r="B46" s="33">
        <v>4</v>
      </c>
      <c r="C46" s="33">
        <v>2</v>
      </c>
      <c r="D46" s="34">
        <v>2</v>
      </c>
      <c r="E46" s="35"/>
      <c r="F46" s="30" t="s">
        <v>256</v>
      </c>
      <c r="G46" s="55" t="s">
        <v>290</v>
      </c>
      <c r="H46" s="32">
        <v>3897819.89</v>
      </c>
      <c r="I46" s="32">
        <v>3734025.81</v>
      </c>
      <c r="J46" s="32">
        <v>1917985.59</v>
      </c>
      <c r="K46" s="32">
        <v>410846</v>
      </c>
      <c r="L46" s="32">
        <v>31356.35</v>
      </c>
      <c r="M46" s="32">
        <v>0</v>
      </c>
      <c r="N46" s="32">
        <v>1373837.87</v>
      </c>
      <c r="O46" s="32">
        <v>163794.08</v>
      </c>
      <c r="P46" s="32">
        <v>163794.08</v>
      </c>
    </row>
    <row r="47" spans="1:16" ht="12.75">
      <c r="A47" s="33">
        <v>6</v>
      </c>
      <c r="B47" s="33">
        <v>3</v>
      </c>
      <c r="C47" s="33">
        <v>4</v>
      </c>
      <c r="D47" s="34">
        <v>2</v>
      </c>
      <c r="E47" s="35"/>
      <c r="F47" s="30" t="s">
        <v>256</v>
      </c>
      <c r="G47" s="55" t="s">
        <v>291</v>
      </c>
      <c r="H47" s="32">
        <v>5370852.04</v>
      </c>
      <c r="I47" s="32">
        <v>4305491.51</v>
      </c>
      <c r="J47" s="32">
        <v>2249158.03</v>
      </c>
      <c r="K47" s="32">
        <v>203151.68</v>
      </c>
      <c r="L47" s="32">
        <v>57292.96</v>
      </c>
      <c r="M47" s="32">
        <v>0</v>
      </c>
      <c r="N47" s="32">
        <v>1795888.84</v>
      </c>
      <c r="O47" s="32">
        <v>1065360.53</v>
      </c>
      <c r="P47" s="32">
        <v>1065360.53</v>
      </c>
    </row>
    <row r="48" spans="1:16" ht="12.75">
      <c r="A48" s="33">
        <v>6</v>
      </c>
      <c r="B48" s="33">
        <v>1</v>
      </c>
      <c r="C48" s="33">
        <v>4</v>
      </c>
      <c r="D48" s="34">
        <v>2</v>
      </c>
      <c r="E48" s="35"/>
      <c r="F48" s="30" t="s">
        <v>256</v>
      </c>
      <c r="G48" s="55" t="s">
        <v>292</v>
      </c>
      <c r="H48" s="32">
        <v>3970874.03</v>
      </c>
      <c r="I48" s="32">
        <v>3970851.53</v>
      </c>
      <c r="J48" s="32">
        <v>2347281.02</v>
      </c>
      <c r="K48" s="32">
        <v>216952.4</v>
      </c>
      <c r="L48" s="32">
        <v>43723.73</v>
      </c>
      <c r="M48" s="32">
        <v>0</v>
      </c>
      <c r="N48" s="32">
        <v>1362894.38</v>
      </c>
      <c r="O48" s="32">
        <v>22.5</v>
      </c>
      <c r="P48" s="32">
        <v>22.5</v>
      </c>
    </row>
    <row r="49" spans="1:16" ht="12.75">
      <c r="A49" s="33">
        <v>6</v>
      </c>
      <c r="B49" s="33">
        <v>3</v>
      </c>
      <c r="C49" s="33">
        <v>5</v>
      </c>
      <c r="D49" s="34">
        <v>2</v>
      </c>
      <c r="E49" s="35"/>
      <c r="F49" s="30" t="s">
        <v>256</v>
      </c>
      <c r="G49" s="55" t="s">
        <v>293</v>
      </c>
      <c r="H49" s="32">
        <v>1706302.88</v>
      </c>
      <c r="I49" s="32">
        <v>1703302.88</v>
      </c>
      <c r="J49" s="32">
        <v>847148.92</v>
      </c>
      <c r="K49" s="32">
        <v>72570</v>
      </c>
      <c r="L49" s="32">
        <v>23801.27</v>
      </c>
      <c r="M49" s="32">
        <v>0</v>
      </c>
      <c r="N49" s="32">
        <v>759782.69</v>
      </c>
      <c r="O49" s="32">
        <v>3000</v>
      </c>
      <c r="P49" s="32">
        <v>3000</v>
      </c>
    </row>
    <row r="50" spans="1:16" ht="12.75">
      <c r="A50" s="33">
        <v>6</v>
      </c>
      <c r="B50" s="33">
        <v>7</v>
      </c>
      <c r="C50" s="33">
        <v>3</v>
      </c>
      <c r="D50" s="34">
        <v>2</v>
      </c>
      <c r="E50" s="35"/>
      <c r="F50" s="30" t="s">
        <v>256</v>
      </c>
      <c r="G50" s="55" t="s">
        <v>294</v>
      </c>
      <c r="H50" s="32">
        <v>2851240.73</v>
      </c>
      <c r="I50" s="32">
        <v>2699317.71</v>
      </c>
      <c r="J50" s="32">
        <v>1386619.81</v>
      </c>
      <c r="K50" s="32">
        <v>368411.11</v>
      </c>
      <c r="L50" s="32">
        <v>1259.07</v>
      </c>
      <c r="M50" s="32">
        <v>0</v>
      </c>
      <c r="N50" s="32">
        <v>943027.72</v>
      </c>
      <c r="O50" s="32">
        <v>151923.02</v>
      </c>
      <c r="P50" s="32">
        <v>151923.02</v>
      </c>
    </row>
    <row r="51" spans="1:16" ht="12.75">
      <c r="A51" s="33">
        <v>6</v>
      </c>
      <c r="B51" s="33">
        <v>5</v>
      </c>
      <c r="C51" s="33">
        <v>3</v>
      </c>
      <c r="D51" s="34">
        <v>2</v>
      </c>
      <c r="E51" s="35"/>
      <c r="F51" s="30" t="s">
        <v>256</v>
      </c>
      <c r="G51" s="55" t="s">
        <v>295</v>
      </c>
      <c r="H51" s="32">
        <v>5762662.63</v>
      </c>
      <c r="I51" s="32">
        <v>4197854.52</v>
      </c>
      <c r="J51" s="32">
        <v>2555279.27</v>
      </c>
      <c r="K51" s="32">
        <v>166876.05</v>
      </c>
      <c r="L51" s="32">
        <v>24096.1</v>
      </c>
      <c r="M51" s="32">
        <v>0</v>
      </c>
      <c r="N51" s="32">
        <v>1451603.1</v>
      </c>
      <c r="O51" s="32">
        <v>1564808.11</v>
      </c>
      <c r="P51" s="32">
        <v>1564808.11</v>
      </c>
    </row>
    <row r="52" spans="1:16" ht="12.75">
      <c r="A52" s="33">
        <v>6</v>
      </c>
      <c r="B52" s="33">
        <v>6</v>
      </c>
      <c r="C52" s="33">
        <v>2</v>
      </c>
      <c r="D52" s="34">
        <v>2</v>
      </c>
      <c r="E52" s="35"/>
      <c r="F52" s="30" t="s">
        <v>256</v>
      </c>
      <c r="G52" s="55" t="s">
        <v>296</v>
      </c>
      <c r="H52" s="32">
        <v>3243338.5</v>
      </c>
      <c r="I52" s="32">
        <v>3143338.5</v>
      </c>
      <c r="J52" s="32">
        <v>1756255.99</v>
      </c>
      <c r="K52" s="32">
        <v>110927.96</v>
      </c>
      <c r="L52" s="32">
        <v>22358.04</v>
      </c>
      <c r="M52" s="32">
        <v>0</v>
      </c>
      <c r="N52" s="32">
        <v>1253796.51</v>
      </c>
      <c r="O52" s="32">
        <v>100000</v>
      </c>
      <c r="P52" s="32">
        <v>100000</v>
      </c>
    </row>
    <row r="53" spans="1:16" ht="12.75">
      <c r="A53" s="33">
        <v>6</v>
      </c>
      <c r="B53" s="33">
        <v>8</v>
      </c>
      <c r="C53" s="33">
        <v>3</v>
      </c>
      <c r="D53" s="34">
        <v>2</v>
      </c>
      <c r="E53" s="35"/>
      <c r="F53" s="30" t="s">
        <v>256</v>
      </c>
      <c r="G53" s="55" t="s">
        <v>297</v>
      </c>
      <c r="H53" s="32">
        <v>6147101.1</v>
      </c>
      <c r="I53" s="32">
        <v>4369426.45</v>
      </c>
      <c r="J53" s="32">
        <v>2015883.3</v>
      </c>
      <c r="K53" s="32">
        <v>378468.19</v>
      </c>
      <c r="L53" s="32">
        <v>50817.51</v>
      </c>
      <c r="M53" s="32">
        <v>0</v>
      </c>
      <c r="N53" s="32">
        <v>1924257.45</v>
      </c>
      <c r="O53" s="32">
        <v>1777674.65</v>
      </c>
      <c r="P53" s="32">
        <v>1777674.65</v>
      </c>
    </row>
    <row r="54" spans="1:16" ht="12.75">
      <c r="A54" s="33">
        <v>6</v>
      </c>
      <c r="B54" s="33">
        <v>9</v>
      </c>
      <c r="C54" s="33">
        <v>4</v>
      </c>
      <c r="D54" s="34">
        <v>2</v>
      </c>
      <c r="E54" s="35"/>
      <c r="F54" s="30" t="s">
        <v>256</v>
      </c>
      <c r="G54" s="55" t="s">
        <v>298</v>
      </c>
      <c r="H54" s="32">
        <v>8250723.43</v>
      </c>
      <c r="I54" s="32">
        <v>5953670.82</v>
      </c>
      <c r="J54" s="32">
        <v>2943348.79</v>
      </c>
      <c r="K54" s="32">
        <v>510132.48</v>
      </c>
      <c r="L54" s="32">
        <v>0</v>
      </c>
      <c r="M54" s="32">
        <v>0</v>
      </c>
      <c r="N54" s="32">
        <v>2500189.55</v>
      </c>
      <c r="O54" s="32">
        <v>2297052.61</v>
      </c>
      <c r="P54" s="32">
        <v>2297052.61</v>
      </c>
    </row>
    <row r="55" spans="1:16" ht="12.75">
      <c r="A55" s="33">
        <v>6</v>
      </c>
      <c r="B55" s="33">
        <v>9</v>
      </c>
      <c r="C55" s="33">
        <v>5</v>
      </c>
      <c r="D55" s="34">
        <v>2</v>
      </c>
      <c r="E55" s="35"/>
      <c r="F55" s="30" t="s">
        <v>256</v>
      </c>
      <c r="G55" s="55" t="s">
        <v>299</v>
      </c>
      <c r="H55" s="32">
        <v>8011338.92</v>
      </c>
      <c r="I55" s="32">
        <v>6330223.28</v>
      </c>
      <c r="J55" s="32">
        <v>2938702.11</v>
      </c>
      <c r="K55" s="32">
        <v>830217.48</v>
      </c>
      <c r="L55" s="32">
        <v>131220.06</v>
      </c>
      <c r="M55" s="32">
        <v>0</v>
      </c>
      <c r="N55" s="32">
        <v>2430083.63</v>
      </c>
      <c r="O55" s="32">
        <v>1681115.64</v>
      </c>
      <c r="P55" s="32">
        <v>1541115.64</v>
      </c>
    </row>
    <row r="56" spans="1:16" ht="12.75">
      <c r="A56" s="33">
        <v>6</v>
      </c>
      <c r="B56" s="33">
        <v>5</v>
      </c>
      <c r="C56" s="33">
        <v>4</v>
      </c>
      <c r="D56" s="34">
        <v>2</v>
      </c>
      <c r="E56" s="35"/>
      <c r="F56" s="30" t="s">
        <v>256</v>
      </c>
      <c r="G56" s="55" t="s">
        <v>300</v>
      </c>
      <c r="H56" s="32">
        <v>4356714.86</v>
      </c>
      <c r="I56" s="32">
        <v>4100803.38</v>
      </c>
      <c r="J56" s="32">
        <v>2426022.05</v>
      </c>
      <c r="K56" s="32">
        <v>115356.14</v>
      </c>
      <c r="L56" s="32">
        <v>79425</v>
      </c>
      <c r="M56" s="32">
        <v>0</v>
      </c>
      <c r="N56" s="32">
        <v>1480000.19</v>
      </c>
      <c r="O56" s="32">
        <v>255911.48</v>
      </c>
      <c r="P56" s="32">
        <v>255911.48</v>
      </c>
    </row>
    <row r="57" spans="1:16" ht="12.75">
      <c r="A57" s="33">
        <v>6</v>
      </c>
      <c r="B57" s="33">
        <v>2</v>
      </c>
      <c r="C57" s="33">
        <v>6</v>
      </c>
      <c r="D57" s="34">
        <v>2</v>
      </c>
      <c r="E57" s="35"/>
      <c r="F57" s="30" t="s">
        <v>256</v>
      </c>
      <c r="G57" s="55" t="s">
        <v>301</v>
      </c>
      <c r="H57" s="32">
        <v>2618152.29</v>
      </c>
      <c r="I57" s="32">
        <v>2618152.29</v>
      </c>
      <c r="J57" s="32">
        <v>1520591.32</v>
      </c>
      <c r="K57" s="32">
        <v>155858.27</v>
      </c>
      <c r="L57" s="32">
        <v>9840.2</v>
      </c>
      <c r="M57" s="32">
        <v>0</v>
      </c>
      <c r="N57" s="32">
        <v>931862.5</v>
      </c>
      <c r="O57" s="32">
        <v>0</v>
      </c>
      <c r="P57" s="32">
        <v>0</v>
      </c>
    </row>
    <row r="58" spans="1:16" ht="12.75">
      <c r="A58" s="33">
        <v>6</v>
      </c>
      <c r="B58" s="33">
        <v>6</v>
      </c>
      <c r="C58" s="33">
        <v>3</v>
      </c>
      <c r="D58" s="34">
        <v>2</v>
      </c>
      <c r="E58" s="35"/>
      <c r="F58" s="30" t="s">
        <v>256</v>
      </c>
      <c r="G58" s="55" t="s">
        <v>302</v>
      </c>
      <c r="H58" s="32">
        <v>2081327.51</v>
      </c>
      <c r="I58" s="32">
        <v>2080463.51</v>
      </c>
      <c r="J58" s="32">
        <v>1275720.36</v>
      </c>
      <c r="K58" s="32">
        <v>44161.27</v>
      </c>
      <c r="L58" s="32">
        <v>1984.32</v>
      </c>
      <c r="M58" s="32">
        <v>0</v>
      </c>
      <c r="N58" s="32">
        <v>758597.56</v>
      </c>
      <c r="O58" s="32">
        <v>864</v>
      </c>
      <c r="P58" s="32">
        <v>864</v>
      </c>
    </row>
    <row r="59" spans="1:16" ht="12.75">
      <c r="A59" s="33">
        <v>6</v>
      </c>
      <c r="B59" s="33">
        <v>7</v>
      </c>
      <c r="C59" s="33">
        <v>4</v>
      </c>
      <c r="D59" s="34">
        <v>2</v>
      </c>
      <c r="E59" s="35"/>
      <c r="F59" s="30" t="s">
        <v>256</v>
      </c>
      <c r="G59" s="55" t="s">
        <v>303</v>
      </c>
      <c r="H59" s="32">
        <v>4889978.76</v>
      </c>
      <c r="I59" s="32">
        <v>4889733.01</v>
      </c>
      <c r="J59" s="32">
        <v>2739523.05</v>
      </c>
      <c r="K59" s="32">
        <v>184592.06</v>
      </c>
      <c r="L59" s="32">
        <v>42264.8</v>
      </c>
      <c r="M59" s="32">
        <v>0</v>
      </c>
      <c r="N59" s="32">
        <v>1923353.1</v>
      </c>
      <c r="O59" s="32">
        <v>245.75</v>
      </c>
      <c r="P59" s="32">
        <v>245.75</v>
      </c>
    </row>
    <row r="60" spans="1:16" ht="12.75">
      <c r="A60" s="33">
        <v>6</v>
      </c>
      <c r="B60" s="33">
        <v>20</v>
      </c>
      <c r="C60" s="33">
        <v>2</v>
      </c>
      <c r="D60" s="34">
        <v>2</v>
      </c>
      <c r="E60" s="35"/>
      <c r="F60" s="30" t="s">
        <v>256</v>
      </c>
      <c r="G60" s="55" t="s">
        <v>304</v>
      </c>
      <c r="H60" s="32">
        <v>2829712.4</v>
      </c>
      <c r="I60" s="32">
        <v>2807408.5</v>
      </c>
      <c r="J60" s="32">
        <v>1773776.55</v>
      </c>
      <c r="K60" s="32">
        <v>123890</v>
      </c>
      <c r="L60" s="32">
        <v>11268.29</v>
      </c>
      <c r="M60" s="32">
        <v>0</v>
      </c>
      <c r="N60" s="32">
        <v>898473.66</v>
      </c>
      <c r="O60" s="32">
        <v>22303.9</v>
      </c>
      <c r="P60" s="32">
        <v>22303.9</v>
      </c>
    </row>
    <row r="61" spans="1:16" ht="12.75">
      <c r="A61" s="33">
        <v>6</v>
      </c>
      <c r="B61" s="33">
        <v>19</v>
      </c>
      <c r="C61" s="33">
        <v>2</v>
      </c>
      <c r="D61" s="34">
        <v>2</v>
      </c>
      <c r="E61" s="35"/>
      <c r="F61" s="30" t="s">
        <v>256</v>
      </c>
      <c r="G61" s="55" t="s">
        <v>305</v>
      </c>
      <c r="H61" s="32">
        <v>3837275.39</v>
      </c>
      <c r="I61" s="32">
        <v>1846277.56</v>
      </c>
      <c r="J61" s="32">
        <v>438300.99</v>
      </c>
      <c r="K61" s="32">
        <v>608353.44</v>
      </c>
      <c r="L61" s="32">
        <v>21339.51</v>
      </c>
      <c r="M61" s="32">
        <v>0</v>
      </c>
      <c r="N61" s="32">
        <v>778283.62</v>
      </c>
      <c r="O61" s="32">
        <v>1990997.83</v>
      </c>
      <c r="P61" s="32">
        <v>1990997.83</v>
      </c>
    </row>
    <row r="62" spans="1:16" ht="12.75">
      <c r="A62" s="33">
        <v>6</v>
      </c>
      <c r="B62" s="33">
        <v>19</v>
      </c>
      <c r="C62" s="33">
        <v>3</v>
      </c>
      <c r="D62" s="34">
        <v>2</v>
      </c>
      <c r="E62" s="35"/>
      <c r="F62" s="30" t="s">
        <v>256</v>
      </c>
      <c r="G62" s="55" t="s">
        <v>306</v>
      </c>
      <c r="H62" s="32">
        <v>2631250.39</v>
      </c>
      <c r="I62" s="32">
        <v>2581652.47</v>
      </c>
      <c r="J62" s="32">
        <v>1479434.89</v>
      </c>
      <c r="K62" s="32">
        <v>161723</v>
      </c>
      <c r="L62" s="32">
        <v>25781.71</v>
      </c>
      <c r="M62" s="32">
        <v>0</v>
      </c>
      <c r="N62" s="32">
        <v>914712.87</v>
      </c>
      <c r="O62" s="32">
        <v>49597.92</v>
      </c>
      <c r="P62" s="32">
        <v>49597.92</v>
      </c>
    </row>
    <row r="63" spans="1:16" ht="12.75">
      <c r="A63" s="33">
        <v>6</v>
      </c>
      <c r="B63" s="33">
        <v>4</v>
      </c>
      <c r="C63" s="33">
        <v>3</v>
      </c>
      <c r="D63" s="34">
        <v>2</v>
      </c>
      <c r="E63" s="35"/>
      <c r="F63" s="30" t="s">
        <v>256</v>
      </c>
      <c r="G63" s="55" t="s">
        <v>307</v>
      </c>
      <c r="H63" s="32">
        <v>3472486.8</v>
      </c>
      <c r="I63" s="32">
        <v>3471581.8</v>
      </c>
      <c r="J63" s="32">
        <v>1987923.69</v>
      </c>
      <c r="K63" s="32">
        <v>211069.9</v>
      </c>
      <c r="L63" s="32">
        <v>27008.71</v>
      </c>
      <c r="M63" s="32">
        <v>0</v>
      </c>
      <c r="N63" s="32">
        <v>1245579.5</v>
      </c>
      <c r="O63" s="32">
        <v>905</v>
      </c>
      <c r="P63" s="32">
        <v>905</v>
      </c>
    </row>
    <row r="64" spans="1:16" ht="12.75">
      <c r="A64" s="33">
        <v>6</v>
      </c>
      <c r="B64" s="33">
        <v>4</v>
      </c>
      <c r="C64" s="33">
        <v>4</v>
      </c>
      <c r="D64" s="34">
        <v>2</v>
      </c>
      <c r="E64" s="35"/>
      <c r="F64" s="30" t="s">
        <v>256</v>
      </c>
      <c r="G64" s="55" t="s">
        <v>259</v>
      </c>
      <c r="H64" s="32">
        <v>6322482.18</v>
      </c>
      <c r="I64" s="32">
        <v>6169357.96</v>
      </c>
      <c r="J64" s="32">
        <v>2761977.77</v>
      </c>
      <c r="K64" s="32">
        <v>815762.94</v>
      </c>
      <c r="L64" s="32">
        <v>18166.41</v>
      </c>
      <c r="M64" s="32">
        <v>0</v>
      </c>
      <c r="N64" s="32">
        <v>2573450.84</v>
      </c>
      <c r="O64" s="32">
        <v>153124.22</v>
      </c>
      <c r="P64" s="32">
        <v>153124.22</v>
      </c>
    </row>
    <row r="65" spans="1:16" ht="12.75">
      <c r="A65" s="33">
        <v>6</v>
      </c>
      <c r="B65" s="33">
        <v>6</v>
      </c>
      <c r="C65" s="33">
        <v>4</v>
      </c>
      <c r="D65" s="34">
        <v>2</v>
      </c>
      <c r="E65" s="35"/>
      <c r="F65" s="30" t="s">
        <v>256</v>
      </c>
      <c r="G65" s="55" t="s">
        <v>308</v>
      </c>
      <c r="H65" s="32">
        <v>7631542.22</v>
      </c>
      <c r="I65" s="32">
        <v>6257370.33</v>
      </c>
      <c r="J65" s="32">
        <v>2742265.72</v>
      </c>
      <c r="K65" s="32">
        <v>742007.41</v>
      </c>
      <c r="L65" s="32">
        <v>212205.52</v>
      </c>
      <c r="M65" s="32">
        <v>0</v>
      </c>
      <c r="N65" s="32">
        <v>2560891.68</v>
      </c>
      <c r="O65" s="32">
        <v>1374171.89</v>
      </c>
      <c r="P65" s="32">
        <v>1374171.89</v>
      </c>
    </row>
    <row r="66" spans="1:16" ht="12.75">
      <c r="A66" s="33">
        <v>6</v>
      </c>
      <c r="B66" s="33">
        <v>9</v>
      </c>
      <c r="C66" s="33">
        <v>6</v>
      </c>
      <c r="D66" s="34">
        <v>2</v>
      </c>
      <c r="E66" s="35"/>
      <c r="F66" s="30" t="s">
        <v>256</v>
      </c>
      <c r="G66" s="55" t="s">
        <v>309</v>
      </c>
      <c r="H66" s="32">
        <v>6363864.85</v>
      </c>
      <c r="I66" s="32">
        <v>4909077.94</v>
      </c>
      <c r="J66" s="32">
        <v>2750581.1</v>
      </c>
      <c r="K66" s="32">
        <v>139000</v>
      </c>
      <c r="L66" s="32">
        <v>20413.42</v>
      </c>
      <c r="M66" s="32">
        <v>0</v>
      </c>
      <c r="N66" s="32">
        <v>1999083.42</v>
      </c>
      <c r="O66" s="32">
        <v>1454786.91</v>
      </c>
      <c r="P66" s="32">
        <v>1454786.91</v>
      </c>
    </row>
    <row r="67" spans="1:16" ht="12.75">
      <c r="A67" s="33">
        <v>6</v>
      </c>
      <c r="B67" s="33">
        <v>13</v>
      </c>
      <c r="C67" s="33">
        <v>2</v>
      </c>
      <c r="D67" s="34">
        <v>2</v>
      </c>
      <c r="E67" s="35"/>
      <c r="F67" s="30" t="s">
        <v>256</v>
      </c>
      <c r="G67" s="55" t="s">
        <v>310</v>
      </c>
      <c r="H67" s="32">
        <v>4241060.45</v>
      </c>
      <c r="I67" s="32">
        <v>2778244.2</v>
      </c>
      <c r="J67" s="32">
        <v>1559905.99</v>
      </c>
      <c r="K67" s="32">
        <v>243455.86</v>
      </c>
      <c r="L67" s="32">
        <v>10540.6</v>
      </c>
      <c r="M67" s="32">
        <v>0</v>
      </c>
      <c r="N67" s="32">
        <v>964341.75</v>
      </c>
      <c r="O67" s="32">
        <v>1462816.25</v>
      </c>
      <c r="P67" s="32">
        <v>1462816.25</v>
      </c>
    </row>
    <row r="68" spans="1:16" ht="12.75">
      <c r="A68" s="33">
        <v>6</v>
      </c>
      <c r="B68" s="33">
        <v>14</v>
      </c>
      <c r="C68" s="33">
        <v>3</v>
      </c>
      <c r="D68" s="34">
        <v>2</v>
      </c>
      <c r="E68" s="35"/>
      <c r="F68" s="30" t="s">
        <v>256</v>
      </c>
      <c r="G68" s="55" t="s">
        <v>311</v>
      </c>
      <c r="H68" s="32">
        <v>4657653.97</v>
      </c>
      <c r="I68" s="32">
        <v>2883532.44</v>
      </c>
      <c r="J68" s="32">
        <v>1671658.24</v>
      </c>
      <c r="K68" s="32">
        <v>149700</v>
      </c>
      <c r="L68" s="32">
        <v>40289.56</v>
      </c>
      <c r="M68" s="32">
        <v>0</v>
      </c>
      <c r="N68" s="32">
        <v>1021884.64</v>
      </c>
      <c r="O68" s="32">
        <v>1774121.53</v>
      </c>
      <c r="P68" s="32">
        <v>1774121.53</v>
      </c>
    </row>
    <row r="69" spans="1:16" ht="12.75">
      <c r="A69" s="33">
        <v>6</v>
      </c>
      <c r="B69" s="33">
        <v>1</v>
      </c>
      <c r="C69" s="33">
        <v>5</v>
      </c>
      <c r="D69" s="34">
        <v>2</v>
      </c>
      <c r="E69" s="35"/>
      <c r="F69" s="30" t="s">
        <v>256</v>
      </c>
      <c r="G69" s="55" t="s">
        <v>312</v>
      </c>
      <c r="H69" s="32">
        <v>4874870.98</v>
      </c>
      <c r="I69" s="32">
        <v>3564761.64</v>
      </c>
      <c r="J69" s="32">
        <v>1994977.64</v>
      </c>
      <c r="K69" s="32">
        <v>177341.5</v>
      </c>
      <c r="L69" s="32">
        <v>9117.45</v>
      </c>
      <c r="M69" s="32">
        <v>0</v>
      </c>
      <c r="N69" s="32">
        <v>1383325.05</v>
      </c>
      <c r="O69" s="32">
        <v>1310109.34</v>
      </c>
      <c r="P69" s="32">
        <v>1310109.34</v>
      </c>
    </row>
    <row r="70" spans="1:16" ht="12.75">
      <c r="A70" s="33">
        <v>6</v>
      </c>
      <c r="B70" s="33">
        <v>18</v>
      </c>
      <c r="C70" s="33">
        <v>3</v>
      </c>
      <c r="D70" s="34">
        <v>2</v>
      </c>
      <c r="E70" s="35"/>
      <c r="F70" s="30" t="s">
        <v>256</v>
      </c>
      <c r="G70" s="55" t="s">
        <v>313</v>
      </c>
      <c r="H70" s="32">
        <v>2492211.86</v>
      </c>
      <c r="I70" s="32">
        <v>2472868.85</v>
      </c>
      <c r="J70" s="32">
        <v>1500236.79</v>
      </c>
      <c r="K70" s="32">
        <v>68990.07</v>
      </c>
      <c r="L70" s="32">
        <v>13333.51</v>
      </c>
      <c r="M70" s="32">
        <v>0</v>
      </c>
      <c r="N70" s="32">
        <v>890308.48</v>
      </c>
      <c r="O70" s="32">
        <v>19343.01</v>
      </c>
      <c r="P70" s="32">
        <v>19343.01</v>
      </c>
    </row>
    <row r="71" spans="1:16" ht="12.75">
      <c r="A71" s="33">
        <v>6</v>
      </c>
      <c r="B71" s="33">
        <v>9</v>
      </c>
      <c r="C71" s="33">
        <v>7</v>
      </c>
      <c r="D71" s="34">
        <v>2</v>
      </c>
      <c r="E71" s="35"/>
      <c r="F71" s="30" t="s">
        <v>256</v>
      </c>
      <c r="G71" s="55" t="s">
        <v>314</v>
      </c>
      <c r="H71" s="32">
        <v>9001338.5</v>
      </c>
      <c r="I71" s="32">
        <v>7541522.05</v>
      </c>
      <c r="J71" s="32">
        <v>3538592.28</v>
      </c>
      <c r="K71" s="32">
        <v>512814.54</v>
      </c>
      <c r="L71" s="32">
        <v>50591.66</v>
      </c>
      <c r="M71" s="32">
        <v>0</v>
      </c>
      <c r="N71" s="32">
        <v>3439523.57</v>
      </c>
      <c r="O71" s="32">
        <v>1459816.45</v>
      </c>
      <c r="P71" s="32">
        <v>1459816.45</v>
      </c>
    </row>
    <row r="72" spans="1:16" ht="12.75">
      <c r="A72" s="33">
        <v>6</v>
      </c>
      <c r="B72" s="33">
        <v>8</v>
      </c>
      <c r="C72" s="33">
        <v>4</v>
      </c>
      <c r="D72" s="34">
        <v>2</v>
      </c>
      <c r="E72" s="35"/>
      <c r="F72" s="30" t="s">
        <v>256</v>
      </c>
      <c r="G72" s="55" t="s">
        <v>315</v>
      </c>
      <c r="H72" s="32">
        <v>1981040.25</v>
      </c>
      <c r="I72" s="32">
        <v>1977540.25</v>
      </c>
      <c r="J72" s="32">
        <v>942350.91</v>
      </c>
      <c r="K72" s="32">
        <v>46944.99</v>
      </c>
      <c r="L72" s="32">
        <v>7031.3</v>
      </c>
      <c r="M72" s="32">
        <v>0</v>
      </c>
      <c r="N72" s="32">
        <v>981213.05</v>
      </c>
      <c r="O72" s="32">
        <v>3500</v>
      </c>
      <c r="P72" s="32">
        <v>3500</v>
      </c>
    </row>
    <row r="73" spans="1:16" ht="12.75">
      <c r="A73" s="33">
        <v>6</v>
      </c>
      <c r="B73" s="33">
        <v>12</v>
      </c>
      <c r="C73" s="33">
        <v>2</v>
      </c>
      <c r="D73" s="34">
        <v>2</v>
      </c>
      <c r="E73" s="35"/>
      <c r="F73" s="30" t="s">
        <v>256</v>
      </c>
      <c r="G73" s="55" t="s">
        <v>316</v>
      </c>
      <c r="H73" s="32">
        <v>4497467.93</v>
      </c>
      <c r="I73" s="32">
        <v>4377301.29</v>
      </c>
      <c r="J73" s="32">
        <v>2223696.62</v>
      </c>
      <c r="K73" s="32">
        <v>287366.21</v>
      </c>
      <c r="L73" s="32">
        <v>345.21</v>
      </c>
      <c r="M73" s="32">
        <v>0</v>
      </c>
      <c r="N73" s="32">
        <v>1865893.25</v>
      </c>
      <c r="O73" s="32">
        <v>120166.64</v>
      </c>
      <c r="P73" s="32">
        <v>120166.64</v>
      </c>
    </row>
    <row r="74" spans="1:16" ht="12.75">
      <c r="A74" s="33">
        <v>6</v>
      </c>
      <c r="B74" s="33">
        <v>3</v>
      </c>
      <c r="C74" s="33">
        <v>6</v>
      </c>
      <c r="D74" s="34">
        <v>2</v>
      </c>
      <c r="E74" s="35"/>
      <c r="F74" s="30" t="s">
        <v>256</v>
      </c>
      <c r="G74" s="55" t="s">
        <v>317</v>
      </c>
      <c r="H74" s="32">
        <v>3002207.85</v>
      </c>
      <c r="I74" s="32">
        <v>2770151.85</v>
      </c>
      <c r="J74" s="32">
        <v>1510830.47</v>
      </c>
      <c r="K74" s="32">
        <v>240666.98</v>
      </c>
      <c r="L74" s="32">
        <v>26276.5</v>
      </c>
      <c r="M74" s="32">
        <v>0</v>
      </c>
      <c r="N74" s="32">
        <v>992377.9</v>
      </c>
      <c r="O74" s="32">
        <v>232056</v>
      </c>
      <c r="P74" s="32">
        <v>232056</v>
      </c>
    </row>
    <row r="75" spans="1:16" ht="12.75">
      <c r="A75" s="33">
        <v>6</v>
      </c>
      <c r="B75" s="33">
        <v>8</v>
      </c>
      <c r="C75" s="33">
        <v>5</v>
      </c>
      <c r="D75" s="34">
        <v>2</v>
      </c>
      <c r="E75" s="35"/>
      <c r="F75" s="30" t="s">
        <v>256</v>
      </c>
      <c r="G75" s="55" t="s">
        <v>318</v>
      </c>
      <c r="H75" s="32">
        <v>3894143.52</v>
      </c>
      <c r="I75" s="32">
        <v>3854188.32</v>
      </c>
      <c r="J75" s="32">
        <v>2296448.02</v>
      </c>
      <c r="K75" s="32">
        <v>162684.1</v>
      </c>
      <c r="L75" s="32">
        <v>52879.22</v>
      </c>
      <c r="M75" s="32">
        <v>0</v>
      </c>
      <c r="N75" s="32">
        <v>1342176.98</v>
      </c>
      <c r="O75" s="32">
        <v>39955.2</v>
      </c>
      <c r="P75" s="32">
        <v>39955.2</v>
      </c>
    </row>
    <row r="76" spans="1:16" ht="12.75">
      <c r="A76" s="33">
        <v>6</v>
      </c>
      <c r="B76" s="33">
        <v>12</v>
      </c>
      <c r="C76" s="33">
        <v>3</v>
      </c>
      <c r="D76" s="34">
        <v>2</v>
      </c>
      <c r="E76" s="35"/>
      <c r="F76" s="30" t="s">
        <v>256</v>
      </c>
      <c r="G76" s="55" t="s">
        <v>319</v>
      </c>
      <c r="H76" s="32">
        <v>4707720.25</v>
      </c>
      <c r="I76" s="32">
        <v>3832060.35</v>
      </c>
      <c r="J76" s="32">
        <v>2229760.87</v>
      </c>
      <c r="K76" s="32">
        <v>124500</v>
      </c>
      <c r="L76" s="32">
        <v>45195.15</v>
      </c>
      <c r="M76" s="32">
        <v>0</v>
      </c>
      <c r="N76" s="32">
        <v>1432604.33</v>
      </c>
      <c r="O76" s="32">
        <v>875659.9</v>
      </c>
      <c r="P76" s="32">
        <v>875659.9</v>
      </c>
    </row>
    <row r="77" spans="1:16" ht="12.75">
      <c r="A77" s="33">
        <v>6</v>
      </c>
      <c r="B77" s="33">
        <v>15</v>
      </c>
      <c r="C77" s="33">
        <v>4</v>
      </c>
      <c r="D77" s="34">
        <v>2</v>
      </c>
      <c r="E77" s="35"/>
      <c r="F77" s="30" t="s">
        <v>256</v>
      </c>
      <c r="G77" s="55" t="s">
        <v>320</v>
      </c>
      <c r="H77" s="32">
        <v>5675198.43</v>
      </c>
      <c r="I77" s="32">
        <v>5643349.86</v>
      </c>
      <c r="J77" s="32">
        <v>3359781.77</v>
      </c>
      <c r="K77" s="32">
        <v>163000</v>
      </c>
      <c r="L77" s="32">
        <v>33856.8</v>
      </c>
      <c r="M77" s="32">
        <v>0</v>
      </c>
      <c r="N77" s="32">
        <v>2086711.29</v>
      </c>
      <c r="O77" s="32">
        <v>31848.57</v>
      </c>
      <c r="P77" s="32">
        <v>31848.57</v>
      </c>
    </row>
    <row r="78" spans="1:16" ht="12.75">
      <c r="A78" s="33">
        <v>6</v>
      </c>
      <c r="B78" s="33">
        <v>16</v>
      </c>
      <c r="C78" s="33">
        <v>2</v>
      </c>
      <c r="D78" s="34">
        <v>2</v>
      </c>
      <c r="E78" s="35"/>
      <c r="F78" s="30" t="s">
        <v>256</v>
      </c>
      <c r="G78" s="55" t="s">
        <v>321</v>
      </c>
      <c r="H78" s="32">
        <v>4848017.04</v>
      </c>
      <c r="I78" s="32">
        <v>4706711.15</v>
      </c>
      <c r="J78" s="32">
        <v>2451433.51</v>
      </c>
      <c r="K78" s="32">
        <v>144575</v>
      </c>
      <c r="L78" s="32">
        <v>16291.68</v>
      </c>
      <c r="M78" s="32">
        <v>0</v>
      </c>
      <c r="N78" s="32">
        <v>2094410.96</v>
      </c>
      <c r="O78" s="32">
        <v>141305.89</v>
      </c>
      <c r="P78" s="32">
        <v>141305.89</v>
      </c>
    </row>
    <row r="79" spans="1:16" ht="12.75">
      <c r="A79" s="33">
        <v>6</v>
      </c>
      <c r="B79" s="33">
        <v>1</v>
      </c>
      <c r="C79" s="33">
        <v>6</v>
      </c>
      <c r="D79" s="34">
        <v>2</v>
      </c>
      <c r="E79" s="35"/>
      <c r="F79" s="30" t="s">
        <v>256</v>
      </c>
      <c r="G79" s="55" t="s">
        <v>322</v>
      </c>
      <c r="H79" s="32">
        <v>2794012.62</v>
      </c>
      <c r="I79" s="32">
        <v>2784012.62</v>
      </c>
      <c r="J79" s="32">
        <v>1766259.03</v>
      </c>
      <c r="K79" s="32">
        <v>82643.6</v>
      </c>
      <c r="L79" s="32">
        <v>1160.55</v>
      </c>
      <c r="M79" s="32">
        <v>0</v>
      </c>
      <c r="N79" s="32">
        <v>933949.44</v>
      </c>
      <c r="O79" s="32">
        <v>10000</v>
      </c>
      <c r="P79" s="32">
        <v>10000</v>
      </c>
    </row>
    <row r="80" spans="1:16" ht="12.75">
      <c r="A80" s="33">
        <v>6</v>
      </c>
      <c r="B80" s="33">
        <v>15</v>
      </c>
      <c r="C80" s="33">
        <v>5</v>
      </c>
      <c r="D80" s="34">
        <v>2</v>
      </c>
      <c r="E80" s="35"/>
      <c r="F80" s="30" t="s">
        <v>256</v>
      </c>
      <c r="G80" s="55" t="s">
        <v>323</v>
      </c>
      <c r="H80" s="32">
        <v>3847083.58</v>
      </c>
      <c r="I80" s="32">
        <v>3116800.25</v>
      </c>
      <c r="J80" s="32">
        <v>1660529.95</v>
      </c>
      <c r="K80" s="32">
        <v>230049.16</v>
      </c>
      <c r="L80" s="32">
        <v>39231.29</v>
      </c>
      <c r="M80" s="32">
        <v>0</v>
      </c>
      <c r="N80" s="32">
        <v>1186989.85</v>
      </c>
      <c r="O80" s="32">
        <v>730283.33</v>
      </c>
      <c r="P80" s="32">
        <v>730283.33</v>
      </c>
    </row>
    <row r="81" spans="1:16" ht="12.75">
      <c r="A81" s="33">
        <v>6</v>
      </c>
      <c r="B81" s="33">
        <v>20</v>
      </c>
      <c r="C81" s="33">
        <v>3</v>
      </c>
      <c r="D81" s="34">
        <v>2</v>
      </c>
      <c r="E81" s="35"/>
      <c r="F81" s="30" t="s">
        <v>256</v>
      </c>
      <c r="G81" s="55" t="s">
        <v>324</v>
      </c>
      <c r="H81" s="32">
        <v>3402566.55</v>
      </c>
      <c r="I81" s="32">
        <v>3054946.74</v>
      </c>
      <c r="J81" s="32">
        <v>1834842.79</v>
      </c>
      <c r="K81" s="32">
        <v>98035.4</v>
      </c>
      <c r="L81" s="32">
        <v>42214.39</v>
      </c>
      <c r="M81" s="32">
        <v>0</v>
      </c>
      <c r="N81" s="32">
        <v>1079854.16</v>
      </c>
      <c r="O81" s="32">
        <v>347619.81</v>
      </c>
      <c r="P81" s="32">
        <v>347619.81</v>
      </c>
    </row>
    <row r="82" spans="1:16" ht="12.75">
      <c r="A82" s="33">
        <v>6</v>
      </c>
      <c r="B82" s="33">
        <v>9</v>
      </c>
      <c r="C82" s="33">
        <v>8</v>
      </c>
      <c r="D82" s="34">
        <v>2</v>
      </c>
      <c r="E82" s="35"/>
      <c r="F82" s="30" t="s">
        <v>256</v>
      </c>
      <c r="G82" s="55" t="s">
        <v>325</v>
      </c>
      <c r="H82" s="32">
        <v>6880403.32</v>
      </c>
      <c r="I82" s="32">
        <v>6759977.41</v>
      </c>
      <c r="J82" s="32">
        <v>3388798.26</v>
      </c>
      <c r="K82" s="32">
        <v>629718.59</v>
      </c>
      <c r="L82" s="32">
        <v>42356.2</v>
      </c>
      <c r="M82" s="32">
        <v>0</v>
      </c>
      <c r="N82" s="32">
        <v>2699104.36</v>
      </c>
      <c r="O82" s="32">
        <v>120425.91</v>
      </c>
      <c r="P82" s="32">
        <v>120425.91</v>
      </c>
    </row>
    <row r="83" spans="1:16" ht="12.75">
      <c r="A83" s="33">
        <v>6</v>
      </c>
      <c r="B83" s="33">
        <v>1</v>
      </c>
      <c r="C83" s="33">
        <v>7</v>
      </c>
      <c r="D83" s="34">
        <v>2</v>
      </c>
      <c r="E83" s="35"/>
      <c r="F83" s="30" t="s">
        <v>256</v>
      </c>
      <c r="G83" s="55" t="s">
        <v>326</v>
      </c>
      <c r="H83" s="32">
        <v>6734864.78</v>
      </c>
      <c r="I83" s="32">
        <v>3020146.62</v>
      </c>
      <c r="J83" s="32">
        <v>1839819.09</v>
      </c>
      <c r="K83" s="32">
        <v>71799</v>
      </c>
      <c r="L83" s="32">
        <v>29446.32</v>
      </c>
      <c r="M83" s="32">
        <v>0</v>
      </c>
      <c r="N83" s="32">
        <v>1079082.21</v>
      </c>
      <c r="O83" s="32">
        <v>3714718.16</v>
      </c>
      <c r="P83" s="32">
        <v>3714718.16</v>
      </c>
    </row>
    <row r="84" spans="1:16" ht="12.75">
      <c r="A84" s="33">
        <v>6</v>
      </c>
      <c r="B84" s="33">
        <v>14</v>
      </c>
      <c r="C84" s="33">
        <v>5</v>
      </c>
      <c r="D84" s="34">
        <v>2</v>
      </c>
      <c r="E84" s="35"/>
      <c r="F84" s="30" t="s">
        <v>256</v>
      </c>
      <c r="G84" s="55" t="s">
        <v>327</v>
      </c>
      <c r="H84" s="32">
        <v>5702529.31</v>
      </c>
      <c r="I84" s="32">
        <v>5651727.55</v>
      </c>
      <c r="J84" s="32">
        <v>3263391.86</v>
      </c>
      <c r="K84" s="32">
        <v>392797.4</v>
      </c>
      <c r="L84" s="32">
        <v>19527.71</v>
      </c>
      <c r="M84" s="32">
        <v>0</v>
      </c>
      <c r="N84" s="32">
        <v>1976010.58</v>
      </c>
      <c r="O84" s="32">
        <v>50801.76</v>
      </c>
      <c r="P84" s="32">
        <v>50801.76</v>
      </c>
    </row>
    <row r="85" spans="1:16" ht="12.75">
      <c r="A85" s="33">
        <v>6</v>
      </c>
      <c r="B85" s="33">
        <v>6</v>
      </c>
      <c r="C85" s="33">
        <v>5</v>
      </c>
      <c r="D85" s="34">
        <v>2</v>
      </c>
      <c r="E85" s="35"/>
      <c r="F85" s="30" t="s">
        <v>256</v>
      </c>
      <c r="G85" s="55" t="s">
        <v>260</v>
      </c>
      <c r="H85" s="32">
        <v>5744957.54</v>
      </c>
      <c r="I85" s="32">
        <v>5550544.73</v>
      </c>
      <c r="J85" s="32">
        <v>3403262.98</v>
      </c>
      <c r="K85" s="32">
        <v>152499</v>
      </c>
      <c r="L85" s="32">
        <v>90731.75</v>
      </c>
      <c r="M85" s="32">
        <v>0</v>
      </c>
      <c r="N85" s="32">
        <v>1904051</v>
      </c>
      <c r="O85" s="32">
        <v>194412.81</v>
      </c>
      <c r="P85" s="32">
        <v>126700.41</v>
      </c>
    </row>
    <row r="86" spans="1:16" ht="12.75">
      <c r="A86" s="33">
        <v>6</v>
      </c>
      <c r="B86" s="33">
        <v>6</v>
      </c>
      <c r="C86" s="33">
        <v>6</v>
      </c>
      <c r="D86" s="34">
        <v>2</v>
      </c>
      <c r="E86" s="35"/>
      <c r="F86" s="30" t="s">
        <v>256</v>
      </c>
      <c r="G86" s="55" t="s">
        <v>328</v>
      </c>
      <c r="H86" s="32">
        <v>2264848.34</v>
      </c>
      <c r="I86" s="32">
        <v>2264848.34</v>
      </c>
      <c r="J86" s="32">
        <v>1170681.84</v>
      </c>
      <c r="K86" s="32">
        <v>58000</v>
      </c>
      <c r="L86" s="32">
        <v>25452.93</v>
      </c>
      <c r="M86" s="32">
        <v>0</v>
      </c>
      <c r="N86" s="32">
        <v>1010713.57</v>
      </c>
      <c r="O86" s="32">
        <v>0</v>
      </c>
      <c r="P86" s="32">
        <v>0</v>
      </c>
    </row>
    <row r="87" spans="1:16" ht="12.75">
      <c r="A87" s="33">
        <v>6</v>
      </c>
      <c r="B87" s="33">
        <v>7</v>
      </c>
      <c r="C87" s="33">
        <v>5</v>
      </c>
      <c r="D87" s="34">
        <v>2</v>
      </c>
      <c r="E87" s="35"/>
      <c r="F87" s="30" t="s">
        <v>256</v>
      </c>
      <c r="G87" s="55" t="s">
        <v>261</v>
      </c>
      <c r="H87" s="32">
        <v>5843407.28</v>
      </c>
      <c r="I87" s="32">
        <v>4399570.78</v>
      </c>
      <c r="J87" s="32">
        <v>2685906.08</v>
      </c>
      <c r="K87" s="32">
        <v>117025.47</v>
      </c>
      <c r="L87" s="32">
        <v>15323.27</v>
      </c>
      <c r="M87" s="32">
        <v>0</v>
      </c>
      <c r="N87" s="32">
        <v>1581315.96</v>
      </c>
      <c r="O87" s="32">
        <v>1443836.5</v>
      </c>
      <c r="P87" s="32">
        <v>1443836.5</v>
      </c>
    </row>
    <row r="88" spans="1:16" ht="12.75">
      <c r="A88" s="33">
        <v>6</v>
      </c>
      <c r="B88" s="33">
        <v>18</v>
      </c>
      <c r="C88" s="33">
        <v>4</v>
      </c>
      <c r="D88" s="34">
        <v>2</v>
      </c>
      <c r="E88" s="35"/>
      <c r="F88" s="30" t="s">
        <v>256</v>
      </c>
      <c r="G88" s="55" t="s">
        <v>329</v>
      </c>
      <c r="H88" s="32">
        <v>2010327.97</v>
      </c>
      <c r="I88" s="32">
        <v>1987327.97</v>
      </c>
      <c r="J88" s="32">
        <v>971497.43</v>
      </c>
      <c r="K88" s="32">
        <v>284406.51</v>
      </c>
      <c r="L88" s="32">
        <v>2997.56</v>
      </c>
      <c r="M88" s="32">
        <v>0</v>
      </c>
      <c r="N88" s="32">
        <v>728426.47</v>
      </c>
      <c r="O88" s="32">
        <v>23000</v>
      </c>
      <c r="P88" s="32">
        <v>23000</v>
      </c>
    </row>
    <row r="89" spans="1:16" ht="12.75">
      <c r="A89" s="33">
        <v>6</v>
      </c>
      <c r="B89" s="33">
        <v>9</v>
      </c>
      <c r="C89" s="33">
        <v>9</v>
      </c>
      <c r="D89" s="34">
        <v>2</v>
      </c>
      <c r="E89" s="35"/>
      <c r="F89" s="30" t="s">
        <v>256</v>
      </c>
      <c r="G89" s="55" t="s">
        <v>330</v>
      </c>
      <c r="H89" s="32">
        <v>2716621.77</v>
      </c>
      <c r="I89" s="32">
        <v>2706035.21</v>
      </c>
      <c r="J89" s="32">
        <v>1611735.23</v>
      </c>
      <c r="K89" s="32">
        <v>135000</v>
      </c>
      <c r="L89" s="32">
        <v>2630.44</v>
      </c>
      <c r="M89" s="32">
        <v>0</v>
      </c>
      <c r="N89" s="32">
        <v>956669.54</v>
      </c>
      <c r="O89" s="32">
        <v>10586.56</v>
      </c>
      <c r="P89" s="32">
        <v>10586.56</v>
      </c>
    </row>
    <row r="90" spans="1:16" ht="12.75">
      <c r="A90" s="33">
        <v>6</v>
      </c>
      <c r="B90" s="33">
        <v>11</v>
      </c>
      <c r="C90" s="33">
        <v>4</v>
      </c>
      <c r="D90" s="34">
        <v>2</v>
      </c>
      <c r="E90" s="35"/>
      <c r="F90" s="30" t="s">
        <v>256</v>
      </c>
      <c r="G90" s="55" t="s">
        <v>331</v>
      </c>
      <c r="H90" s="32">
        <v>9131301.63</v>
      </c>
      <c r="I90" s="32">
        <v>8678461.9</v>
      </c>
      <c r="J90" s="32">
        <v>4912085.48</v>
      </c>
      <c r="K90" s="32">
        <v>240040</v>
      </c>
      <c r="L90" s="32">
        <v>68720.58</v>
      </c>
      <c r="M90" s="32">
        <v>0</v>
      </c>
      <c r="N90" s="32">
        <v>3457615.84</v>
      </c>
      <c r="O90" s="32">
        <v>452839.73</v>
      </c>
      <c r="P90" s="32">
        <v>452839.73</v>
      </c>
    </row>
    <row r="91" spans="1:16" ht="12.75">
      <c r="A91" s="33">
        <v>6</v>
      </c>
      <c r="B91" s="33">
        <v>2</v>
      </c>
      <c r="C91" s="33">
        <v>8</v>
      </c>
      <c r="D91" s="34">
        <v>2</v>
      </c>
      <c r="E91" s="35"/>
      <c r="F91" s="30" t="s">
        <v>256</v>
      </c>
      <c r="G91" s="55" t="s">
        <v>332</v>
      </c>
      <c r="H91" s="32">
        <v>3904071.07</v>
      </c>
      <c r="I91" s="32">
        <v>3894818.98</v>
      </c>
      <c r="J91" s="32">
        <v>2470854.95</v>
      </c>
      <c r="K91" s="32">
        <v>150000</v>
      </c>
      <c r="L91" s="32">
        <v>2485.38</v>
      </c>
      <c r="M91" s="32">
        <v>0</v>
      </c>
      <c r="N91" s="32">
        <v>1271478.65</v>
      </c>
      <c r="O91" s="32">
        <v>9252.09</v>
      </c>
      <c r="P91" s="32">
        <v>9252.09</v>
      </c>
    </row>
    <row r="92" spans="1:16" ht="12.75">
      <c r="A92" s="33">
        <v>6</v>
      </c>
      <c r="B92" s="33">
        <v>14</v>
      </c>
      <c r="C92" s="33">
        <v>6</v>
      </c>
      <c r="D92" s="34">
        <v>2</v>
      </c>
      <c r="E92" s="35"/>
      <c r="F92" s="30" t="s">
        <v>256</v>
      </c>
      <c r="G92" s="55" t="s">
        <v>333</v>
      </c>
      <c r="H92" s="32">
        <v>5164164.35</v>
      </c>
      <c r="I92" s="32">
        <v>4978041.35</v>
      </c>
      <c r="J92" s="32">
        <v>2567176.67</v>
      </c>
      <c r="K92" s="32">
        <v>376947.44</v>
      </c>
      <c r="L92" s="32">
        <v>69741.12</v>
      </c>
      <c r="M92" s="32">
        <v>0</v>
      </c>
      <c r="N92" s="32">
        <v>1964176.12</v>
      </c>
      <c r="O92" s="32">
        <v>186123</v>
      </c>
      <c r="P92" s="32">
        <v>186123</v>
      </c>
    </row>
    <row r="93" spans="1:16" ht="12.75">
      <c r="A93" s="33">
        <v>6</v>
      </c>
      <c r="B93" s="33">
        <v>1</v>
      </c>
      <c r="C93" s="33">
        <v>8</v>
      </c>
      <c r="D93" s="34">
        <v>2</v>
      </c>
      <c r="E93" s="35"/>
      <c r="F93" s="30" t="s">
        <v>256</v>
      </c>
      <c r="G93" s="55" t="s">
        <v>334</v>
      </c>
      <c r="H93" s="32">
        <v>3126233.18</v>
      </c>
      <c r="I93" s="32">
        <v>3125608.4</v>
      </c>
      <c r="J93" s="32">
        <v>1997630.49</v>
      </c>
      <c r="K93" s="32">
        <v>112000</v>
      </c>
      <c r="L93" s="32">
        <v>23537.06</v>
      </c>
      <c r="M93" s="32">
        <v>0</v>
      </c>
      <c r="N93" s="32">
        <v>992440.85</v>
      </c>
      <c r="O93" s="32">
        <v>624.78</v>
      </c>
      <c r="P93" s="32">
        <v>624.78</v>
      </c>
    </row>
    <row r="94" spans="1:16" ht="12.75">
      <c r="A94" s="33">
        <v>6</v>
      </c>
      <c r="B94" s="33">
        <v>3</v>
      </c>
      <c r="C94" s="33">
        <v>7</v>
      </c>
      <c r="D94" s="34">
        <v>2</v>
      </c>
      <c r="E94" s="35"/>
      <c r="F94" s="30" t="s">
        <v>256</v>
      </c>
      <c r="G94" s="55" t="s">
        <v>335</v>
      </c>
      <c r="H94" s="32">
        <v>3981167</v>
      </c>
      <c r="I94" s="32">
        <v>2571708.63</v>
      </c>
      <c r="J94" s="32">
        <v>483553.04</v>
      </c>
      <c r="K94" s="32">
        <v>987159.82</v>
      </c>
      <c r="L94" s="32">
        <v>16244.3</v>
      </c>
      <c r="M94" s="32">
        <v>0</v>
      </c>
      <c r="N94" s="32">
        <v>1084751.47</v>
      </c>
      <c r="O94" s="32">
        <v>1409458.37</v>
      </c>
      <c r="P94" s="32">
        <v>1409458.37</v>
      </c>
    </row>
    <row r="95" spans="1:16" ht="12.75">
      <c r="A95" s="33">
        <v>6</v>
      </c>
      <c r="B95" s="33">
        <v>8</v>
      </c>
      <c r="C95" s="33">
        <v>7</v>
      </c>
      <c r="D95" s="34">
        <v>2</v>
      </c>
      <c r="E95" s="35"/>
      <c r="F95" s="30" t="s">
        <v>256</v>
      </c>
      <c r="G95" s="55" t="s">
        <v>262</v>
      </c>
      <c r="H95" s="32">
        <v>6934157.12</v>
      </c>
      <c r="I95" s="32">
        <v>6648430.65</v>
      </c>
      <c r="J95" s="32">
        <v>3324180.83</v>
      </c>
      <c r="K95" s="32">
        <v>916994.41</v>
      </c>
      <c r="L95" s="32">
        <v>121164.63</v>
      </c>
      <c r="M95" s="32">
        <v>0</v>
      </c>
      <c r="N95" s="32">
        <v>2286090.78</v>
      </c>
      <c r="O95" s="32">
        <v>285726.47</v>
      </c>
      <c r="P95" s="32">
        <v>285726.47</v>
      </c>
    </row>
    <row r="96" spans="1:16" ht="12.75">
      <c r="A96" s="33">
        <v>6</v>
      </c>
      <c r="B96" s="33">
        <v>18</v>
      </c>
      <c r="C96" s="33">
        <v>5</v>
      </c>
      <c r="D96" s="34">
        <v>2</v>
      </c>
      <c r="E96" s="35"/>
      <c r="F96" s="30" t="s">
        <v>256</v>
      </c>
      <c r="G96" s="55" t="s">
        <v>336</v>
      </c>
      <c r="H96" s="32">
        <v>5090138.22</v>
      </c>
      <c r="I96" s="32">
        <v>4929981.39</v>
      </c>
      <c r="J96" s="32">
        <v>2901132.4</v>
      </c>
      <c r="K96" s="32">
        <v>101700</v>
      </c>
      <c r="L96" s="32">
        <v>202797.63</v>
      </c>
      <c r="M96" s="32">
        <v>0</v>
      </c>
      <c r="N96" s="32">
        <v>1724351.36</v>
      </c>
      <c r="O96" s="32">
        <v>160156.83</v>
      </c>
      <c r="P96" s="32">
        <v>160156.83</v>
      </c>
    </row>
    <row r="97" spans="1:16" ht="12.75">
      <c r="A97" s="33">
        <v>6</v>
      </c>
      <c r="B97" s="33">
        <v>10</v>
      </c>
      <c r="C97" s="33">
        <v>2</v>
      </c>
      <c r="D97" s="34">
        <v>2</v>
      </c>
      <c r="E97" s="35"/>
      <c r="F97" s="30" t="s">
        <v>256</v>
      </c>
      <c r="G97" s="55" t="s">
        <v>337</v>
      </c>
      <c r="H97" s="32">
        <v>4870308.3</v>
      </c>
      <c r="I97" s="32">
        <v>4330638.23</v>
      </c>
      <c r="J97" s="32">
        <v>2501347.08</v>
      </c>
      <c r="K97" s="32">
        <v>243587.71</v>
      </c>
      <c r="L97" s="32">
        <v>56822.08</v>
      </c>
      <c r="M97" s="32">
        <v>0</v>
      </c>
      <c r="N97" s="32">
        <v>1528881.36</v>
      </c>
      <c r="O97" s="32">
        <v>539670.07</v>
      </c>
      <c r="P97" s="32">
        <v>539670.07</v>
      </c>
    </row>
    <row r="98" spans="1:16" ht="12.75">
      <c r="A98" s="33">
        <v>6</v>
      </c>
      <c r="B98" s="33">
        <v>20</v>
      </c>
      <c r="C98" s="33">
        <v>5</v>
      </c>
      <c r="D98" s="34">
        <v>2</v>
      </c>
      <c r="E98" s="35"/>
      <c r="F98" s="30" t="s">
        <v>256</v>
      </c>
      <c r="G98" s="55" t="s">
        <v>338</v>
      </c>
      <c r="H98" s="32">
        <v>4515443.03</v>
      </c>
      <c r="I98" s="32">
        <v>4460906.61</v>
      </c>
      <c r="J98" s="32">
        <v>2789347.33</v>
      </c>
      <c r="K98" s="32">
        <v>54101.83</v>
      </c>
      <c r="L98" s="32">
        <v>35691.93</v>
      </c>
      <c r="M98" s="32">
        <v>0</v>
      </c>
      <c r="N98" s="32">
        <v>1581765.52</v>
      </c>
      <c r="O98" s="32">
        <v>54536.42</v>
      </c>
      <c r="P98" s="32">
        <v>54536.42</v>
      </c>
    </row>
    <row r="99" spans="1:16" ht="12.75">
      <c r="A99" s="33">
        <v>6</v>
      </c>
      <c r="B99" s="33">
        <v>12</v>
      </c>
      <c r="C99" s="33">
        <v>4</v>
      </c>
      <c r="D99" s="34">
        <v>2</v>
      </c>
      <c r="E99" s="35"/>
      <c r="F99" s="30" t="s">
        <v>256</v>
      </c>
      <c r="G99" s="55" t="s">
        <v>339</v>
      </c>
      <c r="H99" s="32">
        <v>3082604.85</v>
      </c>
      <c r="I99" s="32">
        <v>3053889.35</v>
      </c>
      <c r="J99" s="32">
        <v>1602398.45</v>
      </c>
      <c r="K99" s="32">
        <v>205803.28</v>
      </c>
      <c r="L99" s="32">
        <v>14271.19</v>
      </c>
      <c r="M99" s="32">
        <v>0</v>
      </c>
      <c r="N99" s="32">
        <v>1231416.43</v>
      </c>
      <c r="O99" s="32">
        <v>28715.5</v>
      </c>
      <c r="P99" s="32">
        <v>28715.5</v>
      </c>
    </row>
    <row r="100" spans="1:16" ht="12.75">
      <c r="A100" s="33">
        <v>6</v>
      </c>
      <c r="B100" s="33">
        <v>1</v>
      </c>
      <c r="C100" s="33">
        <v>9</v>
      </c>
      <c r="D100" s="34">
        <v>2</v>
      </c>
      <c r="E100" s="35"/>
      <c r="F100" s="30" t="s">
        <v>256</v>
      </c>
      <c r="G100" s="55" t="s">
        <v>340</v>
      </c>
      <c r="H100" s="32">
        <v>3997386.67</v>
      </c>
      <c r="I100" s="32">
        <v>3553741.69</v>
      </c>
      <c r="J100" s="32">
        <v>1999405.4</v>
      </c>
      <c r="K100" s="32">
        <v>140139.48</v>
      </c>
      <c r="L100" s="32">
        <v>31019.4</v>
      </c>
      <c r="M100" s="32">
        <v>0</v>
      </c>
      <c r="N100" s="32">
        <v>1383177.41</v>
      </c>
      <c r="O100" s="32">
        <v>443644.98</v>
      </c>
      <c r="P100" s="32">
        <v>443644.98</v>
      </c>
    </row>
    <row r="101" spans="1:16" ht="12.75">
      <c r="A101" s="33">
        <v>6</v>
      </c>
      <c r="B101" s="33">
        <v>6</v>
      </c>
      <c r="C101" s="33">
        <v>7</v>
      </c>
      <c r="D101" s="34">
        <v>2</v>
      </c>
      <c r="E101" s="35"/>
      <c r="F101" s="30" t="s">
        <v>256</v>
      </c>
      <c r="G101" s="55" t="s">
        <v>341</v>
      </c>
      <c r="H101" s="32">
        <v>2437225.21</v>
      </c>
      <c r="I101" s="32">
        <v>2423369.16</v>
      </c>
      <c r="J101" s="32">
        <v>1365461.09</v>
      </c>
      <c r="K101" s="32">
        <v>187270.73</v>
      </c>
      <c r="L101" s="32">
        <v>11470.75</v>
      </c>
      <c r="M101" s="32">
        <v>0</v>
      </c>
      <c r="N101" s="32">
        <v>859166.59</v>
      </c>
      <c r="O101" s="32">
        <v>13856.05</v>
      </c>
      <c r="P101" s="32">
        <v>13856.05</v>
      </c>
    </row>
    <row r="102" spans="1:16" ht="12.75">
      <c r="A102" s="33">
        <v>6</v>
      </c>
      <c r="B102" s="33">
        <v>2</v>
      </c>
      <c r="C102" s="33">
        <v>9</v>
      </c>
      <c r="D102" s="34">
        <v>2</v>
      </c>
      <c r="E102" s="35"/>
      <c r="F102" s="30" t="s">
        <v>256</v>
      </c>
      <c r="G102" s="55" t="s">
        <v>342</v>
      </c>
      <c r="H102" s="32">
        <v>2675729.28</v>
      </c>
      <c r="I102" s="32">
        <v>2635935.48</v>
      </c>
      <c r="J102" s="32">
        <v>1571790.7</v>
      </c>
      <c r="K102" s="32">
        <v>191675.2</v>
      </c>
      <c r="L102" s="32">
        <v>5977.54</v>
      </c>
      <c r="M102" s="32">
        <v>0</v>
      </c>
      <c r="N102" s="32">
        <v>866492.04</v>
      </c>
      <c r="O102" s="32">
        <v>39793.8</v>
      </c>
      <c r="P102" s="32">
        <v>39793.8</v>
      </c>
    </row>
    <row r="103" spans="1:16" ht="12.75">
      <c r="A103" s="33">
        <v>6</v>
      </c>
      <c r="B103" s="33">
        <v>11</v>
      </c>
      <c r="C103" s="33">
        <v>5</v>
      </c>
      <c r="D103" s="34">
        <v>2</v>
      </c>
      <c r="E103" s="35"/>
      <c r="F103" s="30" t="s">
        <v>256</v>
      </c>
      <c r="G103" s="55" t="s">
        <v>263</v>
      </c>
      <c r="H103" s="32">
        <v>11434729.82</v>
      </c>
      <c r="I103" s="32">
        <v>11369032.99</v>
      </c>
      <c r="J103" s="32">
        <v>6632553.52</v>
      </c>
      <c r="K103" s="32">
        <v>332889.94</v>
      </c>
      <c r="L103" s="32">
        <v>45839.38</v>
      </c>
      <c r="M103" s="32">
        <v>0</v>
      </c>
      <c r="N103" s="32">
        <v>4357750.15</v>
      </c>
      <c r="O103" s="32">
        <v>65696.83</v>
      </c>
      <c r="P103" s="32">
        <v>65696.83</v>
      </c>
    </row>
    <row r="104" spans="1:16" ht="12.75">
      <c r="A104" s="33">
        <v>6</v>
      </c>
      <c r="B104" s="33">
        <v>14</v>
      </c>
      <c r="C104" s="33">
        <v>7</v>
      </c>
      <c r="D104" s="34">
        <v>2</v>
      </c>
      <c r="E104" s="35"/>
      <c r="F104" s="30" t="s">
        <v>256</v>
      </c>
      <c r="G104" s="55" t="s">
        <v>343</v>
      </c>
      <c r="H104" s="32">
        <v>2250337.27</v>
      </c>
      <c r="I104" s="32">
        <v>2239337.27</v>
      </c>
      <c r="J104" s="32">
        <v>1275662.85</v>
      </c>
      <c r="K104" s="32">
        <v>27000</v>
      </c>
      <c r="L104" s="32">
        <v>25281.2</v>
      </c>
      <c r="M104" s="32">
        <v>0</v>
      </c>
      <c r="N104" s="32">
        <v>911393.22</v>
      </c>
      <c r="O104" s="32">
        <v>11000</v>
      </c>
      <c r="P104" s="32">
        <v>11000</v>
      </c>
    </row>
    <row r="105" spans="1:16" ht="12.75">
      <c r="A105" s="33">
        <v>6</v>
      </c>
      <c r="B105" s="33">
        <v>17</v>
      </c>
      <c r="C105" s="33">
        <v>2</v>
      </c>
      <c r="D105" s="34">
        <v>2</v>
      </c>
      <c r="E105" s="35"/>
      <c r="F105" s="30" t="s">
        <v>256</v>
      </c>
      <c r="G105" s="55" t="s">
        <v>344</v>
      </c>
      <c r="H105" s="32">
        <v>8469055.9</v>
      </c>
      <c r="I105" s="32">
        <v>5602269.73</v>
      </c>
      <c r="J105" s="32">
        <v>2840174.03</v>
      </c>
      <c r="K105" s="32">
        <v>674223.87</v>
      </c>
      <c r="L105" s="32">
        <v>15356.4</v>
      </c>
      <c r="M105" s="32">
        <v>0</v>
      </c>
      <c r="N105" s="32">
        <v>2072515.43</v>
      </c>
      <c r="O105" s="32">
        <v>2866786.17</v>
      </c>
      <c r="P105" s="32">
        <v>2398402.17</v>
      </c>
    </row>
    <row r="106" spans="1:16" ht="12.75">
      <c r="A106" s="33">
        <v>6</v>
      </c>
      <c r="B106" s="33">
        <v>20</v>
      </c>
      <c r="C106" s="33">
        <v>6</v>
      </c>
      <c r="D106" s="34">
        <v>2</v>
      </c>
      <c r="E106" s="35"/>
      <c r="F106" s="30" t="s">
        <v>256</v>
      </c>
      <c r="G106" s="55" t="s">
        <v>345</v>
      </c>
      <c r="H106" s="32">
        <v>4210552.48</v>
      </c>
      <c r="I106" s="32">
        <v>4164303.36</v>
      </c>
      <c r="J106" s="32">
        <v>2510377.91</v>
      </c>
      <c r="K106" s="32">
        <v>239819.7</v>
      </c>
      <c r="L106" s="32">
        <v>24080.05</v>
      </c>
      <c r="M106" s="32">
        <v>0</v>
      </c>
      <c r="N106" s="32">
        <v>1390025.7</v>
      </c>
      <c r="O106" s="32">
        <v>46249.12</v>
      </c>
      <c r="P106" s="32">
        <v>46249.12</v>
      </c>
    </row>
    <row r="107" spans="1:16" ht="12.75">
      <c r="A107" s="33">
        <v>6</v>
      </c>
      <c r="B107" s="33">
        <v>8</v>
      </c>
      <c r="C107" s="33">
        <v>8</v>
      </c>
      <c r="D107" s="34">
        <v>2</v>
      </c>
      <c r="E107" s="35"/>
      <c r="F107" s="30" t="s">
        <v>256</v>
      </c>
      <c r="G107" s="55" t="s">
        <v>346</v>
      </c>
      <c r="H107" s="32">
        <v>4621333.82</v>
      </c>
      <c r="I107" s="32">
        <v>4343929.28</v>
      </c>
      <c r="J107" s="32">
        <v>2650824.69</v>
      </c>
      <c r="K107" s="32">
        <v>72106.8</v>
      </c>
      <c r="L107" s="32">
        <v>5075.61</v>
      </c>
      <c r="M107" s="32">
        <v>0</v>
      </c>
      <c r="N107" s="32">
        <v>1615922.18</v>
      </c>
      <c r="O107" s="32">
        <v>277404.54</v>
      </c>
      <c r="P107" s="32">
        <v>277404.54</v>
      </c>
    </row>
    <row r="108" spans="1:16" ht="12.75">
      <c r="A108" s="33">
        <v>6</v>
      </c>
      <c r="B108" s="33">
        <v>1</v>
      </c>
      <c r="C108" s="33">
        <v>10</v>
      </c>
      <c r="D108" s="34">
        <v>2</v>
      </c>
      <c r="E108" s="35"/>
      <c r="F108" s="30" t="s">
        <v>256</v>
      </c>
      <c r="G108" s="55" t="s">
        <v>264</v>
      </c>
      <c r="H108" s="32">
        <v>7825216.37</v>
      </c>
      <c r="I108" s="32">
        <v>7361706.37</v>
      </c>
      <c r="J108" s="32">
        <v>3968218.08</v>
      </c>
      <c r="K108" s="32">
        <v>504597.82</v>
      </c>
      <c r="L108" s="32">
        <v>0</v>
      </c>
      <c r="M108" s="32">
        <v>0</v>
      </c>
      <c r="N108" s="32">
        <v>2888890.47</v>
      </c>
      <c r="O108" s="32">
        <v>463510</v>
      </c>
      <c r="P108" s="32">
        <v>463510</v>
      </c>
    </row>
    <row r="109" spans="1:16" ht="12.75">
      <c r="A109" s="33">
        <v>6</v>
      </c>
      <c r="B109" s="33">
        <v>13</v>
      </c>
      <c r="C109" s="33">
        <v>3</v>
      </c>
      <c r="D109" s="34">
        <v>2</v>
      </c>
      <c r="E109" s="35"/>
      <c r="F109" s="30" t="s">
        <v>256</v>
      </c>
      <c r="G109" s="55" t="s">
        <v>347</v>
      </c>
      <c r="H109" s="32">
        <v>3618404.26</v>
      </c>
      <c r="I109" s="32">
        <v>2897935.94</v>
      </c>
      <c r="J109" s="32">
        <v>1699873.77</v>
      </c>
      <c r="K109" s="32">
        <v>137476.9</v>
      </c>
      <c r="L109" s="32">
        <v>33243.58</v>
      </c>
      <c r="M109" s="32">
        <v>0</v>
      </c>
      <c r="N109" s="32">
        <v>1027341.69</v>
      </c>
      <c r="O109" s="32">
        <v>720468.32</v>
      </c>
      <c r="P109" s="32">
        <v>720468.32</v>
      </c>
    </row>
    <row r="110" spans="1:16" ht="12.75">
      <c r="A110" s="33">
        <v>6</v>
      </c>
      <c r="B110" s="33">
        <v>10</v>
      </c>
      <c r="C110" s="33">
        <v>4</v>
      </c>
      <c r="D110" s="34">
        <v>2</v>
      </c>
      <c r="E110" s="35"/>
      <c r="F110" s="30" t="s">
        <v>256</v>
      </c>
      <c r="G110" s="55" t="s">
        <v>348</v>
      </c>
      <c r="H110" s="32">
        <v>6608653.44</v>
      </c>
      <c r="I110" s="32">
        <v>6162879.44</v>
      </c>
      <c r="J110" s="32">
        <v>3499561.68</v>
      </c>
      <c r="K110" s="32">
        <v>413472.07</v>
      </c>
      <c r="L110" s="32">
        <v>71655.29</v>
      </c>
      <c r="M110" s="32">
        <v>0</v>
      </c>
      <c r="N110" s="32">
        <v>2178190.4</v>
      </c>
      <c r="O110" s="32">
        <v>445774</v>
      </c>
      <c r="P110" s="32">
        <v>445774</v>
      </c>
    </row>
    <row r="111" spans="1:16" ht="12.75">
      <c r="A111" s="33">
        <v>6</v>
      </c>
      <c r="B111" s="33">
        <v>4</v>
      </c>
      <c r="C111" s="33">
        <v>5</v>
      </c>
      <c r="D111" s="34">
        <v>2</v>
      </c>
      <c r="E111" s="35"/>
      <c r="F111" s="30" t="s">
        <v>256</v>
      </c>
      <c r="G111" s="55" t="s">
        <v>349</v>
      </c>
      <c r="H111" s="32">
        <v>5241226.63</v>
      </c>
      <c r="I111" s="32">
        <v>4937506.13</v>
      </c>
      <c r="J111" s="32">
        <v>2862147.5</v>
      </c>
      <c r="K111" s="32">
        <v>346341.94</v>
      </c>
      <c r="L111" s="32">
        <v>64203.75</v>
      </c>
      <c r="M111" s="32">
        <v>0</v>
      </c>
      <c r="N111" s="32">
        <v>1664812.94</v>
      </c>
      <c r="O111" s="32">
        <v>303720.5</v>
      </c>
      <c r="P111" s="32">
        <v>303720.5</v>
      </c>
    </row>
    <row r="112" spans="1:16" ht="12.75">
      <c r="A112" s="33">
        <v>6</v>
      </c>
      <c r="B112" s="33">
        <v>9</v>
      </c>
      <c r="C112" s="33">
        <v>10</v>
      </c>
      <c r="D112" s="34">
        <v>2</v>
      </c>
      <c r="E112" s="35"/>
      <c r="F112" s="30" t="s">
        <v>256</v>
      </c>
      <c r="G112" s="55" t="s">
        <v>350</v>
      </c>
      <c r="H112" s="32">
        <v>6757244.87</v>
      </c>
      <c r="I112" s="32">
        <v>6744464.32</v>
      </c>
      <c r="J112" s="32">
        <v>3776508.79</v>
      </c>
      <c r="K112" s="32">
        <v>536566.48</v>
      </c>
      <c r="L112" s="32">
        <v>61985.8</v>
      </c>
      <c r="M112" s="32">
        <v>0</v>
      </c>
      <c r="N112" s="32">
        <v>2369403.25</v>
      </c>
      <c r="O112" s="32">
        <v>12780.55</v>
      </c>
      <c r="P112" s="32">
        <v>12780.55</v>
      </c>
    </row>
    <row r="113" spans="1:16" ht="12.75">
      <c r="A113" s="33">
        <v>6</v>
      </c>
      <c r="B113" s="33">
        <v>8</v>
      </c>
      <c r="C113" s="33">
        <v>9</v>
      </c>
      <c r="D113" s="34">
        <v>2</v>
      </c>
      <c r="E113" s="35"/>
      <c r="F113" s="30" t="s">
        <v>256</v>
      </c>
      <c r="G113" s="55" t="s">
        <v>351</v>
      </c>
      <c r="H113" s="32">
        <v>3913984.97</v>
      </c>
      <c r="I113" s="32">
        <v>3864549.46</v>
      </c>
      <c r="J113" s="32">
        <v>2151500.29</v>
      </c>
      <c r="K113" s="32">
        <v>227539.62</v>
      </c>
      <c r="L113" s="32">
        <v>43899.19</v>
      </c>
      <c r="M113" s="32">
        <v>0</v>
      </c>
      <c r="N113" s="32">
        <v>1441610.36</v>
      </c>
      <c r="O113" s="32">
        <v>49435.51</v>
      </c>
      <c r="P113" s="32">
        <v>49435.51</v>
      </c>
    </row>
    <row r="114" spans="1:16" ht="12.75">
      <c r="A114" s="33">
        <v>6</v>
      </c>
      <c r="B114" s="33">
        <v>20</v>
      </c>
      <c r="C114" s="33">
        <v>7</v>
      </c>
      <c r="D114" s="34">
        <v>2</v>
      </c>
      <c r="E114" s="35"/>
      <c r="F114" s="30" t="s">
        <v>256</v>
      </c>
      <c r="G114" s="55" t="s">
        <v>352</v>
      </c>
      <c r="H114" s="32">
        <v>4819396.34</v>
      </c>
      <c r="I114" s="32">
        <v>3970060.14</v>
      </c>
      <c r="J114" s="32">
        <v>2112233.5</v>
      </c>
      <c r="K114" s="32">
        <v>303516.39</v>
      </c>
      <c r="L114" s="32">
        <v>47471.12</v>
      </c>
      <c r="M114" s="32">
        <v>0</v>
      </c>
      <c r="N114" s="32">
        <v>1506839.13</v>
      </c>
      <c r="O114" s="32">
        <v>849336.2</v>
      </c>
      <c r="P114" s="32">
        <v>849336.2</v>
      </c>
    </row>
    <row r="115" spans="1:16" ht="12.75">
      <c r="A115" s="33">
        <v>6</v>
      </c>
      <c r="B115" s="33">
        <v>9</v>
      </c>
      <c r="C115" s="33">
        <v>11</v>
      </c>
      <c r="D115" s="34">
        <v>2</v>
      </c>
      <c r="E115" s="35"/>
      <c r="F115" s="30" t="s">
        <v>256</v>
      </c>
      <c r="G115" s="55" t="s">
        <v>353</v>
      </c>
      <c r="H115" s="32">
        <v>15986299.34</v>
      </c>
      <c r="I115" s="32">
        <v>10948542.44</v>
      </c>
      <c r="J115" s="32">
        <v>6085712.52</v>
      </c>
      <c r="K115" s="32">
        <v>443626.86</v>
      </c>
      <c r="L115" s="32">
        <v>187340.47</v>
      </c>
      <c r="M115" s="32">
        <v>0</v>
      </c>
      <c r="N115" s="32">
        <v>4231862.59</v>
      </c>
      <c r="O115" s="32">
        <v>5037756.9</v>
      </c>
      <c r="P115" s="32">
        <v>5037756.9</v>
      </c>
    </row>
    <row r="116" spans="1:16" ht="12.75">
      <c r="A116" s="33">
        <v>6</v>
      </c>
      <c r="B116" s="33">
        <v>16</v>
      </c>
      <c r="C116" s="33">
        <v>3</v>
      </c>
      <c r="D116" s="34">
        <v>2</v>
      </c>
      <c r="E116" s="35"/>
      <c r="F116" s="30" t="s">
        <v>256</v>
      </c>
      <c r="G116" s="55" t="s">
        <v>354</v>
      </c>
      <c r="H116" s="32">
        <v>2662956.52</v>
      </c>
      <c r="I116" s="32">
        <v>2661943.59</v>
      </c>
      <c r="J116" s="32">
        <v>1428875.14</v>
      </c>
      <c r="K116" s="32">
        <v>79568.98</v>
      </c>
      <c r="L116" s="32">
        <v>27463.46</v>
      </c>
      <c r="M116" s="32">
        <v>0</v>
      </c>
      <c r="N116" s="32">
        <v>1126036.01</v>
      </c>
      <c r="O116" s="32">
        <v>1012.93</v>
      </c>
      <c r="P116" s="32">
        <v>1012.93</v>
      </c>
    </row>
    <row r="117" spans="1:16" ht="12.75">
      <c r="A117" s="33">
        <v>6</v>
      </c>
      <c r="B117" s="33">
        <v>2</v>
      </c>
      <c r="C117" s="33">
        <v>10</v>
      </c>
      <c r="D117" s="34">
        <v>2</v>
      </c>
      <c r="E117" s="35"/>
      <c r="F117" s="30" t="s">
        <v>256</v>
      </c>
      <c r="G117" s="55" t="s">
        <v>355</v>
      </c>
      <c r="H117" s="32">
        <v>3279817.61</v>
      </c>
      <c r="I117" s="32">
        <v>3252453.81</v>
      </c>
      <c r="J117" s="32">
        <v>1837918.81</v>
      </c>
      <c r="K117" s="32">
        <v>221000</v>
      </c>
      <c r="L117" s="32">
        <v>33430.2</v>
      </c>
      <c r="M117" s="32">
        <v>0</v>
      </c>
      <c r="N117" s="32">
        <v>1160104.8</v>
      </c>
      <c r="O117" s="32">
        <v>27363.8</v>
      </c>
      <c r="P117" s="32">
        <v>27363.8</v>
      </c>
    </row>
    <row r="118" spans="1:16" ht="12.75">
      <c r="A118" s="33">
        <v>6</v>
      </c>
      <c r="B118" s="33">
        <v>8</v>
      </c>
      <c r="C118" s="33">
        <v>11</v>
      </c>
      <c r="D118" s="34">
        <v>2</v>
      </c>
      <c r="E118" s="35"/>
      <c r="F118" s="30" t="s">
        <v>256</v>
      </c>
      <c r="G118" s="55" t="s">
        <v>356</v>
      </c>
      <c r="H118" s="32">
        <v>2921638.94</v>
      </c>
      <c r="I118" s="32">
        <v>2882029.5</v>
      </c>
      <c r="J118" s="32">
        <v>1755600.13</v>
      </c>
      <c r="K118" s="32">
        <v>43074.94</v>
      </c>
      <c r="L118" s="32">
        <v>20694.15</v>
      </c>
      <c r="M118" s="32">
        <v>0</v>
      </c>
      <c r="N118" s="32">
        <v>1062660.28</v>
      </c>
      <c r="O118" s="32">
        <v>39609.44</v>
      </c>
      <c r="P118" s="32">
        <v>39609.44</v>
      </c>
    </row>
    <row r="119" spans="1:16" ht="12.75">
      <c r="A119" s="33">
        <v>6</v>
      </c>
      <c r="B119" s="33">
        <v>1</v>
      </c>
      <c r="C119" s="33">
        <v>11</v>
      </c>
      <c r="D119" s="34">
        <v>2</v>
      </c>
      <c r="E119" s="35"/>
      <c r="F119" s="30" t="s">
        <v>256</v>
      </c>
      <c r="G119" s="55" t="s">
        <v>357</v>
      </c>
      <c r="H119" s="32">
        <v>6249907.44</v>
      </c>
      <c r="I119" s="32">
        <v>6006862.38</v>
      </c>
      <c r="J119" s="32">
        <v>4111666</v>
      </c>
      <c r="K119" s="32">
        <v>98987.56</v>
      </c>
      <c r="L119" s="32">
        <v>26867.46</v>
      </c>
      <c r="M119" s="32">
        <v>0</v>
      </c>
      <c r="N119" s="32">
        <v>1769341.36</v>
      </c>
      <c r="O119" s="32">
        <v>243045.06</v>
      </c>
      <c r="P119" s="32">
        <v>243045.06</v>
      </c>
    </row>
    <row r="120" spans="1:16" ht="12.75">
      <c r="A120" s="33">
        <v>6</v>
      </c>
      <c r="B120" s="33">
        <v>13</v>
      </c>
      <c r="C120" s="33">
        <v>5</v>
      </c>
      <c r="D120" s="34">
        <v>2</v>
      </c>
      <c r="E120" s="35"/>
      <c r="F120" s="30" t="s">
        <v>256</v>
      </c>
      <c r="G120" s="55" t="s">
        <v>358</v>
      </c>
      <c r="H120" s="32">
        <v>2133331.33</v>
      </c>
      <c r="I120" s="32">
        <v>1146865.77</v>
      </c>
      <c r="J120" s="32">
        <v>726971.56</v>
      </c>
      <c r="K120" s="32">
        <v>26610.46</v>
      </c>
      <c r="L120" s="32">
        <v>40353.82</v>
      </c>
      <c r="M120" s="32">
        <v>0</v>
      </c>
      <c r="N120" s="32">
        <v>352929.93</v>
      </c>
      <c r="O120" s="32">
        <v>986465.56</v>
      </c>
      <c r="P120" s="32">
        <v>986465.56</v>
      </c>
    </row>
    <row r="121" spans="1:16" ht="12.75">
      <c r="A121" s="33">
        <v>6</v>
      </c>
      <c r="B121" s="33">
        <v>2</v>
      </c>
      <c r="C121" s="33">
        <v>11</v>
      </c>
      <c r="D121" s="34">
        <v>2</v>
      </c>
      <c r="E121" s="35"/>
      <c r="F121" s="30" t="s">
        <v>256</v>
      </c>
      <c r="G121" s="55" t="s">
        <v>359</v>
      </c>
      <c r="H121" s="32">
        <v>3489884.08</v>
      </c>
      <c r="I121" s="32">
        <v>3489884.08</v>
      </c>
      <c r="J121" s="32">
        <v>1915502.62</v>
      </c>
      <c r="K121" s="32">
        <v>156309.2</v>
      </c>
      <c r="L121" s="32">
        <v>4719.86</v>
      </c>
      <c r="M121" s="32">
        <v>0</v>
      </c>
      <c r="N121" s="32">
        <v>1413352.4</v>
      </c>
      <c r="O121" s="32">
        <v>0</v>
      </c>
      <c r="P121" s="32">
        <v>0</v>
      </c>
    </row>
    <row r="122" spans="1:16" ht="12.75">
      <c r="A122" s="33">
        <v>6</v>
      </c>
      <c r="B122" s="33">
        <v>5</v>
      </c>
      <c r="C122" s="33">
        <v>7</v>
      </c>
      <c r="D122" s="34">
        <v>2</v>
      </c>
      <c r="E122" s="35"/>
      <c r="F122" s="30" t="s">
        <v>256</v>
      </c>
      <c r="G122" s="55" t="s">
        <v>360</v>
      </c>
      <c r="H122" s="32">
        <v>4570944.7</v>
      </c>
      <c r="I122" s="32">
        <v>3050315.84</v>
      </c>
      <c r="J122" s="32">
        <v>1952720.24</v>
      </c>
      <c r="K122" s="32">
        <v>95547.57</v>
      </c>
      <c r="L122" s="32">
        <v>30895.49</v>
      </c>
      <c r="M122" s="32">
        <v>0</v>
      </c>
      <c r="N122" s="32">
        <v>971152.54</v>
      </c>
      <c r="O122" s="32">
        <v>1520628.86</v>
      </c>
      <c r="P122" s="32">
        <v>1520628.86</v>
      </c>
    </row>
    <row r="123" spans="1:16" ht="12.75">
      <c r="A123" s="33">
        <v>6</v>
      </c>
      <c r="B123" s="33">
        <v>10</v>
      </c>
      <c r="C123" s="33">
        <v>5</v>
      </c>
      <c r="D123" s="34">
        <v>2</v>
      </c>
      <c r="E123" s="35"/>
      <c r="F123" s="30" t="s">
        <v>256</v>
      </c>
      <c r="G123" s="55" t="s">
        <v>361</v>
      </c>
      <c r="H123" s="32">
        <v>8303858.73</v>
      </c>
      <c r="I123" s="32">
        <v>7173998.83</v>
      </c>
      <c r="J123" s="32">
        <v>4042101.65</v>
      </c>
      <c r="K123" s="32">
        <v>408979.94</v>
      </c>
      <c r="L123" s="32">
        <v>82950.53</v>
      </c>
      <c r="M123" s="32">
        <v>0</v>
      </c>
      <c r="N123" s="32">
        <v>2639966.71</v>
      </c>
      <c r="O123" s="32">
        <v>1129859.9</v>
      </c>
      <c r="P123" s="32">
        <v>1129859.9</v>
      </c>
    </row>
    <row r="124" spans="1:16" ht="12.75">
      <c r="A124" s="33">
        <v>6</v>
      </c>
      <c r="B124" s="33">
        <v>14</v>
      </c>
      <c r="C124" s="33">
        <v>9</v>
      </c>
      <c r="D124" s="34">
        <v>2</v>
      </c>
      <c r="E124" s="35"/>
      <c r="F124" s="30" t="s">
        <v>256</v>
      </c>
      <c r="G124" s="55" t="s">
        <v>265</v>
      </c>
      <c r="H124" s="32">
        <v>7194111.44</v>
      </c>
      <c r="I124" s="32">
        <v>6963211.58</v>
      </c>
      <c r="J124" s="32">
        <v>3854887.09</v>
      </c>
      <c r="K124" s="32">
        <v>525912.93</v>
      </c>
      <c r="L124" s="32">
        <v>0</v>
      </c>
      <c r="M124" s="32">
        <v>0</v>
      </c>
      <c r="N124" s="32">
        <v>2582411.56</v>
      </c>
      <c r="O124" s="32">
        <v>230899.86</v>
      </c>
      <c r="P124" s="32">
        <v>230899.86</v>
      </c>
    </row>
    <row r="125" spans="1:16" ht="12.75">
      <c r="A125" s="33">
        <v>6</v>
      </c>
      <c r="B125" s="33">
        <v>18</v>
      </c>
      <c r="C125" s="33">
        <v>7</v>
      </c>
      <c r="D125" s="34">
        <v>2</v>
      </c>
      <c r="E125" s="35"/>
      <c r="F125" s="30" t="s">
        <v>256</v>
      </c>
      <c r="G125" s="55" t="s">
        <v>362</v>
      </c>
      <c r="H125" s="32">
        <v>4176277.19</v>
      </c>
      <c r="I125" s="32">
        <v>4176277.19</v>
      </c>
      <c r="J125" s="32">
        <v>2341609.18</v>
      </c>
      <c r="K125" s="32">
        <v>60400</v>
      </c>
      <c r="L125" s="32">
        <v>34261.63</v>
      </c>
      <c r="M125" s="32">
        <v>0</v>
      </c>
      <c r="N125" s="32">
        <v>1740006.38</v>
      </c>
      <c r="O125" s="32">
        <v>0</v>
      </c>
      <c r="P125" s="32">
        <v>0</v>
      </c>
    </row>
    <row r="126" spans="1:16" ht="12.75">
      <c r="A126" s="33">
        <v>6</v>
      </c>
      <c r="B126" s="33">
        <v>20</v>
      </c>
      <c r="C126" s="33">
        <v>8</v>
      </c>
      <c r="D126" s="34">
        <v>2</v>
      </c>
      <c r="E126" s="35"/>
      <c r="F126" s="30" t="s">
        <v>256</v>
      </c>
      <c r="G126" s="55" t="s">
        <v>363</v>
      </c>
      <c r="H126" s="32">
        <v>3813851.28</v>
      </c>
      <c r="I126" s="32">
        <v>3732021.58</v>
      </c>
      <c r="J126" s="32">
        <v>2416051.1</v>
      </c>
      <c r="K126" s="32">
        <v>52221.63</v>
      </c>
      <c r="L126" s="32">
        <v>0</v>
      </c>
      <c r="M126" s="32">
        <v>0</v>
      </c>
      <c r="N126" s="32">
        <v>1263748.85</v>
      </c>
      <c r="O126" s="32">
        <v>81829.7</v>
      </c>
      <c r="P126" s="32">
        <v>81829.7</v>
      </c>
    </row>
    <row r="127" spans="1:16" ht="12.75">
      <c r="A127" s="33">
        <v>6</v>
      </c>
      <c r="B127" s="33">
        <v>15</v>
      </c>
      <c r="C127" s="33">
        <v>6</v>
      </c>
      <c r="D127" s="34">
        <v>2</v>
      </c>
      <c r="E127" s="35"/>
      <c r="F127" s="30" t="s">
        <v>256</v>
      </c>
      <c r="G127" s="55" t="s">
        <v>266</v>
      </c>
      <c r="H127" s="32">
        <v>5243275</v>
      </c>
      <c r="I127" s="32">
        <v>5212224.26</v>
      </c>
      <c r="J127" s="32">
        <v>2722444.74</v>
      </c>
      <c r="K127" s="32">
        <v>162921.32</v>
      </c>
      <c r="L127" s="32">
        <v>69646.44</v>
      </c>
      <c r="M127" s="32">
        <v>0</v>
      </c>
      <c r="N127" s="32">
        <v>2257211.76</v>
      </c>
      <c r="O127" s="32">
        <v>31050.74</v>
      </c>
      <c r="P127" s="32">
        <v>31050.74</v>
      </c>
    </row>
    <row r="128" spans="1:16" ht="12.75">
      <c r="A128" s="33">
        <v>6</v>
      </c>
      <c r="B128" s="33">
        <v>3</v>
      </c>
      <c r="C128" s="33">
        <v>8</v>
      </c>
      <c r="D128" s="34">
        <v>2</v>
      </c>
      <c r="E128" s="35"/>
      <c r="F128" s="30" t="s">
        <v>256</v>
      </c>
      <c r="G128" s="55" t="s">
        <v>267</v>
      </c>
      <c r="H128" s="32">
        <v>3127000.47</v>
      </c>
      <c r="I128" s="32">
        <v>2993614.81</v>
      </c>
      <c r="J128" s="32">
        <v>1411586.09</v>
      </c>
      <c r="K128" s="32">
        <v>247871.9</v>
      </c>
      <c r="L128" s="32">
        <v>26045.76</v>
      </c>
      <c r="M128" s="32">
        <v>0</v>
      </c>
      <c r="N128" s="32">
        <v>1308111.06</v>
      </c>
      <c r="O128" s="32">
        <v>133385.66</v>
      </c>
      <c r="P128" s="32">
        <v>133385.66</v>
      </c>
    </row>
    <row r="129" spans="1:16" ht="12.75">
      <c r="A129" s="33">
        <v>6</v>
      </c>
      <c r="B129" s="33">
        <v>3</v>
      </c>
      <c r="C129" s="33">
        <v>15</v>
      </c>
      <c r="D129" s="34">
        <v>2</v>
      </c>
      <c r="E129" s="35"/>
      <c r="F129" s="30" t="s">
        <v>256</v>
      </c>
      <c r="G129" s="55" t="s">
        <v>364</v>
      </c>
      <c r="H129" s="32">
        <v>4391104.27</v>
      </c>
      <c r="I129" s="32">
        <v>4217332.35</v>
      </c>
      <c r="J129" s="32">
        <v>2014531.19</v>
      </c>
      <c r="K129" s="32">
        <v>221309.91</v>
      </c>
      <c r="L129" s="32">
        <v>57005.43</v>
      </c>
      <c r="M129" s="32">
        <v>0</v>
      </c>
      <c r="N129" s="32">
        <v>1924485.82</v>
      </c>
      <c r="O129" s="32">
        <v>173771.92</v>
      </c>
      <c r="P129" s="32">
        <v>173771.92</v>
      </c>
    </row>
    <row r="130" spans="1:16" ht="12.75">
      <c r="A130" s="33">
        <v>6</v>
      </c>
      <c r="B130" s="33">
        <v>1</v>
      </c>
      <c r="C130" s="33">
        <v>12</v>
      </c>
      <c r="D130" s="34">
        <v>2</v>
      </c>
      <c r="E130" s="35"/>
      <c r="F130" s="30" t="s">
        <v>256</v>
      </c>
      <c r="G130" s="55" t="s">
        <v>365</v>
      </c>
      <c r="H130" s="32">
        <v>2917170.72</v>
      </c>
      <c r="I130" s="32">
        <v>1993240.56</v>
      </c>
      <c r="J130" s="32">
        <v>1204245.06</v>
      </c>
      <c r="K130" s="32">
        <v>94396</v>
      </c>
      <c r="L130" s="32">
        <v>8663.29</v>
      </c>
      <c r="M130" s="32">
        <v>0</v>
      </c>
      <c r="N130" s="32">
        <v>685936.21</v>
      </c>
      <c r="O130" s="32">
        <v>923930.16</v>
      </c>
      <c r="P130" s="32">
        <v>923930.16</v>
      </c>
    </row>
    <row r="131" spans="1:16" ht="12.75">
      <c r="A131" s="33">
        <v>6</v>
      </c>
      <c r="B131" s="33">
        <v>1</v>
      </c>
      <c r="C131" s="33">
        <v>13</v>
      </c>
      <c r="D131" s="34">
        <v>2</v>
      </c>
      <c r="E131" s="35"/>
      <c r="F131" s="30" t="s">
        <v>256</v>
      </c>
      <c r="G131" s="55" t="s">
        <v>366</v>
      </c>
      <c r="H131" s="32">
        <v>2255265.53</v>
      </c>
      <c r="I131" s="32">
        <v>1594540.53</v>
      </c>
      <c r="J131" s="32">
        <v>920738.61</v>
      </c>
      <c r="K131" s="32">
        <v>80201</v>
      </c>
      <c r="L131" s="32">
        <v>22825.7</v>
      </c>
      <c r="M131" s="32">
        <v>0</v>
      </c>
      <c r="N131" s="32">
        <v>570775.22</v>
      </c>
      <c r="O131" s="32">
        <v>660725</v>
      </c>
      <c r="P131" s="32">
        <v>660725</v>
      </c>
    </row>
    <row r="132" spans="1:16" ht="12.75">
      <c r="A132" s="33">
        <v>6</v>
      </c>
      <c r="B132" s="33">
        <v>3</v>
      </c>
      <c r="C132" s="33">
        <v>9</v>
      </c>
      <c r="D132" s="34">
        <v>2</v>
      </c>
      <c r="E132" s="35"/>
      <c r="F132" s="30" t="s">
        <v>256</v>
      </c>
      <c r="G132" s="55" t="s">
        <v>367</v>
      </c>
      <c r="H132" s="32">
        <v>2956459.04</v>
      </c>
      <c r="I132" s="32">
        <v>2893237.04</v>
      </c>
      <c r="J132" s="32">
        <v>1506692.86</v>
      </c>
      <c r="K132" s="32">
        <v>111000</v>
      </c>
      <c r="L132" s="32">
        <v>10499.2</v>
      </c>
      <c r="M132" s="32">
        <v>0</v>
      </c>
      <c r="N132" s="32">
        <v>1265044.98</v>
      </c>
      <c r="O132" s="32">
        <v>63222</v>
      </c>
      <c r="P132" s="32">
        <v>63222</v>
      </c>
    </row>
    <row r="133" spans="1:16" ht="12.75">
      <c r="A133" s="33">
        <v>6</v>
      </c>
      <c r="B133" s="33">
        <v>6</v>
      </c>
      <c r="C133" s="33">
        <v>9</v>
      </c>
      <c r="D133" s="34">
        <v>2</v>
      </c>
      <c r="E133" s="35"/>
      <c r="F133" s="30" t="s">
        <v>256</v>
      </c>
      <c r="G133" s="55" t="s">
        <v>368</v>
      </c>
      <c r="H133" s="32">
        <v>2316747.47</v>
      </c>
      <c r="I133" s="32">
        <v>2311827.47</v>
      </c>
      <c r="J133" s="32">
        <v>1292991.11</v>
      </c>
      <c r="K133" s="32">
        <v>51483.36</v>
      </c>
      <c r="L133" s="32">
        <v>1479.76</v>
      </c>
      <c r="M133" s="32">
        <v>0</v>
      </c>
      <c r="N133" s="32">
        <v>965873.24</v>
      </c>
      <c r="O133" s="32">
        <v>4920</v>
      </c>
      <c r="P133" s="32">
        <v>4920</v>
      </c>
    </row>
    <row r="134" spans="1:16" ht="12.75">
      <c r="A134" s="33">
        <v>6</v>
      </c>
      <c r="B134" s="33">
        <v>17</v>
      </c>
      <c r="C134" s="33">
        <v>4</v>
      </c>
      <c r="D134" s="34">
        <v>2</v>
      </c>
      <c r="E134" s="35"/>
      <c r="F134" s="30" t="s">
        <v>256</v>
      </c>
      <c r="G134" s="55" t="s">
        <v>369</v>
      </c>
      <c r="H134" s="32">
        <v>2258341.19</v>
      </c>
      <c r="I134" s="32">
        <v>2238075.39</v>
      </c>
      <c r="J134" s="32">
        <v>1364202.88</v>
      </c>
      <c r="K134" s="32">
        <v>17000</v>
      </c>
      <c r="L134" s="32">
        <v>36930.67</v>
      </c>
      <c r="M134" s="32">
        <v>0</v>
      </c>
      <c r="N134" s="32">
        <v>819941.84</v>
      </c>
      <c r="O134" s="32">
        <v>20265.8</v>
      </c>
      <c r="P134" s="32">
        <v>20265.8</v>
      </c>
    </row>
    <row r="135" spans="1:16" ht="12.75">
      <c r="A135" s="33">
        <v>6</v>
      </c>
      <c r="B135" s="33">
        <v>3</v>
      </c>
      <c r="C135" s="33">
        <v>10</v>
      </c>
      <c r="D135" s="34">
        <v>2</v>
      </c>
      <c r="E135" s="35"/>
      <c r="F135" s="30" t="s">
        <v>256</v>
      </c>
      <c r="G135" s="55" t="s">
        <v>370</v>
      </c>
      <c r="H135" s="32">
        <v>4508886.4</v>
      </c>
      <c r="I135" s="32">
        <v>4412290.55</v>
      </c>
      <c r="J135" s="32">
        <v>2582732.62</v>
      </c>
      <c r="K135" s="32">
        <v>112004.42</v>
      </c>
      <c r="L135" s="32">
        <v>57944.89</v>
      </c>
      <c r="M135" s="32">
        <v>0</v>
      </c>
      <c r="N135" s="32">
        <v>1659608.62</v>
      </c>
      <c r="O135" s="32">
        <v>96595.85</v>
      </c>
      <c r="P135" s="32">
        <v>96595.85</v>
      </c>
    </row>
    <row r="136" spans="1:16" ht="12.75">
      <c r="A136" s="33">
        <v>6</v>
      </c>
      <c r="B136" s="33">
        <v>8</v>
      </c>
      <c r="C136" s="33">
        <v>12</v>
      </c>
      <c r="D136" s="34">
        <v>2</v>
      </c>
      <c r="E136" s="35"/>
      <c r="F136" s="30" t="s">
        <v>256</v>
      </c>
      <c r="G136" s="55" t="s">
        <v>371</v>
      </c>
      <c r="H136" s="32">
        <v>3223964.32</v>
      </c>
      <c r="I136" s="32">
        <v>3056922.07</v>
      </c>
      <c r="J136" s="32">
        <v>1638486.32</v>
      </c>
      <c r="K136" s="32">
        <v>201195.96</v>
      </c>
      <c r="L136" s="32">
        <v>5325.85</v>
      </c>
      <c r="M136" s="32">
        <v>0</v>
      </c>
      <c r="N136" s="32">
        <v>1211913.94</v>
      </c>
      <c r="O136" s="32">
        <v>167042.25</v>
      </c>
      <c r="P136" s="32">
        <v>167042.25</v>
      </c>
    </row>
    <row r="137" spans="1:16" ht="12.75">
      <c r="A137" s="33">
        <v>6</v>
      </c>
      <c r="B137" s="33">
        <v>11</v>
      </c>
      <c r="C137" s="33">
        <v>6</v>
      </c>
      <c r="D137" s="34">
        <v>2</v>
      </c>
      <c r="E137" s="35"/>
      <c r="F137" s="30" t="s">
        <v>256</v>
      </c>
      <c r="G137" s="55" t="s">
        <v>372</v>
      </c>
      <c r="H137" s="32">
        <v>3615369.78</v>
      </c>
      <c r="I137" s="32">
        <v>2937756.14</v>
      </c>
      <c r="J137" s="32">
        <v>1720228.24</v>
      </c>
      <c r="K137" s="32">
        <v>64000</v>
      </c>
      <c r="L137" s="32">
        <v>28908.7</v>
      </c>
      <c r="M137" s="32">
        <v>0</v>
      </c>
      <c r="N137" s="32">
        <v>1124619.2</v>
      </c>
      <c r="O137" s="32">
        <v>677613.64</v>
      </c>
      <c r="P137" s="32">
        <v>677613.64</v>
      </c>
    </row>
    <row r="138" spans="1:16" ht="12.75">
      <c r="A138" s="33">
        <v>6</v>
      </c>
      <c r="B138" s="33">
        <v>3</v>
      </c>
      <c r="C138" s="33">
        <v>11</v>
      </c>
      <c r="D138" s="34">
        <v>2</v>
      </c>
      <c r="E138" s="35"/>
      <c r="F138" s="30" t="s">
        <v>256</v>
      </c>
      <c r="G138" s="55" t="s">
        <v>373</v>
      </c>
      <c r="H138" s="32">
        <v>5436919.06</v>
      </c>
      <c r="I138" s="32">
        <v>4838198.18</v>
      </c>
      <c r="J138" s="32">
        <v>2771292.63</v>
      </c>
      <c r="K138" s="32">
        <v>174910.01</v>
      </c>
      <c r="L138" s="32">
        <v>32766.81</v>
      </c>
      <c r="M138" s="32">
        <v>0</v>
      </c>
      <c r="N138" s="32">
        <v>1859228.73</v>
      </c>
      <c r="O138" s="32">
        <v>598720.88</v>
      </c>
      <c r="P138" s="32">
        <v>598720.88</v>
      </c>
    </row>
    <row r="139" spans="1:16" ht="12.75">
      <c r="A139" s="33">
        <v>6</v>
      </c>
      <c r="B139" s="33">
        <v>13</v>
      </c>
      <c r="C139" s="33">
        <v>6</v>
      </c>
      <c r="D139" s="34">
        <v>2</v>
      </c>
      <c r="E139" s="35"/>
      <c r="F139" s="30" t="s">
        <v>256</v>
      </c>
      <c r="G139" s="55" t="s">
        <v>374</v>
      </c>
      <c r="H139" s="32">
        <v>3235258.82</v>
      </c>
      <c r="I139" s="32">
        <v>3161159.44</v>
      </c>
      <c r="J139" s="32">
        <v>1665421.12</v>
      </c>
      <c r="K139" s="32">
        <v>177352.9</v>
      </c>
      <c r="L139" s="32">
        <v>0</v>
      </c>
      <c r="M139" s="32">
        <v>0</v>
      </c>
      <c r="N139" s="32">
        <v>1318385.42</v>
      </c>
      <c r="O139" s="32">
        <v>74099.38</v>
      </c>
      <c r="P139" s="32">
        <v>74099.38</v>
      </c>
    </row>
    <row r="140" spans="1:16" ht="12.75">
      <c r="A140" s="33">
        <v>6</v>
      </c>
      <c r="B140" s="33">
        <v>6</v>
      </c>
      <c r="C140" s="33">
        <v>10</v>
      </c>
      <c r="D140" s="34">
        <v>2</v>
      </c>
      <c r="E140" s="35"/>
      <c r="F140" s="30" t="s">
        <v>256</v>
      </c>
      <c r="G140" s="55" t="s">
        <v>375</v>
      </c>
      <c r="H140" s="32">
        <v>2545400.14</v>
      </c>
      <c r="I140" s="32">
        <v>2488766.4</v>
      </c>
      <c r="J140" s="32">
        <v>1490075.8</v>
      </c>
      <c r="K140" s="32">
        <v>107100</v>
      </c>
      <c r="L140" s="32">
        <v>2230.92</v>
      </c>
      <c r="M140" s="32">
        <v>0</v>
      </c>
      <c r="N140" s="32">
        <v>889359.68</v>
      </c>
      <c r="O140" s="32">
        <v>56633.74</v>
      </c>
      <c r="P140" s="32">
        <v>56633.74</v>
      </c>
    </row>
    <row r="141" spans="1:16" ht="12.75">
      <c r="A141" s="33">
        <v>6</v>
      </c>
      <c r="B141" s="33">
        <v>20</v>
      </c>
      <c r="C141" s="33">
        <v>9</v>
      </c>
      <c r="D141" s="34">
        <v>2</v>
      </c>
      <c r="E141" s="35"/>
      <c r="F141" s="30" t="s">
        <v>256</v>
      </c>
      <c r="G141" s="55" t="s">
        <v>376</v>
      </c>
      <c r="H141" s="32">
        <v>5618057.53</v>
      </c>
      <c r="I141" s="32">
        <v>4843995.19</v>
      </c>
      <c r="J141" s="32">
        <v>2282706.14</v>
      </c>
      <c r="K141" s="32">
        <v>905387.34</v>
      </c>
      <c r="L141" s="32">
        <v>37929.59</v>
      </c>
      <c r="M141" s="32">
        <v>0</v>
      </c>
      <c r="N141" s="32">
        <v>1617972.12</v>
      </c>
      <c r="O141" s="32">
        <v>774062.34</v>
      </c>
      <c r="P141" s="32">
        <v>774062.34</v>
      </c>
    </row>
    <row r="142" spans="1:16" ht="12.75">
      <c r="A142" s="33">
        <v>6</v>
      </c>
      <c r="B142" s="33">
        <v>20</v>
      </c>
      <c r="C142" s="33">
        <v>10</v>
      </c>
      <c r="D142" s="34">
        <v>2</v>
      </c>
      <c r="E142" s="35"/>
      <c r="F142" s="30" t="s">
        <v>256</v>
      </c>
      <c r="G142" s="55" t="s">
        <v>377</v>
      </c>
      <c r="H142" s="32">
        <v>3062998.78</v>
      </c>
      <c r="I142" s="32">
        <v>3062953.02</v>
      </c>
      <c r="J142" s="32">
        <v>1747203.54</v>
      </c>
      <c r="K142" s="32">
        <v>362903.43</v>
      </c>
      <c r="L142" s="32">
        <v>19429.14</v>
      </c>
      <c r="M142" s="32">
        <v>0</v>
      </c>
      <c r="N142" s="32">
        <v>933416.91</v>
      </c>
      <c r="O142" s="32">
        <v>45.76</v>
      </c>
      <c r="P142" s="32">
        <v>45.76</v>
      </c>
    </row>
    <row r="143" spans="1:16" ht="12.75">
      <c r="A143" s="33">
        <v>6</v>
      </c>
      <c r="B143" s="33">
        <v>1</v>
      </c>
      <c r="C143" s="33">
        <v>14</v>
      </c>
      <c r="D143" s="34">
        <v>2</v>
      </c>
      <c r="E143" s="35"/>
      <c r="F143" s="30" t="s">
        <v>256</v>
      </c>
      <c r="G143" s="55" t="s">
        <v>378</v>
      </c>
      <c r="H143" s="32">
        <v>1949537.41</v>
      </c>
      <c r="I143" s="32">
        <v>1947070.97</v>
      </c>
      <c r="J143" s="32">
        <v>964578.01</v>
      </c>
      <c r="K143" s="32">
        <v>61835</v>
      </c>
      <c r="L143" s="32">
        <v>10517.08</v>
      </c>
      <c r="M143" s="32">
        <v>0</v>
      </c>
      <c r="N143" s="32">
        <v>910140.88</v>
      </c>
      <c r="O143" s="32">
        <v>2466.44</v>
      </c>
      <c r="P143" s="32">
        <v>2466.44</v>
      </c>
    </row>
    <row r="144" spans="1:16" ht="12.75">
      <c r="A144" s="33">
        <v>6</v>
      </c>
      <c r="B144" s="33">
        <v>13</v>
      </c>
      <c r="C144" s="33">
        <v>7</v>
      </c>
      <c r="D144" s="34">
        <v>2</v>
      </c>
      <c r="E144" s="35"/>
      <c r="F144" s="30" t="s">
        <v>256</v>
      </c>
      <c r="G144" s="55" t="s">
        <v>379</v>
      </c>
      <c r="H144" s="32">
        <v>2156244.84</v>
      </c>
      <c r="I144" s="32">
        <v>2155350.87</v>
      </c>
      <c r="J144" s="32">
        <v>1225336.06</v>
      </c>
      <c r="K144" s="32">
        <v>98792.98</v>
      </c>
      <c r="L144" s="32">
        <v>23520.95</v>
      </c>
      <c r="M144" s="32">
        <v>0</v>
      </c>
      <c r="N144" s="32">
        <v>807700.88</v>
      </c>
      <c r="O144" s="32">
        <v>893.97</v>
      </c>
      <c r="P144" s="32">
        <v>893.97</v>
      </c>
    </row>
    <row r="145" spans="1:16" ht="12.75">
      <c r="A145" s="33">
        <v>6</v>
      </c>
      <c r="B145" s="33">
        <v>1</v>
      </c>
      <c r="C145" s="33">
        <v>15</v>
      </c>
      <c r="D145" s="34">
        <v>2</v>
      </c>
      <c r="E145" s="35"/>
      <c r="F145" s="30" t="s">
        <v>256</v>
      </c>
      <c r="G145" s="55" t="s">
        <v>380</v>
      </c>
      <c r="H145" s="32">
        <v>1689216.08</v>
      </c>
      <c r="I145" s="32">
        <v>1656641.27</v>
      </c>
      <c r="J145" s="32">
        <v>913939.9</v>
      </c>
      <c r="K145" s="32">
        <v>133899.08</v>
      </c>
      <c r="L145" s="32">
        <v>13172.12</v>
      </c>
      <c r="M145" s="32">
        <v>0</v>
      </c>
      <c r="N145" s="32">
        <v>595630.17</v>
      </c>
      <c r="O145" s="32">
        <v>32574.81</v>
      </c>
      <c r="P145" s="32">
        <v>32574.81</v>
      </c>
    </row>
    <row r="146" spans="1:16" ht="12.75">
      <c r="A146" s="33">
        <v>6</v>
      </c>
      <c r="B146" s="33">
        <v>10</v>
      </c>
      <c r="C146" s="33">
        <v>6</v>
      </c>
      <c r="D146" s="34">
        <v>2</v>
      </c>
      <c r="E146" s="35"/>
      <c r="F146" s="30" t="s">
        <v>256</v>
      </c>
      <c r="G146" s="55" t="s">
        <v>381</v>
      </c>
      <c r="H146" s="32">
        <v>4024712.34</v>
      </c>
      <c r="I146" s="32">
        <v>3818537.34</v>
      </c>
      <c r="J146" s="32">
        <v>1775820.29</v>
      </c>
      <c r="K146" s="32">
        <v>723094.25</v>
      </c>
      <c r="L146" s="32">
        <v>11964.05</v>
      </c>
      <c r="M146" s="32">
        <v>0</v>
      </c>
      <c r="N146" s="32">
        <v>1307658.75</v>
      </c>
      <c r="O146" s="32">
        <v>206175</v>
      </c>
      <c r="P146" s="32">
        <v>206175</v>
      </c>
    </row>
    <row r="147" spans="1:16" ht="12.75">
      <c r="A147" s="33">
        <v>6</v>
      </c>
      <c r="B147" s="33">
        <v>11</v>
      </c>
      <c r="C147" s="33">
        <v>7</v>
      </c>
      <c r="D147" s="34">
        <v>2</v>
      </c>
      <c r="E147" s="35"/>
      <c r="F147" s="30" t="s">
        <v>256</v>
      </c>
      <c r="G147" s="55" t="s">
        <v>382</v>
      </c>
      <c r="H147" s="32">
        <v>7672538.54</v>
      </c>
      <c r="I147" s="32">
        <v>7632038.55</v>
      </c>
      <c r="J147" s="32">
        <v>4628438.68</v>
      </c>
      <c r="K147" s="32">
        <v>259067.93</v>
      </c>
      <c r="L147" s="32">
        <v>40653.12</v>
      </c>
      <c r="M147" s="32">
        <v>0</v>
      </c>
      <c r="N147" s="32">
        <v>2703878.82</v>
      </c>
      <c r="O147" s="32">
        <v>40499.99</v>
      </c>
      <c r="P147" s="32">
        <v>40499.99</v>
      </c>
    </row>
    <row r="148" spans="1:16" ht="12.75">
      <c r="A148" s="33">
        <v>6</v>
      </c>
      <c r="B148" s="33">
        <v>19</v>
      </c>
      <c r="C148" s="33">
        <v>4</v>
      </c>
      <c r="D148" s="34">
        <v>2</v>
      </c>
      <c r="E148" s="35"/>
      <c r="F148" s="30" t="s">
        <v>256</v>
      </c>
      <c r="G148" s="55" t="s">
        <v>383</v>
      </c>
      <c r="H148" s="32">
        <v>1993746.23</v>
      </c>
      <c r="I148" s="32">
        <v>1635861.71</v>
      </c>
      <c r="J148" s="32">
        <v>885896.59</v>
      </c>
      <c r="K148" s="32">
        <v>36860.52</v>
      </c>
      <c r="L148" s="32">
        <v>5844.39</v>
      </c>
      <c r="M148" s="32">
        <v>0</v>
      </c>
      <c r="N148" s="32">
        <v>707260.21</v>
      </c>
      <c r="O148" s="32">
        <v>357884.52</v>
      </c>
      <c r="P148" s="32">
        <v>357884.52</v>
      </c>
    </row>
    <row r="149" spans="1:16" ht="12.75">
      <c r="A149" s="33">
        <v>6</v>
      </c>
      <c r="B149" s="33">
        <v>20</v>
      </c>
      <c r="C149" s="33">
        <v>11</v>
      </c>
      <c r="D149" s="34">
        <v>2</v>
      </c>
      <c r="E149" s="35"/>
      <c r="F149" s="30" t="s">
        <v>256</v>
      </c>
      <c r="G149" s="55" t="s">
        <v>384</v>
      </c>
      <c r="H149" s="32">
        <v>3455104.09</v>
      </c>
      <c r="I149" s="32">
        <v>3418090.59</v>
      </c>
      <c r="J149" s="32">
        <v>2123593.24</v>
      </c>
      <c r="K149" s="32">
        <v>87112.39</v>
      </c>
      <c r="L149" s="32">
        <v>37321.69</v>
      </c>
      <c r="M149" s="32">
        <v>0</v>
      </c>
      <c r="N149" s="32">
        <v>1170063.27</v>
      </c>
      <c r="O149" s="32">
        <v>37013.5</v>
      </c>
      <c r="P149" s="32">
        <v>37013.5</v>
      </c>
    </row>
    <row r="150" spans="1:16" ht="12.75">
      <c r="A150" s="33">
        <v>6</v>
      </c>
      <c r="B150" s="33">
        <v>16</v>
      </c>
      <c r="C150" s="33">
        <v>5</v>
      </c>
      <c r="D150" s="34">
        <v>2</v>
      </c>
      <c r="E150" s="35"/>
      <c r="F150" s="30" t="s">
        <v>256</v>
      </c>
      <c r="G150" s="55" t="s">
        <v>385</v>
      </c>
      <c r="H150" s="32">
        <v>4709426.32</v>
      </c>
      <c r="I150" s="32">
        <v>3898729.22</v>
      </c>
      <c r="J150" s="32">
        <v>2069550.77</v>
      </c>
      <c r="K150" s="32">
        <v>130036</v>
      </c>
      <c r="L150" s="32">
        <v>116636.11</v>
      </c>
      <c r="M150" s="32">
        <v>0</v>
      </c>
      <c r="N150" s="32">
        <v>1582506.34</v>
      </c>
      <c r="O150" s="32">
        <v>810697.1</v>
      </c>
      <c r="P150" s="32">
        <v>810697.1</v>
      </c>
    </row>
    <row r="151" spans="1:16" ht="12.75">
      <c r="A151" s="33">
        <v>6</v>
      </c>
      <c r="B151" s="33">
        <v>11</v>
      </c>
      <c r="C151" s="33">
        <v>8</v>
      </c>
      <c r="D151" s="34">
        <v>2</v>
      </c>
      <c r="E151" s="35"/>
      <c r="F151" s="30" t="s">
        <v>256</v>
      </c>
      <c r="G151" s="55" t="s">
        <v>268</v>
      </c>
      <c r="H151" s="32">
        <v>5458044.19</v>
      </c>
      <c r="I151" s="32">
        <v>5089867.63</v>
      </c>
      <c r="J151" s="32">
        <v>3125603.13</v>
      </c>
      <c r="K151" s="32">
        <v>229007.58</v>
      </c>
      <c r="L151" s="32">
        <v>43094.05</v>
      </c>
      <c r="M151" s="32">
        <v>0</v>
      </c>
      <c r="N151" s="32">
        <v>1692162.87</v>
      </c>
      <c r="O151" s="32">
        <v>368176.56</v>
      </c>
      <c r="P151" s="32">
        <v>368176.56</v>
      </c>
    </row>
    <row r="152" spans="1:16" ht="12.75">
      <c r="A152" s="33">
        <v>6</v>
      </c>
      <c r="B152" s="33">
        <v>9</v>
      </c>
      <c r="C152" s="33">
        <v>12</v>
      </c>
      <c r="D152" s="34">
        <v>2</v>
      </c>
      <c r="E152" s="35"/>
      <c r="F152" s="30" t="s">
        <v>256</v>
      </c>
      <c r="G152" s="55" t="s">
        <v>386</v>
      </c>
      <c r="H152" s="32">
        <v>3851500.08</v>
      </c>
      <c r="I152" s="32">
        <v>3844000.08</v>
      </c>
      <c r="J152" s="32">
        <v>2128981.97</v>
      </c>
      <c r="K152" s="32">
        <v>208146.26</v>
      </c>
      <c r="L152" s="32">
        <v>55450.76</v>
      </c>
      <c r="M152" s="32">
        <v>0</v>
      </c>
      <c r="N152" s="32">
        <v>1451421.09</v>
      </c>
      <c r="O152" s="32">
        <v>7500</v>
      </c>
      <c r="P152" s="32">
        <v>7500</v>
      </c>
    </row>
    <row r="153" spans="1:16" ht="12.75">
      <c r="A153" s="33">
        <v>6</v>
      </c>
      <c r="B153" s="33">
        <v>20</v>
      </c>
      <c r="C153" s="33">
        <v>12</v>
      </c>
      <c r="D153" s="34">
        <v>2</v>
      </c>
      <c r="E153" s="35"/>
      <c r="F153" s="30" t="s">
        <v>256</v>
      </c>
      <c r="G153" s="55" t="s">
        <v>387</v>
      </c>
      <c r="H153" s="32">
        <v>3346605.14</v>
      </c>
      <c r="I153" s="32">
        <v>3023660.12</v>
      </c>
      <c r="J153" s="32">
        <v>1732078.73</v>
      </c>
      <c r="K153" s="32">
        <v>72737.55</v>
      </c>
      <c r="L153" s="32">
        <v>1530.94</v>
      </c>
      <c r="M153" s="32">
        <v>0</v>
      </c>
      <c r="N153" s="32">
        <v>1217312.9</v>
      </c>
      <c r="O153" s="32">
        <v>322945.02</v>
      </c>
      <c r="P153" s="32">
        <v>322945.02</v>
      </c>
    </row>
    <row r="154" spans="1:16" ht="12.75">
      <c r="A154" s="33">
        <v>6</v>
      </c>
      <c r="B154" s="33">
        <v>18</v>
      </c>
      <c r="C154" s="33">
        <v>8</v>
      </c>
      <c r="D154" s="34">
        <v>2</v>
      </c>
      <c r="E154" s="35"/>
      <c r="F154" s="30" t="s">
        <v>256</v>
      </c>
      <c r="G154" s="55" t="s">
        <v>388</v>
      </c>
      <c r="H154" s="32">
        <v>5494506.54</v>
      </c>
      <c r="I154" s="32">
        <v>5112146.03</v>
      </c>
      <c r="J154" s="32">
        <v>2552828.3</v>
      </c>
      <c r="K154" s="32">
        <v>467990.07</v>
      </c>
      <c r="L154" s="32">
        <v>19674.85</v>
      </c>
      <c r="M154" s="32">
        <v>0</v>
      </c>
      <c r="N154" s="32">
        <v>2071652.81</v>
      </c>
      <c r="O154" s="32">
        <v>382360.51</v>
      </c>
      <c r="P154" s="32">
        <v>382360.51</v>
      </c>
    </row>
    <row r="155" spans="1:16" ht="12.75">
      <c r="A155" s="33">
        <v>6</v>
      </c>
      <c r="B155" s="33">
        <v>7</v>
      </c>
      <c r="C155" s="33">
        <v>6</v>
      </c>
      <c r="D155" s="34">
        <v>2</v>
      </c>
      <c r="E155" s="35"/>
      <c r="F155" s="30" t="s">
        <v>256</v>
      </c>
      <c r="G155" s="55" t="s">
        <v>389</v>
      </c>
      <c r="H155" s="32">
        <v>6020686.41</v>
      </c>
      <c r="I155" s="32">
        <v>4375537.34</v>
      </c>
      <c r="J155" s="32">
        <v>2245712.54</v>
      </c>
      <c r="K155" s="32">
        <v>657980.83</v>
      </c>
      <c r="L155" s="32">
        <v>24079.44</v>
      </c>
      <c r="M155" s="32">
        <v>0</v>
      </c>
      <c r="N155" s="32">
        <v>1447764.53</v>
      </c>
      <c r="O155" s="32">
        <v>1645149.07</v>
      </c>
      <c r="P155" s="32">
        <v>1645149.07</v>
      </c>
    </row>
    <row r="156" spans="1:16" ht="12.75">
      <c r="A156" s="33">
        <v>6</v>
      </c>
      <c r="B156" s="33">
        <v>18</v>
      </c>
      <c r="C156" s="33">
        <v>9</v>
      </c>
      <c r="D156" s="34">
        <v>2</v>
      </c>
      <c r="E156" s="35"/>
      <c r="F156" s="30" t="s">
        <v>256</v>
      </c>
      <c r="G156" s="55" t="s">
        <v>390</v>
      </c>
      <c r="H156" s="32">
        <v>3085893.45</v>
      </c>
      <c r="I156" s="32">
        <v>3021844.13</v>
      </c>
      <c r="J156" s="32">
        <v>1740157.41</v>
      </c>
      <c r="K156" s="32">
        <v>90148.54</v>
      </c>
      <c r="L156" s="32">
        <v>22879.44</v>
      </c>
      <c r="M156" s="32">
        <v>0</v>
      </c>
      <c r="N156" s="32">
        <v>1168658.74</v>
      </c>
      <c r="O156" s="32">
        <v>64049.32</v>
      </c>
      <c r="P156" s="32">
        <v>64049.32</v>
      </c>
    </row>
    <row r="157" spans="1:16" ht="12.75">
      <c r="A157" s="33">
        <v>6</v>
      </c>
      <c r="B157" s="33">
        <v>18</v>
      </c>
      <c r="C157" s="33">
        <v>10</v>
      </c>
      <c r="D157" s="34">
        <v>2</v>
      </c>
      <c r="E157" s="35"/>
      <c r="F157" s="30" t="s">
        <v>256</v>
      </c>
      <c r="G157" s="55" t="s">
        <v>391</v>
      </c>
      <c r="H157" s="32">
        <v>2489758.54</v>
      </c>
      <c r="I157" s="32">
        <v>2469488.94</v>
      </c>
      <c r="J157" s="32">
        <v>1279805.4</v>
      </c>
      <c r="K157" s="32">
        <v>222880.01</v>
      </c>
      <c r="L157" s="32">
        <v>2058.07</v>
      </c>
      <c r="M157" s="32">
        <v>0</v>
      </c>
      <c r="N157" s="32">
        <v>964745.46</v>
      </c>
      <c r="O157" s="32">
        <v>20269.6</v>
      </c>
      <c r="P157" s="32">
        <v>20269.6</v>
      </c>
    </row>
    <row r="158" spans="1:16" ht="12.75">
      <c r="A158" s="33">
        <v>6</v>
      </c>
      <c r="B158" s="33">
        <v>1</v>
      </c>
      <c r="C158" s="33">
        <v>16</v>
      </c>
      <c r="D158" s="34">
        <v>2</v>
      </c>
      <c r="E158" s="35"/>
      <c r="F158" s="30" t="s">
        <v>256</v>
      </c>
      <c r="G158" s="55" t="s">
        <v>270</v>
      </c>
      <c r="H158" s="32">
        <v>4606515.24</v>
      </c>
      <c r="I158" s="32">
        <v>4318673.93</v>
      </c>
      <c r="J158" s="32">
        <v>2338650.68</v>
      </c>
      <c r="K158" s="32">
        <v>330827</v>
      </c>
      <c r="L158" s="32">
        <v>49589.17</v>
      </c>
      <c r="M158" s="32">
        <v>0</v>
      </c>
      <c r="N158" s="32">
        <v>1599607.08</v>
      </c>
      <c r="O158" s="32">
        <v>287841.31</v>
      </c>
      <c r="P158" s="32">
        <v>287841.31</v>
      </c>
    </row>
    <row r="159" spans="1:16" ht="12.75">
      <c r="A159" s="33">
        <v>6</v>
      </c>
      <c r="B159" s="33">
        <v>2</v>
      </c>
      <c r="C159" s="33">
        <v>13</v>
      </c>
      <c r="D159" s="34">
        <v>2</v>
      </c>
      <c r="E159" s="35"/>
      <c r="F159" s="30" t="s">
        <v>256</v>
      </c>
      <c r="G159" s="55" t="s">
        <v>392</v>
      </c>
      <c r="H159" s="32">
        <v>2727832.77</v>
      </c>
      <c r="I159" s="32">
        <v>2723794.71</v>
      </c>
      <c r="J159" s="32">
        <v>1625452.75</v>
      </c>
      <c r="K159" s="32">
        <v>126594.2</v>
      </c>
      <c r="L159" s="32">
        <v>33507.2</v>
      </c>
      <c r="M159" s="32">
        <v>0</v>
      </c>
      <c r="N159" s="32">
        <v>938240.56</v>
      </c>
      <c r="O159" s="32">
        <v>4038.06</v>
      </c>
      <c r="P159" s="32">
        <v>4038.06</v>
      </c>
    </row>
    <row r="160" spans="1:16" ht="12.75">
      <c r="A160" s="33">
        <v>6</v>
      </c>
      <c r="B160" s="33">
        <v>18</v>
      </c>
      <c r="C160" s="33">
        <v>11</v>
      </c>
      <c r="D160" s="34">
        <v>2</v>
      </c>
      <c r="E160" s="35"/>
      <c r="F160" s="30" t="s">
        <v>256</v>
      </c>
      <c r="G160" s="55" t="s">
        <v>271</v>
      </c>
      <c r="H160" s="32">
        <v>6822209.31</v>
      </c>
      <c r="I160" s="32">
        <v>6704494.42</v>
      </c>
      <c r="J160" s="32">
        <v>3466514.48</v>
      </c>
      <c r="K160" s="32">
        <v>708262.09</v>
      </c>
      <c r="L160" s="32">
        <v>76.57</v>
      </c>
      <c r="M160" s="32">
        <v>0</v>
      </c>
      <c r="N160" s="32">
        <v>2529641.28</v>
      </c>
      <c r="O160" s="32">
        <v>117714.89</v>
      </c>
      <c r="P160" s="32">
        <v>117714.89</v>
      </c>
    </row>
    <row r="161" spans="1:16" ht="12.75">
      <c r="A161" s="33">
        <v>6</v>
      </c>
      <c r="B161" s="33">
        <v>17</v>
      </c>
      <c r="C161" s="33">
        <v>5</v>
      </c>
      <c r="D161" s="34">
        <v>2</v>
      </c>
      <c r="E161" s="35"/>
      <c r="F161" s="30" t="s">
        <v>256</v>
      </c>
      <c r="G161" s="55" t="s">
        <v>393</v>
      </c>
      <c r="H161" s="32">
        <v>5382613.47</v>
      </c>
      <c r="I161" s="32">
        <v>5381013.47</v>
      </c>
      <c r="J161" s="32">
        <v>2846452.99</v>
      </c>
      <c r="K161" s="32">
        <v>204500</v>
      </c>
      <c r="L161" s="32">
        <v>71901.2</v>
      </c>
      <c r="M161" s="32">
        <v>0</v>
      </c>
      <c r="N161" s="32">
        <v>2258159.28</v>
      </c>
      <c r="O161" s="32">
        <v>1600</v>
      </c>
      <c r="P161" s="32">
        <v>1600</v>
      </c>
    </row>
    <row r="162" spans="1:16" ht="12.75">
      <c r="A162" s="33">
        <v>6</v>
      </c>
      <c r="B162" s="33">
        <v>11</v>
      </c>
      <c r="C162" s="33">
        <v>9</v>
      </c>
      <c r="D162" s="34">
        <v>2</v>
      </c>
      <c r="E162" s="35"/>
      <c r="F162" s="30" t="s">
        <v>256</v>
      </c>
      <c r="G162" s="55" t="s">
        <v>394</v>
      </c>
      <c r="H162" s="32">
        <v>5205842.59</v>
      </c>
      <c r="I162" s="32">
        <v>5168690.32</v>
      </c>
      <c r="J162" s="32">
        <v>3310563.71</v>
      </c>
      <c r="K162" s="32">
        <v>86811.23</v>
      </c>
      <c r="L162" s="32">
        <v>13022.05</v>
      </c>
      <c r="M162" s="32">
        <v>0</v>
      </c>
      <c r="N162" s="32">
        <v>1758293.33</v>
      </c>
      <c r="O162" s="32">
        <v>37152.27</v>
      </c>
      <c r="P162" s="32">
        <v>37152.27</v>
      </c>
    </row>
    <row r="163" spans="1:16" ht="12.75">
      <c r="A163" s="33">
        <v>6</v>
      </c>
      <c r="B163" s="33">
        <v>4</v>
      </c>
      <c r="C163" s="33">
        <v>6</v>
      </c>
      <c r="D163" s="34">
        <v>2</v>
      </c>
      <c r="E163" s="35"/>
      <c r="F163" s="30" t="s">
        <v>256</v>
      </c>
      <c r="G163" s="55" t="s">
        <v>395</v>
      </c>
      <c r="H163" s="32">
        <v>2916245.93</v>
      </c>
      <c r="I163" s="32">
        <v>2905245.93</v>
      </c>
      <c r="J163" s="32">
        <v>1599994.87</v>
      </c>
      <c r="K163" s="32">
        <v>209840.28</v>
      </c>
      <c r="L163" s="32">
        <v>24084.73</v>
      </c>
      <c r="M163" s="32">
        <v>0</v>
      </c>
      <c r="N163" s="32">
        <v>1071326.05</v>
      </c>
      <c r="O163" s="32">
        <v>11000</v>
      </c>
      <c r="P163" s="32">
        <v>11000</v>
      </c>
    </row>
    <row r="164" spans="1:16" ht="12.75">
      <c r="A164" s="33">
        <v>6</v>
      </c>
      <c r="B164" s="33">
        <v>7</v>
      </c>
      <c r="C164" s="33">
        <v>7</v>
      </c>
      <c r="D164" s="34">
        <v>2</v>
      </c>
      <c r="E164" s="35"/>
      <c r="F164" s="30" t="s">
        <v>256</v>
      </c>
      <c r="G164" s="55" t="s">
        <v>396</v>
      </c>
      <c r="H164" s="32">
        <v>4240566.42</v>
      </c>
      <c r="I164" s="32">
        <v>4218186.42</v>
      </c>
      <c r="J164" s="32">
        <v>2530420.09</v>
      </c>
      <c r="K164" s="32">
        <v>193065.31</v>
      </c>
      <c r="L164" s="32">
        <v>17486.09</v>
      </c>
      <c r="M164" s="32">
        <v>0</v>
      </c>
      <c r="N164" s="32">
        <v>1477214.93</v>
      </c>
      <c r="O164" s="32">
        <v>22380</v>
      </c>
      <c r="P164" s="32">
        <v>22380</v>
      </c>
    </row>
    <row r="165" spans="1:16" ht="12.75">
      <c r="A165" s="33">
        <v>6</v>
      </c>
      <c r="B165" s="33">
        <v>1</v>
      </c>
      <c r="C165" s="33">
        <v>17</v>
      </c>
      <c r="D165" s="34">
        <v>2</v>
      </c>
      <c r="E165" s="35"/>
      <c r="F165" s="30" t="s">
        <v>256</v>
      </c>
      <c r="G165" s="55" t="s">
        <v>397</v>
      </c>
      <c r="H165" s="32">
        <v>2673029.38</v>
      </c>
      <c r="I165" s="32">
        <v>2626838.28</v>
      </c>
      <c r="J165" s="32">
        <v>1428949.85</v>
      </c>
      <c r="K165" s="32">
        <v>138788.19</v>
      </c>
      <c r="L165" s="32">
        <v>36046.25</v>
      </c>
      <c r="M165" s="32">
        <v>0</v>
      </c>
      <c r="N165" s="32">
        <v>1023053.99</v>
      </c>
      <c r="O165" s="32">
        <v>46191.1</v>
      </c>
      <c r="P165" s="32">
        <v>46191.1</v>
      </c>
    </row>
    <row r="166" spans="1:16" ht="12.75">
      <c r="A166" s="33">
        <v>6</v>
      </c>
      <c r="B166" s="33">
        <v>2</v>
      </c>
      <c r="C166" s="33">
        <v>14</v>
      </c>
      <c r="D166" s="34">
        <v>2</v>
      </c>
      <c r="E166" s="35"/>
      <c r="F166" s="30" t="s">
        <v>256</v>
      </c>
      <c r="G166" s="55" t="s">
        <v>398</v>
      </c>
      <c r="H166" s="32">
        <v>3875105.09</v>
      </c>
      <c r="I166" s="32">
        <v>3875105.09</v>
      </c>
      <c r="J166" s="32">
        <v>1985014.36</v>
      </c>
      <c r="K166" s="32">
        <v>62000</v>
      </c>
      <c r="L166" s="32">
        <v>67051.15</v>
      </c>
      <c r="M166" s="32">
        <v>0</v>
      </c>
      <c r="N166" s="32">
        <v>1761039.58</v>
      </c>
      <c r="O166" s="32">
        <v>0</v>
      </c>
      <c r="P166" s="32">
        <v>0</v>
      </c>
    </row>
    <row r="167" spans="1:16" ht="12.75">
      <c r="A167" s="33">
        <v>6</v>
      </c>
      <c r="B167" s="33">
        <v>4</v>
      </c>
      <c r="C167" s="33">
        <v>7</v>
      </c>
      <c r="D167" s="34">
        <v>2</v>
      </c>
      <c r="E167" s="35"/>
      <c r="F167" s="30" t="s">
        <v>256</v>
      </c>
      <c r="G167" s="55" t="s">
        <v>399</v>
      </c>
      <c r="H167" s="32">
        <v>2855083.29</v>
      </c>
      <c r="I167" s="32">
        <v>2853072.55</v>
      </c>
      <c r="J167" s="32">
        <v>1662421.95</v>
      </c>
      <c r="K167" s="32">
        <v>174253.98</v>
      </c>
      <c r="L167" s="32">
        <v>41507.26</v>
      </c>
      <c r="M167" s="32">
        <v>0</v>
      </c>
      <c r="N167" s="32">
        <v>974889.36</v>
      </c>
      <c r="O167" s="32">
        <v>2010.74</v>
      </c>
      <c r="P167" s="32">
        <v>2010.74</v>
      </c>
    </row>
    <row r="168" spans="1:16" ht="12.75">
      <c r="A168" s="33">
        <v>6</v>
      </c>
      <c r="B168" s="33">
        <v>15</v>
      </c>
      <c r="C168" s="33">
        <v>7</v>
      </c>
      <c r="D168" s="34">
        <v>2</v>
      </c>
      <c r="E168" s="35"/>
      <c r="F168" s="30" t="s">
        <v>256</v>
      </c>
      <c r="G168" s="55" t="s">
        <v>400</v>
      </c>
      <c r="H168" s="32">
        <v>3836993.47</v>
      </c>
      <c r="I168" s="32">
        <v>3815906.27</v>
      </c>
      <c r="J168" s="32">
        <v>2426323.52</v>
      </c>
      <c r="K168" s="32">
        <v>52000</v>
      </c>
      <c r="L168" s="32">
        <v>5149.34</v>
      </c>
      <c r="M168" s="32">
        <v>0</v>
      </c>
      <c r="N168" s="32">
        <v>1332433.41</v>
      </c>
      <c r="O168" s="32">
        <v>21087.2</v>
      </c>
      <c r="P168" s="32">
        <v>21087.2</v>
      </c>
    </row>
    <row r="169" spans="1:16" ht="12.75">
      <c r="A169" s="33">
        <v>6</v>
      </c>
      <c r="B169" s="33">
        <v>18</v>
      </c>
      <c r="C169" s="33">
        <v>13</v>
      </c>
      <c r="D169" s="34">
        <v>2</v>
      </c>
      <c r="E169" s="35"/>
      <c r="F169" s="30" t="s">
        <v>256</v>
      </c>
      <c r="G169" s="55" t="s">
        <v>401</v>
      </c>
      <c r="H169" s="32">
        <v>3017237.67</v>
      </c>
      <c r="I169" s="32">
        <v>3002237.67</v>
      </c>
      <c r="J169" s="32">
        <v>1636211.85</v>
      </c>
      <c r="K169" s="32">
        <v>28946.11</v>
      </c>
      <c r="L169" s="32">
        <v>44339.13</v>
      </c>
      <c r="M169" s="32">
        <v>0</v>
      </c>
      <c r="N169" s="32">
        <v>1292740.58</v>
      </c>
      <c r="O169" s="32">
        <v>15000</v>
      </c>
      <c r="P169" s="32">
        <v>15000</v>
      </c>
    </row>
    <row r="170" spans="1:16" ht="12.75">
      <c r="A170" s="33">
        <v>6</v>
      </c>
      <c r="B170" s="33">
        <v>16</v>
      </c>
      <c r="C170" s="33">
        <v>6</v>
      </c>
      <c r="D170" s="34">
        <v>2</v>
      </c>
      <c r="E170" s="35"/>
      <c r="F170" s="30" t="s">
        <v>256</v>
      </c>
      <c r="G170" s="55" t="s">
        <v>402</v>
      </c>
      <c r="H170" s="32">
        <v>2265062.04</v>
      </c>
      <c r="I170" s="32">
        <v>2265062.04</v>
      </c>
      <c r="J170" s="32">
        <v>1141537.55</v>
      </c>
      <c r="K170" s="32">
        <v>3800</v>
      </c>
      <c r="L170" s="32">
        <v>536.99</v>
      </c>
      <c r="M170" s="32">
        <v>0</v>
      </c>
      <c r="N170" s="32">
        <v>1119187.5</v>
      </c>
      <c r="O170" s="32">
        <v>0</v>
      </c>
      <c r="P170" s="32">
        <v>0</v>
      </c>
    </row>
    <row r="171" spans="1:16" ht="12.75">
      <c r="A171" s="33">
        <v>6</v>
      </c>
      <c r="B171" s="33">
        <v>19</v>
      </c>
      <c r="C171" s="33">
        <v>5</v>
      </c>
      <c r="D171" s="34">
        <v>2</v>
      </c>
      <c r="E171" s="35"/>
      <c r="F171" s="30" t="s">
        <v>256</v>
      </c>
      <c r="G171" s="55" t="s">
        <v>403</v>
      </c>
      <c r="H171" s="32">
        <v>2808580.06</v>
      </c>
      <c r="I171" s="32">
        <v>2743122.96</v>
      </c>
      <c r="J171" s="32">
        <v>1459658.45</v>
      </c>
      <c r="K171" s="32">
        <v>164135.72</v>
      </c>
      <c r="L171" s="32">
        <v>44490.15</v>
      </c>
      <c r="M171" s="32">
        <v>0</v>
      </c>
      <c r="N171" s="32">
        <v>1074838.64</v>
      </c>
      <c r="O171" s="32">
        <v>65457.1</v>
      </c>
      <c r="P171" s="32">
        <v>65457.1</v>
      </c>
    </row>
    <row r="172" spans="1:16" ht="12.75">
      <c r="A172" s="33">
        <v>6</v>
      </c>
      <c r="B172" s="33">
        <v>7</v>
      </c>
      <c r="C172" s="33">
        <v>8</v>
      </c>
      <c r="D172" s="34">
        <v>2</v>
      </c>
      <c r="E172" s="35"/>
      <c r="F172" s="30" t="s">
        <v>256</v>
      </c>
      <c r="G172" s="55" t="s">
        <v>404</v>
      </c>
      <c r="H172" s="32">
        <v>5559183.63</v>
      </c>
      <c r="I172" s="32">
        <v>5539744.83</v>
      </c>
      <c r="J172" s="32">
        <v>3584166.66</v>
      </c>
      <c r="K172" s="32">
        <v>345886.65</v>
      </c>
      <c r="L172" s="32">
        <v>36454.7</v>
      </c>
      <c r="M172" s="32">
        <v>0</v>
      </c>
      <c r="N172" s="32">
        <v>1573236.82</v>
      </c>
      <c r="O172" s="32">
        <v>19438.8</v>
      </c>
      <c r="P172" s="32">
        <v>19438.8</v>
      </c>
    </row>
    <row r="173" spans="1:16" ht="12.75">
      <c r="A173" s="33">
        <v>6</v>
      </c>
      <c r="B173" s="33">
        <v>8</v>
      </c>
      <c r="C173" s="33">
        <v>13</v>
      </c>
      <c r="D173" s="34">
        <v>2</v>
      </c>
      <c r="E173" s="35"/>
      <c r="F173" s="30" t="s">
        <v>256</v>
      </c>
      <c r="G173" s="55" t="s">
        <v>405</v>
      </c>
      <c r="H173" s="32">
        <v>2541798.1</v>
      </c>
      <c r="I173" s="32">
        <v>2355896.04</v>
      </c>
      <c r="J173" s="32">
        <v>1172620.74</v>
      </c>
      <c r="K173" s="32">
        <v>164224.04</v>
      </c>
      <c r="L173" s="32">
        <v>33372.92</v>
      </c>
      <c r="M173" s="32">
        <v>0</v>
      </c>
      <c r="N173" s="32">
        <v>985678.34</v>
      </c>
      <c r="O173" s="32">
        <v>185902.06</v>
      </c>
      <c r="P173" s="32">
        <v>185902.06</v>
      </c>
    </row>
    <row r="174" spans="1:16" ht="12.75">
      <c r="A174" s="33">
        <v>6</v>
      </c>
      <c r="B174" s="33">
        <v>14</v>
      </c>
      <c r="C174" s="33">
        <v>10</v>
      </c>
      <c r="D174" s="34">
        <v>2</v>
      </c>
      <c r="E174" s="35"/>
      <c r="F174" s="30" t="s">
        <v>256</v>
      </c>
      <c r="G174" s="55" t="s">
        <v>406</v>
      </c>
      <c r="H174" s="32">
        <v>3489809.58</v>
      </c>
      <c r="I174" s="32">
        <v>3468959.58</v>
      </c>
      <c r="J174" s="32">
        <v>1948819.05</v>
      </c>
      <c r="K174" s="32">
        <v>195838.49</v>
      </c>
      <c r="L174" s="32">
        <v>42191.46</v>
      </c>
      <c r="M174" s="32">
        <v>0</v>
      </c>
      <c r="N174" s="32">
        <v>1282110.58</v>
      </c>
      <c r="O174" s="32">
        <v>20850</v>
      </c>
      <c r="P174" s="32">
        <v>20850</v>
      </c>
    </row>
    <row r="175" spans="1:16" ht="12.75">
      <c r="A175" s="33">
        <v>6</v>
      </c>
      <c r="B175" s="33">
        <v>4</v>
      </c>
      <c r="C175" s="33">
        <v>8</v>
      </c>
      <c r="D175" s="34">
        <v>2</v>
      </c>
      <c r="E175" s="35"/>
      <c r="F175" s="30" t="s">
        <v>256</v>
      </c>
      <c r="G175" s="55" t="s">
        <v>407</v>
      </c>
      <c r="H175" s="32">
        <v>6691339.64</v>
      </c>
      <c r="I175" s="32">
        <v>6034381.58</v>
      </c>
      <c r="J175" s="32">
        <v>3007202.88</v>
      </c>
      <c r="K175" s="32">
        <v>1196244.06</v>
      </c>
      <c r="L175" s="32">
        <v>72243.64</v>
      </c>
      <c r="M175" s="32">
        <v>0</v>
      </c>
      <c r="N175" s="32">
        <v>1758691</v>
      </c>
      <c r="O175" s="32">
        <v>656958.06</v>
      </c>
      <c r="P175" s="32">
        <v>656958.06</v>
      </c>
    </row>
    <row r="176" spans="1:16" ht="12.75">
      <c r="A176" s="33">
        <v>6</v>
      </c>
      <c r="B176" s="33">
        <v>3</v>
      </c>
      <c r="C176" s="33">
        <v>12</v>
      </c>
      <c r="D176" s="34">
        <v>2</v>
      </c>
      <c r="E176" s="35"/>
      <c r="F176" s="30" t="s">
        <v>256</v>
      </c>
      <c r="G176" s="55" t="s">
        <v>408</v>
      </c>
      <c r="H176" s="32">
        <v>4707765.81</v>
      </c>
      <c r="I176" s="32">
        <v>4147233.34</v>
      </c>
      <c r="J176" s="32">
        <v>2365682.33</v>
      </c>
      <c r="K176" s="32">
        <v>64000</v>
      </c>
      <c r="L176" s="32">
        <v>56205.53</v>
      </c>
      <c r="M176" s="32">
        <v>0</v>
      </c>
      <c r="N176" s="32">
        <v>1661345.48</v>
      </c>
      <c r="O176" s="32">
        <v>560532.47</v>
      </c>
      <c r="P176" s="32">
        <v>560532.47</v>
      </c>
    </row>
    <row r="177" spans="1:16" ht="12.75">
      <c r="A177" s="33">
        <v>6</v>
      </c>
      <c r="B177" s="33">
        <v>7</v>
      </c>
      <c r="C177" s="33">
        <v>9</v>
      </c>
      <c r="D177" s="34">
        <v>2</v>
      </c>
      <c r="E177" s="35"/>
      <c r="F177" s="30" t="s">
        <v>256</v>
      </c>
      <c r="G177" s="55" t="s">
        <v>409</v>
      </c>
      <c r="H177" s="32">
        <v>3314595.06</v>
      </c>
      <c r="I177" s="32">
        <v>3279726.99</v>
      </c>
      <c r="J177" s="32">
        <v>2128762.13</v>
      </c>
      <c r="K177" s="32">
        <v>86010</v>
      </c>
      <c r="L177" s="32">
        <v>2360.45</v>
      </c>
      <c r="M177" s="32">
        <v>0</v>
      </c>
      <c r="N177" s="32">
        <v>1062594.41</v>
      </c>
      <c r="O177" s="32">
        <v>34868.07</v>
      </c>
      <c r="P177" s="32">
        <v>34868.07</v>
      </c>
    </row>
    <row r="178" spans="1:16" ht="12.75">
      <c r="A178" s="33">
        <v>6</v>
      </c>
      <c r="B178" s="33">
        <v>12</v>
      </c>
      <c r="C178" s="33">
        <v>7</v>
      </c>
      <c r="D178" s="34">
        <v>2</v>
      </c>
      <c r="E178" s="35"/>
      <c r="F178" s="30" t="s">
        <v>256</v>
      </c>
      <c r="G178" s="55" t="s">
        <v>410</v>
      </c>
      <c r="H178" s="32">
        <v>3544460.35</v>
      </c>
      <c r="I178" s="32">
        <v>3540893.35</v>
      </c>
      <c r="J178" s="32">
        <v>2235025.52</v>
      </c>
      <c r="K178" s="32">
        <v>77804.83</v>
      </c>
      <c r="L178" s="32">
        <v>53242.33</v>
      </c>
      <c r="M178" s="32">
        <v>0</v>
      </c>
      <c r="N178" s="32">
        <v>1174820.67</v>
      </c>
      <c r="O178" s="32">
        <v>3567</v>
      </c>
      <c r="P178" s="32">
        <v>3567</v>
      </c>
    </row>
    <row r="179" spans="1:16" ht="12.75">
      <c r="A179" s="33">
        <v>6</v>
      </c>
      <c r="B179" s="33">
        <v>1</v>
      </c>
      <c r="C179" s="33">
        <v>18</v>
      </c>
      <c r="D179" s="34">
        <v>2</v>
      </c>
      <c r="E179" s="35"/>
      <c r="F179" s="30" t="s">
        <v>256</v>
      </c>
      <c r="G179" s="55" t="s">
        <v>411</v>
      </c>
      <c r="H179" s="32">
        <v>4000107.34</v>
      </c>
      <c r="I179" s="32">
        <v>3980107.34</v>
      </c>
      <c r="J179" s="32">
        <v>1783558.74</v>
      </c>
      <c r="K179" s="32">
        <v>868333.74</v>
      </c>
      <c r="L179" s="32">
        <v>61883.69</v>
      </c>
      <c r="M179" s="32">
        <v>0</v>
      </c>
      <c r="N179" s="32">
        <v>1266331.17</v>
      </c>
      <c r="O179" s="32">
        <v>20000</v>
      </c>
      <c r="P179" s="32">
        <v>20000</v>
      </c>
    </row>
    <row r="180" spans="1:16" ht="12.75">
      <c r="A180" s="33">
        <v>6</v>
      </c>
      <c r="B180" s="33">
        <v>19</v>
      </c>
      <c r="C180" s="33">
        <v>6</v>
      </c>
      <c r="D180" s="34">
        <v>2</v>
      </c>
      <c r="E180" s="35"/>
      <c r="F180" s="30" t="s">
        <v>256</v>
      </c>
      <c r="G180" s="55" t="s">
        <v>272</v>
      </c>
      <c r="H180" s="32">
        <v>4815538.31</v>
      </c>
      <c r="I180" s="32">
        <v>4296336.7</v>
      </c>
      <c r="J180" s="32">
        <v>2254282.65</v>
      </c>
      <c r="K180" s="32">
        <v>209786.69</v>
      </c>
      <c r="L180" s="32">
        <v>87422.54</v>
      </c>
      <c r="M180" s="32">
        <v>0</v>
      </c>
      <c r="N180" s="32">
        <v>1744844.82</v>
      </c>
      <c r="O180" s="32">
        <v>519201.61</v>
      </c>
      <c r="P180" s="32">
        <v>519201.61</v>
      </c>
    </row>
    <row r="181" spans="1:16" ht="12.75">
      <c r="A181" s="33">
        <v>6</v>
      </c>
      <c r="B181" s="33">
        <v>15</v>
      </c>
      <c r="C181" s="33">
        <v>8</v>
      </c>
      <c r="D181" s="34">
        <v>2</v>
      </c>
      <c r="E181" s="35"/>
      <c r="F181" s="30" t="s">
        <v>256</v>
      </c>
      <c r="G181" s="55" t="s">
        <v>412</v>
      </c>
      <c r="H181" s="32">
        <v>4970835.2</v>
      </c>
      <c r="I181" s="32">
        <v>4931007.8</v>
      </c>
      <c r="J181" s="32">
        <v>2799662.15</v>
      </c>
      <c r="K181" s="32">
        <v>25000</v>
      </c>
      <c r="L181" s="32">
        <v>0</v>
      </c>
      <c r="M181" s="32">
        <v>0</v>
      </c>
      <c r="N181" s="32">
        <v>2106345.65</v>
      </c>
      <c r="O181" s="32">
        <v>39827.4</v>
      </c>
      <c r="P181" s="32">
        <v>39827.4</v>
      </c>
    </row>
    <row r="182" spans="1:16" ht="12.75">
      <c r="A182" s="33">
        <v>6</v>
      </c>
      <c r="B182" s="33">
        <v>9</v>
      </c>
      <c r="C182" s="33">
        <v>13</v>
      </c>
      <c r="D182" s="34">
        <v>2</v>
      </c>
      <c r="E182" s="35"/>
      <c r="F182" s="30" t="s">
        <v>256</v>
      </c>
      <c r="G182" s="55" t="s">
        <v>413</v>
      </c>
      <c r="H182" s="32">
        <v>4126965.97</v>
      </c>
      <c r="I182" s="32">
        <v>3946800.97</v>
      </c>
      <c r="J182" s="32">
        <v>1998386.71</v>
      </c>
      <c r="K182" s="32">
        <v>317713</v>
      </c>
      <c r="L182" s="32">
        <v>53308.11</v>
      </c>
      <c r="M182" s="32">
        <v>0</v>
      </c>
      <c r="N182" s="32">
        <v>1577393.15</v>
      </c>
      <c r="O182" s="32">
        <v>180165</v>
      </c>
      <c r="P182" s="32">
        <v>180165</v>
      </c>
    </row>
    <row r="183" spans="1:16" ht="12.75">
      <c r="A183" s="33">
        <v>6</v>
      </c>
      <c r="B183" s="33">
        <v>11</v>
      </c>
      <c r="C183" s="33">
        <v>10</v>
      </c>
      <c r="D183" s="34">
        <v>2</v>
      </c>
      <c r="E183" s="35"/>
      <c r="F183" s="30" t="s">
        <v>256</v>
      </c>
      <c r="G183" s="55" t="s">
        <v>414</v>
      </c>
      <c r="H183" s="32">
        <v>5132344</v>
      </c>
      <c r="I183" s="32">
        <v>5124581</v>
      </c>
      <c r="J183" s="32">
        <v>2772610.93</v>
      </c>
      <c r="K183" s="32">
        <v>274188.4</v>
      </c>
      <c r="L183" s="32">
        <v>46690.63</v>
      </c>
      <c r="M183" s="32">
        <v>0</v>
      </c>
      <c r="N183" s="32">
        <v>2031091.04</v>
      </c>
      <c r="O183" s="32">
        <v>7763</v>
      </c>
      <c r="P183" s="32">
        <v>7763</v>
      </c>
    </row>
    <row r="184" spans="1:16" ht="12.75">
      <c r="A184" s="33">
        <v>6</v>
      </c>
      <c r="B184" s="33">
        <v>3</v>
      </c>
      <c r="C184" s="33">
        <v>13</v>
      </c>
      <c r="D184" s="34">
        <v>2</v>
      </c>
      <c r="E184" s="35"/>
      <c r="F184" s="30" t="s">
        <v>256</v>
      </c>
      <c r="G184" s="55" t="s">
        <v>415</v>
      </c>
      <c r="H184" s="32">
        <v>4035776.96</v>
      </c>
      <c r="I184" s="32">
        <v>2391660.58</v>
      </c>
      <c r="J184" s="32">
        <v>1198216.68</v>
      </c>
      <c r="K184" s="32">
        <v>127405.56</v>
      </c>
      <c r="L184" s="32">
        <v>59064.06</v>
      </c>
      <c r="M184" s="32">
        <v>0</v>
      </c>
      <c r="N184" s="32">
        <v>1006974.28</v>
      </c>
      <c r="O184" s="32">
        <v>1644116.38</v>
      </c>
      <c r="P184" s="32">
        <v>1644116.38</v>
      </c>
    </row>
    <row r="185" spans="1:16" ht="12.75">
      <c r="A185" s="33">
        <v>6</v>
      </c>
      <c r="B185" s="33">
        <v>11</v>
      </c>
      <c r="C185" s="33">
        <v>11</v>
      </c>
      <c r="D185" s="34">
        <v>2</v>
      </c>
      <c r="E185" s="35"/>
      <c r="F185" s="30" t="s">
        <v>256</v>
      </c>
      <c r="G185" s="55" t="s">
        <v>416</v>
      </c>
      <c r="H185" s="32">
        <v>3218836.5</v>
      </c>
      <c r="I185" s="32">
        <v>3168528.86</v>
      </c>
      <c r="J185" s="32">
        <v>1516954.72</v>
      </c>
      <c r="K185" s="32">
        <v>20000</v>
      </c>
      <c r="L185" s="32">
        <v>12235.31</v>
      </c>
      <c r="M185" s="32">
        <v>0</v>
      </c>
      <c r="N185" s="32">
        <v>1619338.83</v>
      </c>
      <c r="O185" s="32">
        <v>50307.64</v>
      </c>
      <c r="P185" s="32">
        <v>50307.64</v>
      </c>
    </row>
    <row r="186" spans="1:16" ht="12.75">
      <c r="A186" s="33">
        <v>6</v>
      </c>
      <c r="B186" s="33">
        <v>19</v>
      </c>
      <c r="C186" s="33">
        <v>7</v>
      </c>
      <c r="D186" s="34">
        <v>2</v>
      </c>
      <c r="E186" s="35"/>
      <c r="F186" s="30" t="s">
        <v>256</v>
      </c>
      <c r="G186" s="55" t="s">
        <v>417</v>
      </c>
      <c r="H186" s="32">
        <v>4387211.37</v>
      </c>
      <c r="I186" s="32">
        <v>3187636.62</v>
      </c>
      <c r="J186" s="32">
        <v>1465220.37</v>
      </c>
      <c r="K186" s="32">
        <v>144221.52</v>
      </c>
      <c r="L186" s="32">
        <v>54310.11</v>
      </c>
      <c r="M186" s="32">
        <v>0</v>
      </c>
      <c r="N186" s="32">
        <v>1523884.62</v>
      </c>
      <c r="O186" s="32">
        <v>1199574.75</v>
      </c>
      <c r="P186" s="32">
        <v>1199574.75</v>
      </c>
    </row>
    <row r="187" spans="1:16" ht="12.75">
      <c r="A187" s="33">
        <v>6</v>
      </c>
      <c r="B187" s="33">
        <v>9</v>
      </c>
      <c r="C187" s="33">
        <v>14</v>
      </c>
      <c r="D187" s="34">
        <v>2</v>
      </c>
      <c r="E187" s="35"/>
      <c r="F187" s="30" t="s">
        <v>256</v>
      </c>
      <c r="G187" s="55" t="s">
        <v>418</v>
      </c>
      <c r="H187" s="32">
        <v>7950976.68</v>
      </c>
      <c r="I187" s="32">
        <v>7653068.95</v>
      </c>
      <c r="J187" s="32">
        <v>3584059.8</v>
      </c>
      <c r="K187" s="32">
        <v>315216.52</v>
      </c>
      <c r="L187" s="32">
        <v>142524.87</v>
      </c>
      <c r="M187" s="32">
        <v>0</v>
      </c>
      <c r="N187" s="32">
        <v>3611267.76</v>
      </c>
      <c r="O187" s="32">
        <v>297907.73</v>
      </c>
      <c r="P187" s="32">
        <v>297907.73</v>
      </c>
    </row>
    <row r="188" spans="1:16" ht="12.75">
      <c r="A188" s="33">
        <v>6</v>
      </c>
      <c r="B188" s="33">
        <v>19</v>
      </c>
      <c r="C188" s="33">
        <v>8</v>
      </c>
      <c r="D188" s="34">
        <v>2</v>
      </c>
      <c r="E188" s="35"/>
      <c r="F188" s="30" t="s">
        <v>256</v>
      </c>
      <c r="G188" s="55" t="s">
        <v>419</v>
      </c>
      <c r="H188" s="32">
        <v>2346123.49</v>
      </c>
      <c r="I188" s="32">
        <v>2346123.49</v>
      </c>
      <c r="J188" s="32">
        <v>1327434.94</v>
      </c>
      <c r="K188" s="32">
        <v>29000</v>
      </c>
      <c r="L188" s="32">
        <v>20990.91</v>
      </c>
      <c r="M188" s="32">
        <v>0</v>
      </c>
      <c r="N188" s="32">
        <v>968697.64</v>
      </c>
      <c r="O188" s="32">
        <v>0</v>
      </c>
      <c r="P188" s="32">
        <v>0</v>
      </c>
    </row>
    <row r="189" spans="1:16" ht="12.75">
      <c r="A189" s="33">
        <v>6</v>
      </c>
      <c r="B189" s="33">
        <v>9</v>
      </c>
      <c r="C189" s="33">
        <v>15</v>
      </c>
      <c r="D189" s="34">
        <v>2</v>
      </c>
      <c r="E189" s="35"/>
      <c r="F189" s="30" t="s">
        <v>256</v>
      </c>
      <c r="G189" s="55" t="s">
        <v>420</v>
      </c>
      <c r="H189" s="32">
        <v>3146863.82</v>
      </c>
      <c r="I189" s="32">
        <v>3142999.52</v>
      </c>
      <c r="J189" s="32">
        <v>1906213.75</v>
      </c>
      <c r="K189" s="32">
        <v>76497.19</v>
      </c>
      <c r="L189" s="32">
        <v>38356.71</v>
      </c>
      <c r="M189" s="32">
        <v>0</v>
      </c>
      <c r="N189" s="32">
        <v>1121931.87</v>
      </c>
      <c r="O189" s="32">
        <v>3864.3</v>
      </c>
      <c r="P189" s="32">
        <v>3864.3</v>
      </c>
    </row>
    <row r="190" spans="1:16" ht="12.75">
      <c r="A190" s="33">
        <v>6</v>
      </c>
      <c r="B190" s="33">
        <v>9</v>
      </c>
      <c r="C190" s="33">
        <v>16</v>
      </c>
      <c r="D190" s="34">
        <v>2</v>
      </c>
      <c r="E190" s="35"/>
      <c r="F190" s="30" t="s">
        <v>256</v>
      </c>
      <c r="G190" s="55" t="s">
        <v>421</v>
      </c>
      <c r="H190" s="32">
        <v>1803447.08</v>
      </c>
      <c r="I190" s="32">
        <v>1776470.08</v>
      </c>
      <c r="J190" s="32">
        <v>1097124.9</v>
      </c>
      <c r="K190" s="32">
        <v>29857.3</v>
      </c>
      <c r="L190" s="32">
        <v>2210.1</v>
      </c>
      <c r="M190" s="32">
        <v>0</v>
      </c>
      <c r="N190" s="32">
        <v>647277.78</v>
      </c>
      <c r="O190" s="32">
        <v>26977</v>
      </c>
      <c r="P190" s="32">
        <v>26977</v>
      </c>
    </row>
    <row r="191" spans="1:16" ht="12.75">
      <c r="A191" s="33">
        <v>6</v>
      </c>
      <c r="B191" s="33">
        <v>7</v>
      </c>
      <c r="C191" s="33">
        <v>10</v>
      </c>
      <c r="D191" s="34">
        <v>2</v>
      </c>
      <c r="E191" s="35"/>
      <c r="F191" s="30" t="s">
        <v>256</v>
      </c>
      <c r="G191" s="55" t="s">
        <v>422</v>
      </c>
      <c r="H191" s="32">
        <v>5869774.54</v>
      </c>
      <c r="I191" s="32">
        <v>4405472.64</v>
      </c>
      <c r="J191" s="32">
        <v>2514076.68</v>
      </c>
      <c r="K191" s="32">
        <v>166214.61</v>
      </c>
      <c r="L191" s="32">
        <v>108368.96</v>
      </c>
      <c r="M191" s="32">
        <v>0</v>
      </c>
      <c r="N191" s="32">
        <v>1616812.39</v>
      </c>
      <c r="O191" s="32">
        <v>1464301.9</v>
      </c>
      <c r="P191" s="32">
        <v>1464301.9</v>
      </c>
    </row>
    <row r="192" spans="1:16" ht="12.75">
      <c r="A192" s="33">
        <v>6</v>
      </c>
      <c r="B192" s="33">
        <v>1</v>
      </c>
      <c r="C192" s="33">
        <v>19</v>
      </c>
      <c r="D192" s="34">
        <v>2</v>
      </c>
      <c r="E192" s="35"/>
      <c r="F192" s="30" t="s">
        <v>256</v>
      </c>
      <c r="G192" s="55" t="s">
        <v>423</v>
      </c>
      <c r="H192" s="32">
        <v>3592879.99</v>
      </c>
      <c r="I192" s="32">
        <v>3527824.92</v>
      </c>
      <c r="J192" s="32">
        <v>1904283.43</v>
      </c>
      <c r="K192" s="32">
        <v>418740.12</v>
      </c>
      <c r="L192" s="32">
        <v>15467.78</v>
      </c>
      <c r="M192" s="32">
        <v>0</v>
      </c>
      <c r="N192" s="32">
        <v>1189333.59</v>
      </c>
      <c r="O192" s="32">
        <v>65055.07</v>
      </c>
      <c r="P192" s="32">
        <v>65055.07</v>
      </c>
    </row>
    <row r="193" spans="1:16" ht="12.75">
      <c r="A193" s="33">
        <v>6</v>
      </c>
      <c r="B193" s="33">
        <v>20</v>
      </c>
      <c r="C193" s="33">
        <v>14</v>
      </c>
      <c r="D193" s="34">
        <v>2</v>
      </c>
      <c r="E193" s="35"/>
      <c r="F193" s="30" t="s">
        <v>256</v>
      </c>
      <c r="G193" s="55" t="s">
        <v>424</v>
      </c>
      <c r="H193" s="32">
        <v>13517552.41</v>
      </c>
      <c r="I193" s="32">
        <v>12900716.58</v>
      </c>
      <c r="J193" s="32">
        <v>6117925.74</v>
      </c>
      <c r="K193" s="32">
        <v>1660689.82</v>
      </c>
      <c r="L193" s="32">
        <v>128727.54</v>
      </c>
      <c r="M193" s="32">
        <v>0</v>
      </c>
      <c r="N193" s="32">
        <v>4993373.48</v>
      </c>
      <c r="O193" s="32">
        <v>616835.83</v>
      </c>
      <c r="P193" s="32">
        <v>616835.83</v>
      </c>
    </row>
    <row r="194" spans="1:16" ht="12.75">
      <c r="A194" s="33">
        <v>6</v>
      </c>
      <c r="B194" s="33">
        <v>3</v>
      </c>
      <c r="C194" s="33">
        <v>14</v>
      </c>
      <c r="D194" s="34">
        <v>2</v>
      </c>
      <c r="E194" s="35"/>
      <c r="F194" s="30" t="s">
        <v>256</v>
      </c>
      <c r="G194" s="55" t="s">
        <v>425</v>
      </c>
      <c r="H194" s="32">
        <v>2268190.01</v>
      </c>
      <c r="I194" s="32">
        <v>2168129.51</v>
      </c>
      <c r="J194" s="32">
        <v>1317321.85</v>
      </c>
      <c r="K194" s="32">
        <v>38500</v>
      </c>
      <c r="L194" s="32">
        <v>27579.3</v>
      </c>
      <c r="M194" s="32">
        <v>0</v>
      </c>
      <c r="N194" s="32">
        <v>784728.36</v>
      </c>
      <c r="O194" s="32">
        <v>100060.5</v>
      </c>
      <c r="P194" s="32">
        <v>100060.5</v>
      </c>
    </row>
    <row r="195" spans="1:16" ht="12.75">
      <c r="A195" s="33">
        <v>6</v>
      </c>
      <c r="B195" s="33">
        <v>6</v>
      </c>
      <c r="C195" s="33">
        <v>11</v>
      </c>
      <c r="D195" s="34">
        <v>2</v>
      </c>
      <c r="E195" s="35"/>
      <c r="F195" s="30" t="s">
        <v>256</v>
      </c>
      <c r="G195" s="55" t="s">
        <v>426</v>
      </c>
      <c r="H195" s="32">
        <v>3282628.8</v>
      </c>
      <c r="I195" s="32">
        <v>3261628.8</v>
      </c>
      <c r="J195" s="32">
        <v>1905998.72</v>
      </c>
      <c r="K195" s="32">
        <v>161322.33</v>
      </c>
      <c r="L195" s="32">
        <v>30839.95</v>
      </c>
      <c r="M195" s="32">
        <v>0</v>
      </c>
      <c r="N195" s="32">
        <v>1163467.8</v>
      </c>
      <c r="O195" s="32">
        <v>21000</v>
      </c>
      <c r="P195" s="32">
        <v>21000</v>
      </c>
    </row>
    <row r="196" spans="1:16" ht="12.75">
      <c r="A196" s="33">
        <v>6</v>
      </c>
      <c r="B196" s="33">
        <v>14</v>
      </c>
      <c r="C196" s="33">
        <v>11</v>
      </c>
      <c r="D196" s="34">
        <v>2</v>
      </c>
      <c r="E196" s="35"/>
      <c r="F196" s="30" t="s">
        <v>256</v>
      </c>
      <c r="G196" s="55" t="s">
        <v>427</v>
      </c>
      <c r="H196" s="32">
        <v>5631398.85</v>
      </c>
      <c r="I196" s="32">
        <v>4465200.35</v>
      </c>
      <c r="J196" s="32">
        <v>2642105.25</v>
      </c>
      <c r="K196" s="32">
        <v>118225.74</v>
      </c>
      <c r="L196" s="32">
        <v>92475.39</v>
      </c>
      <c r="M196" s="32">
        <v>0</v>
      </c>
      <c r="N196" s="32">
        <v>1612393.97</v>
      </c>
      <c r="O196" s="32">
        <v>1166198.5</v>
      </c>
      <c r="P196" s="32">
        <v>966198.5</v>
      </c>
    </row>
    <row r="197" spans="1:16" ht="12.75">
      <c r="A197" s="33">
        <v>6</v>
      </c>
      <c r="B197" s="33">
        <v>7</v>
      </c>
      <c r="C197" s="33">
        <v>2</v>
      </c>
      <c r="D197" s="34">
        <v>3</v>
      </c>
      <c r="E197" s="35"/>
      <c r="F197" s="30" t="s">
        <v>256</v>
      </c>
      <c r="G197" s="55" t="s">
        <v>428</v>
      </c>
      <c r="H197" s="32">
        <v>6391805.96</v>
      </c>
      <c r="I197" s="32">
        <v>6360429.09</v>
      </c>
      <c r="J197" s="32">
        <v>3603942.09</v>
      </c>
      <c r="K197" s="32">
        <v>632861.41</v>
      </c>
      <c r="L197" s="32">
        <v>61624.64</v>
      </c>
      <c r="M197" s="32">
        <v>0</v>
      </c>
      <c r="N197" s="32">
        <v>2062000.95</v>
      </c>
      <c r="O197" s="32">
        <v>31376.87</v>
      </c>
      <c r="P197" s="32">
        <v>31376.87</v>
      </c>
    </row>
    <row r="198" spans="1:16" ht="12.75">
      <c r="A198" s="33">
        <v>6</v>
      </c>
      <c r="B198" s="33">
        <v>9</v>
      </c>
      <c r="C198" s="33">
        <v>1</v>
      </c>
      <c r="D198" s="34">
        <v>3</v>
      </c>
      <c r="E198" s="35"/>
      <c r="F198" s="30" t="s">
        <v>256</v>
      </c>
      <c r="G198" s="55" t="s">
        <v>429</v>
      </c>
      <c r="H198" s="32">
        <v>7929329.98</v>
      </c>
      <c r="I198" s="32">
        <v>7917631.73</v>
      </c>
      <c r="J198" s="32">
        <v>4113623.6</v>
      </c>
      <c r="K198" s="32">
        <v>719315.15</v>
      </c>
      <c r="L198" s="32">
        <v>32025.32</v>
      </c>
      <c r="M198" s="32">
        <v>0</v>
      </c>
      <c r="N198" s="32">
        <v>3052667.66</v>
      </c>
      <c r="O198" s="32">
        <v>11698.25</v>
      </c>
      <c r="P198" s="32">
        <v>11698.25</v>
      </c>
    </row>
    <row r="199" spans="1:16" ht="12.75">
      <c r="A199" s="33">
        <v>6</v>
      </c>
      <c r="B199" s="33">
        <v>9</v>
      </c>
      <c r="C199" s="33">
        <v>3</v>
      </c>
      <c r="D199" s="34">
        <v>3</v>
      </c>
      <c r="E199" s="35"/>
      <c r="F199" s="30" t="s">
        <v>256</v>
      </c>
      <c r="G199" s="55" t="s">
        <v>430</v>
      </c>
      <c r="H199" s="32">
        <v>7029587.7</v>
      </c>
      <c r="I199" s="32">
        <v>6809636.8</v>
      </c>
      <c r="J199" s="32">
        <v>3813579.43</v>
      </c>
      <c r="K199" s="32">
        <v>567393.45</v>
      </c>
      <c r="L199" s="32">
        <v>94684.97</v>
      </c>
      <c r="M199" s="32">
        <v>0</v>
      </c>
      <c r="N199" s="32">
        <v>2333978.95</v>
      </c>
      <c r="O199" s="32">
        <v>219950.9</v>
      </c>
      <c r="P199" s="32">
        <v>219950.9</v>
      </c>
    </row>
    <row r="200" spans="1:16" ht="12.75">
      <c r="A200" s="33">
        <v>6</v>
      </c>
      <c r="B200" s="33">
        <v>2</v>
      </c>
      <c r="C200" s="33">
        <v>5</v>
      </c>
      <c r="D200" s="34">
        <v>3</v>
      </c>
      <c r="E200" s="35"/>
      <c r="F200" s="30" t="s">
        <v>256</v>
      </c>
      <c r="G200" s="55" t="s">
        <v>431</v>
      </c>
      <c r="H200" s="32">
        <v>4285827.65</v>
      </c>
      <c r="I200" s="32">
        <v>3965110.55</v>
      </c>
      <c r="J200" s="32">
        <v>2015067.16</v>
      </c>
      <c r="K200" s="32">
        <v>340252.63</v>
      </c>
      <c r="L200" s="32">
        <v>33165.37</v>
      </c>
      <c r="M200" s="32">
        <v>0</v>
      </c>
      <c r="N200" s="32">
        <v>1576625.39</v>
      </c>
      <c r="O200" s="32">
        <v>320717.1</v>
      </c>
      <c r="P200" s="32">
        <v>320717.1</v>
      </c>
    </row>
    <row r="201" spans="1:16" ht="12.75">
      <c r="A201" s="33">
        <v>6</v>
      </c>
      <c r="B201" s="33">
        <v>5</v>
      </c>
      <c r="C201" s="33">
        <v>5</v>
      </c>
      <c r="D201" s="34">
        <v>3</v>
      </c>
      <c r="E201" s="35"/>
      <c r="F201" s="30" t="s">
        <v>256</v>
      </c>
      <c r="G201" s="55" t="s">
        <v>432</v>
      </c>
      <c r="H201" s="32">
        <v>10810723.7</v>
      </c>
      <c r="I201" s="32">
        <v>9285565.44</v>
      </c>
      <c r="J201" s="32">
        <v>5440497.89</v>
      </c>
      <c r="K201" s="32">
        <v>768730.66</v>
      </c>
      <c r="L201" s="32">
        <v>9846.56</v>
      </c>
      <c r="M201" s="32">
        <v>0</v>
      </c>
      <c r="N201" s="32">
        <v>3066490.33</v>
      </c>
      <c r="O201" s="32">
        <v>1525158.26</v>
      </c>
      <c r="P201" s="32">
        <v>1525158.26</v>
      </c>
    </row>
    <row r="202" spans="1:16" ht="12.75">
      <c r="A202" s="33">
        <v>6</v>
      </c>
      <c r="B202" s="33">
        <v>2</v>
      </c>
      <c r="C202" s="33">
        <v>7</v>
      </c>
      <c r="D202" s="34">
        <v>3</v>
      </c>
      <c r="E202" s="35"/>
      <c r="F202" s="30" t="s">
        <v>256</v>
      </c>
      <c r="G202" s="55" t="s">
        <v>433</v>
      </c>
      <c r="H202" s="32">
        <v>5519465.72</v>
      </c>
      <c r="I202" s="32">
        <v>4553420.13</v>
      </c>
      <c r="J202" s="32">
        <v>2263774.94</v>
      </c>
      <c r="K202" s="32">
        <v>628265.38</v>
      </c>
      <c r="L202" s="32">
        <v>27210.34</v>
      </c>
      <c r="M202" s="32">
        <v>0</v>
      </c>
      <c r="N202" s="32">
        <v>1634169.47</v>
      </c>
      <c r="O202" s="32">
        <v>966045.59</v>
      </c>
      <c r="P202" s="32">
        <v>966045.59</v>
      </c>
    </row>
    <row r="203" spans="1:16" ht="12.75">
      <c r="A203" s="33">
        <v>6</v>
      </c>
      <c r="B203" s="33">
        <v>14</v>
      </c>
      <c r="C203" s="33">
        <v>4</v>
      </c>
      <c r="D203" s="34">
        <v>3</v>
      </c>
      <c r="E203" s="35"/>
      <c r="F203" s="30" t="s">
        <v>256</v>
      </c>
      <c r="G203" s="55" t="s">
        <v>434</v>
      </c>
      <c r="H203" s="32">
        <v>5248043.09</v>
      </c>
      <c r="I203" s="32">
        <v>4603065.61</v>
      </c>
      <c r="J203" s="32">
        <v>2421846.99</v>
      </c>
      <c r="K203" s="32">
        <v>340070.72</v>
      </c>
      <c r="L203" s="32">
        <v>21900.29</v>
      </c>
      <c r="M203" s="32">
        <v>0</v>
      </c>
      <c r="N203" s="32">
        <v>1819247.61</v>
      </c>
      <c r="O203" s="32">
        <v>644977.48</v>
      </c>
      <c r="P203" s="32">
        <v>644977.48</v>
      </c>
    </row>
    <row r="204" spans="1:16" ht="12.75">
      <c r="A204" s="33">
        <v>6</v>
      </c>
      <c r="B204" s="33">
        <v>8</v>
      </c>
      <c r="C204" s="33">
        <v>6</v>
      </c>
      <c r="D204" s="34">
        <v>3</v>
      </c>
      <c r="E204" s="35"/>
      <c r="F204" s="30" t="s">
        <v>256</v>
      </c>
      <c r="G204" s="55" t="s">
        <v>435</v>
      </c>
      <c r="H204" s="32">
        <v>4654045.66</v>
      </c>
      <c r="I204" s="32">
        <v>4627666.37</v>
      </c>
      <c r="J204" s="32">
        <v>2000388.33</v>
      </c>
      <c r="K204" s="32">
        <v>522650.14</v>
      </c>
      <c r="L204" s="32">
        <v>43737.58</v>
      </c>
      <c r="M204" s="32">
        <v>0</v>
      </c>
      <c r="N204" s="32">
        <v>2060890.32</v>
      </c>
      <c r="O204" s="32">
        <v>26379.29</v>
      </c>
      <c r="P204" s="32">
        <v>26379.29</v>
      </c>
    </row>
    <row r="205" spans="1:16" ht="12.75">
      <c r="A205" s="33">
        <v>6</v>
      </c>
      <c r="B205" s="33">
        <v>20</v>
      </c>
      <c r="C205" s="33">
        <v>4</v>
      </c>
      <c r="D205" s="34">
        <v>3</v>
      </c>
      <c r="E205" s="35"/>
      <c r="F205" s="30" t="s">
        <v>256</v>
      </c>
      <c r="G205" s="55" t="s">
        <v>436</v>
      </c>
      <c r="H205" s="32">
        <v>5786079.96</v>
      </c>
      <c r="I205" s="32">
        <v>5706960.78</v>
      </c>
      <c r="J205" s="32">
        <v>3618642.94</v>
      </c>
      <c r="K205" s="32">
        <v>340224.6</v>
      </c>
      <c r="L205" s="32">
        <v>12064.37</v>
      </c>
      <c r="M205" s="32">
        <v>0</v>
      </c>
      <c r="N205" s="32">
        <v>1736028.87</v>
      </c>
      <c r="O205" s="32">
        <v>79119.18</v>
      </c>
      <c r="P205" s="32">
        <v>79119.18</v>
      </c>
    </row>
    <row r="206" spans="1:16" ht="12.75">
      <c r="A206" s="33">
        <v>6</v>
      </c>
      <c r="B206" s="33">
        <v>18</v>
      </c>
      <c r="C206" s="33">
        <v>6</v>
      </c>
      <c r="D206" s="34">
        <v>3</v>
      </c>
      <c r="E206" s="35"/>
      <c r="F206" s="30" t="s">
        <v>256</v>
      </c>
      <c r="G206" s="55" t="s">
        <v>437</v>
      </c>
      <c r="H206" s="32">
        <v>5103484.22</v>
      </c>
      <c r="I206" s="32">
        <v>4958741.13</v>
      </c>
      <c r="J206" s="32">
        <v>3043573.64</v>
      </c>
      <c r="K206" s="32">
        <v>265832.54</v>
      </c>
      <c r="L206" s="32">
        <v>80059.65</v>
      </c>
      <c r="M206" s="32">
        <v>0</v>
      </c>
      <c r="N206" s="32">
        <v>1569275.3</v>
      </c>
      <c r="O206" s="32">
        <v>144743.09</v>
      </c>
      <c r="P206" s="32">
        <v>144743.09</v>
      </c>
    </row>
    <row r="207" spans="1:16" ht="12.75">
      <c r="A207" s="33">
        <v>6</v>
      </c>
      <c r="B207" s="33">
        <v>10</v>
      </c>
      <c r="C207" s="33">
        <v>3</v>
      </c>
      <c r="D207" s="34">
        <v>3</v>
      </c>
      <c r="E207" s="35"/>
      <c r="F207" s="30" t="s">
        <v>256</v>
      </c>
      <c r="G207" s="55" t="s">
        <v>438</v>
      </c>
      <c r="H207" s="32">
        <v>12587448.31</v>
      </c>
      <c r="I207" s="32">
        <v>12561906.12</v>
      </c>
      <c r="J207" s="32">
        <v>7987555.48</v>
      </c>
      <c r="K207" s="32">
        <v>1157275.17</v>
      </c>
      <c r="L207" s="32">
        <v>0</v>
      </c>
      <c r="M207" s="32">
        <v>0</v>
      </c>
      <c r="N207" s="32">
        <v>3417075.47</v>
      </c>
      <c r="O207" s="32">
        <v>25542.19</v>
      </c>
      <c r="P207" s="32">
        <v>25542.19</v>
      </c>
    </row>
    <row r="208" spans="1:16" ht="12.75">
      <c r="A208" s="33">
        <v>6</v>
      </c>
      <c r="B208" s="33">
        <v>5</v>
      </c>
      <c r="C208" s="33">
        <v>6</v>
      </c>
      <c r="D208" s="34">
        <v>3</v>
      </c>
      <c r="E208" s="35"/>
      <c r="F208" s="30" t="s">
        <v>256</v>
      </c>
      <c r="G208" s="55" t="s">
        <v>439</v>
      </c>
      <c r="H208" s="32">
        <v>5022970.42</v>
      </c>
      <c r="I208" s="32">
        <v>4333187.68</v>
      </c>
      <c r="J208" s="32">
        <v>2626271.54</v>
      </c>
      <c r="K208" s="32">
        <v>200403.3</v>
      </c>
      <c r="L208" s="32">
        <v>53953.93</v>
      </c>
      <c r="M208" s="32">
        <v>0</v>
      </c>
      <c r="N208" s="32">
        <v>1452558.91</v>
      </c>
      <c r="O208" s="32">
        <v>689782.74</v>
      </c>
      <c r="P208" s="32">
        <v>689782.74</v>
      </c>
    </row>
    <row r="209" spans="1:16" ht="12.75">
      <c r="A209" s="33">
        <v>6</v>
      </c>
      <c r="B209" s="33">
        <v>14</v>
      </c>
      <c r="C209" s="33">
        <v>8</v>
      </c>
      <c r="D209" s="34">
        <v>3</v>
      </c>
      <c r="E209" s="35"/>
      <c r="F209" s="30" t="s">
        <v>256</v>
      </c>
      <c r="G209" s="55" t="s">
        <v>440</v>
      </c>
      <c r="H209" s="32">
        <v>7126103.84</v>
      </c>
      <c r="I209" s="32">
        <v>6982981.32</v>
      </c>
      <c r="J209" s="32">
        <v>4007326</v>
      </c>
      <c r="K209" s="32">
        <v>281869.28</v>
      </c>
      <c r="L209" s="32">
        <v>58801.41</v>
      </c>
      <c r="M209" s="32">
        <v>0</v>
      </c>
      <c r="N209" s="32">
        <v>2634984.63</v>
      </c>
      <c r="O209" s="32">
        <v>143122.52</v>
      </c>
      <c r="P209" s="32">
        <v>143122.52</v>
      </c>
    </row>
    <row r="210" spans="1:16" ht="12.75">
      <c r="A210" s="33">
        <v>6</v>
      </c>
      <c r="B210" s="33">
        <v>12</v>
      </c>
      <c r="C210" s="33">
        <v>5</v>
      </c>
      <c r="D210" s="34">
        <v>3</v>
      </c>
      <c r="E210" s="35"/>
      <c r="F210" s="30" t="s">
        <v>256</v>
      </c>
      <c r="G210" s="55" t="s">
        <v>441</v>
      </c>
      <c r="H210" s="32">
        <v>13799702.01</v>
      </c>
      <c r="I210" s="32">
        <v>11839102.54</v>
      </c>
      <c r="J210" s="32">
        <v>5989315.46</v>
      </c>
      <c r="K210" s="32">
        <v>942498.51</v>
      </c>
      <c r="L210" s="32">
        <v>43767.66</v>
      </c>
      <c r="M210" s="32">
        <v>0</v>
      </c>
      <c r="N210" s="32">
        <v>4863520.91</v>
      </c>
      <c r="O210" s="32">
        <v>1960599.47</v>
      </c>
      <c r="P210" s="32">
        <v>1960599.47</v>
      </c>
    </row>
    <row r="211" spans="1:16" ht="12.75">
      <c r="A211" s="33">
        <v>6</v>
      </c>
      <c r="B211" s="33">
        <v>8</v>
      </c>
      <c r="C211" s="33">
        <v>10</v>
      </c>
      <c r="D211" s="34">
        <v>3</v>
      </c>
      <c r="E211" s="35"/>
      <c r="F211" s="30" t="s">
        <v>256</v>
      </c>
      <c r="G211" s="55" t="s">
        <v>442</v>
      </c>
      <c r="H211" s="32">
        <v>5182484.18</v>
      </c>
      <c r="I211" s="32">
        <v>3187615.63</v>
      </c>
      <c r="J211" s="32">
        <v>1875771.02</v>
      </c>
      <c r="K211" s="32">
        <v>208412.92</v>
      </c>
      <c r="L211" s="32">
        <v>29024.7</v>
      </c>
      <c r="M211" s="32">
        <v>0</v>
      </c>
      <c r="N211" s="32">
        <v>1074406.99</v>
      </c>
      <c r="O211" s="32">
        <v>1994868.55</v>
      </c>
      <c r="P211" s="32">
        <v>1994868.55</v>
      </c>
    </row>
    <row r="212" spans="1:16" ht="12.75">
      <c r="A212" s="33">
        <v>6</v>
      </c>
      <c r="B212" s="33">
        <v>13</v>
      </c>
      <c r="C212" s="33">
        <v>4</v>
      </c>
      <c r="D212" s="34">
        <v>3</v>
      </c>
      <c r="E212" s="35"/>
      <c r="F212" s="30" t="s">
        <v>256</v>
      </c>
      <c r="G212" s="55" t="s">
        <v>443</v>
      </c>
      <c r="H212" s="32">
        <v>9771744.25</v>
      </c>
      <c r="I212" s="32">
        <v>9767744.25</v>
      </c>
      <c r="J212" s="32">
        <v>5672776.84</v>
      </c>
      <c r="K212" s="32">
        <v>444778.39</v>
      </c>
      <c r="L212" s="32">
        <v>89962.82</v>
      </c>
      <c r="M212" s="32">
        <v>0</v>
      </c>
      <c r="N212" s="32">
        <v>3560226.2</v>
      </c>
      <c r="O212" s="32">
        <v>4000</v>
      </c>
      <c r="P212" s="32">
        <v>4000</v>
      </c>
    </row>
    <row r="213" spans="1:16" ht="12.75">
      <c r="A213" s="33">
        <v>6</v>
      </c>
      <c r="B213" s="33">
        <v>17</v>
      </c>
      <c r="C213" s="33">
        <v>3</v>
      </c>
      <c r="D213" s="34">
        <v>3</v>
      </c>
      <c r="E213" s="35"/>
      <c r="F213" s="30" t="s">
        <v>256</v>
      </c>
      <c r="G213" s="55" t="s">
        <v>444</v>
      </c>
      <c r="H213" s="32">
        <v>6778810.66</v>
      </c>
      <c r="I213" s="32">
        <v>6778810.66</v>
      </c>
      <c r="J213" s="32">
        <v>3625736.81</v>
      </c>
      <c r="K213" s="32">
        <v>410304.54</v>
      </c>
      <c r="L213" s="32">
        <v>76222.78</v>
      </c>
      <c r="M213" s="32">
        <v>0</v>
      </c>
      <c r="N213" s="32">
        <v>2666546.53</v>
      </c>
      <c r="O213" s="32">
        <v>0</v>
      </c>
      <c r="P213" s="32">
        <v>0</v>
      </c>
    </row>
    <row r="214" spans="1:16" ht="12.75">
      <c r="A214" s="33">
        <v>6</v>
      </c>
      <c r="B214" s="33">
        <v>12</v>
      </c>
      <c r="C214" s="33">
        <v>6</v>
      </c>
      <c r="D214" s="34">
        <v>3</v>
      </c>
      <c r="E214" s="35"/>
      <c r="F214" s="30" t="s">
        <v>256</v>
      </c>
      <c r="G214" s="55" t="s">
        <v>445</v>
      </c>
      <c r="H214" s="32">
        <v>7636086.31</v>
      </c>
      <c r="I214" s="32">
        <v>7540405.74</v>
      </c>
      <c r="J214" s="32">
        <v>3913470.96</v>
      </c>
      <c r="K214" s="32">
        <v>587097.87</v>
      </c>
      <c r="L214" s="32">
        <v>84407.2</v>
      </c>
      <c r="M214" s="32">
        <v>0</v>
      </c>
      <c r="N214" s="32">
        <v>2955429.71</v>
      </c>
      <c r="O214" s="32">
        <v>95680.57</v>
      </c>
      <c r="P214" s="32">
        <v>95680.57</v>
      </c>
    </row>
    <row r="215" spans="1:16" ht="12.75">
      <c r="A215" s="33">
        <v>6</v>
      </c>
      <c r="B215" s="33">
        <v>16</v>
      </c>
      <c r="C215" s="33">
        <v>4</v>
      </c>
      <c r="D215" s="34">
        <v>3</v>
      </c>
      <c r="E215" s="35"/>
      <c r="F215" s="30" t="s">
        <v>256</v>
      </c>
      <c r="G215" s="55" t="s">
        <v>446</v>
      </c>
      <c r="H215" s="32">
        <v>14380594.63</v>
      </c>
      <c r="I215" s="32">
        <v>14030312.97</v>
      </c>
      <c r="J215" s="32">
        <v>8172217.65</v>
      </c>
      <c r="K215" s="32">
        <v>751894.64</v>
      </c>
      <c r="L215" s="32">
        <v>69454.14</v>
      </c>
      <c r="M215" s="32">
        <v>0</v>
      </c>
      <c r="N215" s="32">
        <v>5036746.54</v>
      </c>
      <c r="O215" s="32">
        <v>350281.66</v>
      </c>
      <c r="P215" s="32">
        <v>350281.66</v>
      </c>
    </row>
    <row r="216" spans="1:16" ht="12.75">
      <c r="A216" s="33">
        <v>6</v>
      </c>
      <c r="B216" s="33">
        <v>20</v>
      </c>
      <c r="C216" s="33">
        <v>13</v>
      </c>
      <c r="D216" s="34">
        <v>3</v>
      </c>
      <c r="E216" s="35"/>
      <c r="F216" s="30" t="s">
        <v>256</v>
      </c>
      <c r="G216" s="55" t="s">
        <v>447</v>
      </c>
      <c r="H216" s="32">
        <v>7115694.49</v>
      </c>
      <c r="I216" s="32">
        <v>7016858.8</v>
      </c>
      <c r="J216" s="32">
        <v>3318536.78</v>
      </c>
      <c r="K216" s="32">
        <v>743070.37</v>
      </c>
      <c r="L216" s="32">
        <v>36297.48</v>
      </c>
      <c r="M216" s="32">
        <v>0</v>
      </c>
      <c r="N216" s="32">
        <v>2918954.17</v>
      </c>
      <c r="O216" s="32">
        <v>98835.69</v>
      </c>
      <c r="P216" s="32">
        <v>98835.69</v>
      </c>
    </row>
    <row r="217" spans="1:16" ht="12.75">
      <c r="A217" s="33">
        <v>6</v>
      </c>
      <c r="B217" s="33">
        <v>2</v>
      </c>
      <c r="C217" s="33">
        <v>12</v>
      </c>
      <c r="D217" s="34">
        <v>3</v>
      </c>
      <c r="E217" s="35"/>
      <c r="F217" s="30" t="s">
        <v>256</v>
      </c>
      <c r="G217" s="55" t="s">
        <v>448</v>
      </c>
      <c r="H217" s="32">
        <v>4807181.09</v>
      </c>
      <c r="I217" s="32">
        <v>4769381.32</v>
      </c>
      <c r="J217" s="32">
        <v>2716025.09</v>
      </c>
      <c r="K217" s="32">
        <v>199583.6</v>
      </c>
      <c r="L217" s="32">
        <v>50589.95</v>
      </c>
      <c r="M217" s="32">
        <v>0</v>
      </c>
      <c r="N217" s="32">
        <v>1803182.68</v>
      </c>
      <c r="O217" s="32">
        <v>37799.77</v>
      </c>
      <c r="P217" s="32">
        <v>37799.77</v>
      </c>
    </row>
    <row r="218" spans="1:16" ht="12.75">
      <c r="A218" s="33">
        <v>6</v>
      </c>
      <c r="B218" s="33">
        <v>18</v>
      </c>
      <c r="C218" s="33">
        <v>12</v>
      </c>
      <c r="D218" s="34">
        <v>3</v>
      </c>
      <c r="E218" s="35"/>
      <c r="F218" s="30" t="s">
        <v>256</v>
      </c>
      <c r="G218" s="55" t="s">
        <v>449</v>
      </c>
      <c r="H218" s="32">
        <v>4224154.25</v>
      </c>
      <c r="I218" s="32">
        <v>4145177.75</v>
      </c>
      <c r="J218" s="32">
        <v>2524534.85</v>
      </c>
      <c r="K218" s="32">
        <v>90752.27</v>
      </c>
      <c r="L218" s="32">
        <v>63827.77</v>
      </c>
      <c r="M218" s="32">
        <v>0</v>
      </c>
      <c r="N218" s="32">
        <v>1466062.86</v>
      </c>
      <c r="O218" s="32">
        <v>78976.5</v>
      </c>
      <c r="P218" s="32">
        <v>78976.5</v>
      </c>
    </row>
    <row r="219" spans="1:16" ht="12.75">
      <c r="A219" s="33">
        <v>6</v>
      </c>
      <c r="B219" s="33">
        <v>20</v>
      </c>
      <c r="C219" s="33">
        <v>15</v>
      </c>
      <c r="D219" s="34">
        <v>3</v>
      </c>
      <c r="E219" s="35"/>
      <c r="F219" s="30" t="s">
        <v>256</v>
      </c>
      <c r="G219" s="55" t="s">
        <v>450</v>
      </c>
      <c r="H219" s="32">
        <v>4393368.03</v>
      </c>
      <c r="I219" s="32">
        <v>4281690.38</v>
      </c>
      <c r="J219" s="32">
        <v>2364168.28</v>
      </c>
      <c r="K219" s="32">
        <v>380838.19</v>
      </c>
      <c r="L219" s="32">
        <v>43191.93</v>
      </c>
      <c r="M219" s="32">
        <v>0</v>
      </c>
      <c r="N219" s="32">
        <v>1493491.98</v>
      </c>
      <c r="O219" s="32">
        <v>111677.65</v>
      </c>
      <c r="P219" s="32">
        <v>111677.65</v>
      </c>
    </row>
    <row r="220" spans="1:16" ht="12.75">
      <c r="A220" s="33">
        <v>6</v>
      </c>
      <c r="B220" s="33">
        <v>61</v>
      </c>
      <c r="C220" s="33">
        <v>0</v>
      </c>
      <c r="D220" s="34">
        <v>0</v>
      </c>
      <c r="E220" s="35"/>
      <c r="F220" s="30" t="s">
        <v>451</v>
      </c>
      <c r="G220" s="55" t="s">
        <v>452</v>
      </c>
      <c r="H220" s="32">
        <v>55879873.69</v>
      </c>
      <c r="I220" s="32">
        <v>55848124.51</v>
      </c>
      <c r="J220" s="32">
        <v>32907987.41</v>
      </c>
      <c r="K220" s="32">
        <v>7888955.32</v>
      </c>
      <c r="L220" s="32">
        <v>244853.15</v>
      </c>
      <c r="M220" s="32">
        <v>0</v>
      </c>
      <c r="N220" s="32">
        <v>14806328.63</v>
      </c>
      <c r="O220" s="32">
        <v>31749.18</v>
      </c>
      <c r="P220" s="32">
        <v>31749.18</v>
      </c>
    </row>
    <row r="221" spans="1:16" ht="12.75">
      <c r="A221" s="33">
        <v>6</v>
      </c>
      <c r="B221" s="33">
        <v>62</v>
      </c>
      <c r="C221" s="33">
        <v>0</v>
      </c>
      <c r="D221" s="34">
        <v>0</v>
      </c>
      <c r="E221" s="35"/>
      <c r="F221" s="30" t="s">
        <v>451</v>
      </c>
      <c r="G221" s="55" t="s">
        <v>453</v>
      </c>
      <c r="H221" s="32">
        <v>74531854.21</v>
      </c>
      <c r="I221" s="32">
        <v>69601086.2</v>
      </c>
      <c r="J221" s="32">
        <v>38623683</v>
      </c>
      <c r="K221" s="32">
        <v>7314079.14</v>
      </c>
      <c r="L221" s="32">
        <v>658746.28</v>
      </c>
      <c r="M221" s="32">
        <v>0</v>
      </c>
      <c r="N221" s="32">
        <v>23004577.78</v>
      </c>
      <c r="O221" s="32">
        <v>4930768.01</v>
      </c>
      <c r="P221" s="32">
        <v>3930808.01</v>
      </c>
    </row>
    <row r="222" spans="1:16" ht="12.75">
      <c r="A222" s="33">
        <v>6</v>
      </c>
      <c r="B222" s="33">
        <v>63</v>
      </c>
      <c r="C222" s="33">
        <v>0</v>
      </c>
      <c r="D222" s="34">
        <v>0</v>
      </c>
      <c r="E222" s="35"/>
      <c r="F222" s="30" t="s">
        <v>451</v>
      </c>
      <c r="G222" s="55" t="s">
        <v>454</v>
      </c>
      <c r="H222" s="32">
        <v>428099056.3</v>
      </c>
      <c r="I222" s="32">
        <v>372737515.83</v>
      </c>
      <c r="J222" s="32">
        <v>194979065.12</v>
      </c>
      <c r="K222" s="32">
        <v>41849179.73</v>
      </c>
      <c r="L222" s="32">
        <v>7044657.76</v>
      </c>
      <c r="M222" s="32">
        <v>0</v>
      </c>
      <c r="N222" s="32">
        <v>128864613.22</v>
      </c>
      <c r="O222" s="32">
        <v>55361540.47</v>
      </c>
      <c r="P222" s="32">
        <v>46661540.47</v>
      </c>
    </row>
    <row r="223" spans="1:16" ht="12.75">
      <c r="A223" s="33">
        <v>6</v>
      </c>
      <c r="B223" s="33">
        <v>64</v>
      </c>
      <c r="C223" s="33">
        <v>0</v>
      </c>
      <c r="D223" s="34">
        <v>0</v>
      </c>
      <c r="E223" s="35"/>
      <c r="F223" s="30" t="s">
        <v>451</v>
      </c>
      <c r="G223" s="55" t="s">
        <v>455</v>
      </c>
      <c r="H223" s="32">
        <v>72221796.53</v>
      </c>
      <c r="I223" s="32">
        <v>71299174.67</v>
      </c>
      <c r="J223" s="32">
        <v>40911982.75</v>
      </c>
      <c r="K223" s="32">
        <v>11647530.22</v>
      </c>
      <c r="L223" s="32">
        <v>865218.52</v>
      </c>
      <c r="M223" s="32">
        <v>0</v>
      </c>
      <c r="N223" s="32">
        <v>17874443.18</v>
      </c>
      <c r="O223" s="32">
        <v>922621.86</v>
      </c>
      <c r="P223" s="32">
        <v>922621.86</v>
      </c>
    </row>
    <row r="224" spans="1:16" ht="12.75">
      <c r="A224" s="33">
        <v>6</v>
      </c>
      <c r="B224" s="33">
        <v>1</v>
      </c>
      <c r="C224" s="33">
        <v>0</v>
      </c>
      <c r="D224" s="34">
        <v>0</v>
      </c>
      <c r="E224" s="35"/>
      <c r="F224" s="30" t="s">
        <v>456</v>
      </c>
      <c r="G224" s="55" t="s">
        <v>457</v>
      </c>
      <c r="H224" s="32">
        <v>19027478.65</v>
      </c>
      <c r="I224" s="32">
        <v>18975236.01</v>
      </c>
      <c r="J224" s="32">
        <v>13795083.2</v>
      </c>
      <c r="K224" s="32">
        <v>703468.22</v>
      </c>
      <c r="L224" s="32">
        <v>87070.04</v>
      </c>
      <c r="M224" s="32">
        <v>0</v>
      </c>
      <c r="N224" s="32">
        <v>4389614.55</v>
      </c>
      <c r="O224" s="32">
        <v>52242.64</v>
      </c>
      <c r="P224" s="32">
        <v>52242.64</v>
      </c>
    </row>
    <row r="225" spans="1:16" ht="12.75">
      <c r="A225" s="33">
        <v>6</v>
      </c>
      <c r="B225" s="33">
        <v>2</v>
      </c>
      <c r="C225" s="33">
        <v>0</v>
      </c>
      <c r="D225" s="34">
        <v>0</v>
      </c>
      <c r="E225" s="35"/>
      <c r="F225" s="30" t="s">
        <v>456</v>
      </c>
      <c r="G225" s="55" t="s">
        <v>458</v>
      </c>
      <c r="H225" s="32">
        <v>20997415.81</v>
      </c>
      <c r="I225" s="32">
        <v>20940290.21</v>
      </c>
      <c r="J225" s="32">
        <v>15928875.17</v>
      </c>
      <c r="K225" s="32">
        <v>1342301.19</v>
      </c>
      <c r="L225" s="32">
        <v>171179.47</v>
      </c>
      <c r="M225" s="32">
        <v>0</v>
      </c>
      <c r="N225" s="32">
        <v>3497934.38</v>
      </c>
      <c r="O225" s="32">
        <v>57125.6</v>
      </c>
      <c r="P225" s="32">
        <v>57125.6</v>
      </c>
    </row>
    <row r="226" spans="1:16" ht="12.75">
      <c r="A226" s="33">
        <v>6</v>
      </c>
      <c r="B226" s="33">
        <v>3</v>
      </c>
      <c r="C226" s="33">
        <v>0</v>
      </c>
      <c r="D226" s="34">
        <v>0</v>
      </c>
      <c r="E226" s="35"/>
      <c r="F226" s="30" t="s">
        <v>456</v>
      </c>
      <c r="G226" s="55" t="s">
        <v>459</v>
      </c>
      <c r="H226" s="32">
        <v>13723679.58</v>
      </c>
      <c r="I226" s="32">
        <v>11997520.58</v>
      </c>
      <c r="J226" s="32">
        <v>8088870.4</v>
      </c>
      <c r="K226" s="32">
        <v>1088849.45</v>
      </c>
      <c r="L226" s="32">
        <v>76139.31</v>
      </c>
      <c r="M226" s="32">
        <v>0</v>
      </c>
      <c r="N226" s="32">
        <v>2743661.42</v>
      </c>
      <c r="O226" s="32">
        <v>1726159</v>
      </c>
      <c r="P226" s="32">
        <v>1726159</v>
      </c>
    </row>
    <row r="227" spans="1:16" ht="12.75">
      <c r="A227" s="33">
        <v>6</v>
      </c>
      <c r="B227" s="33">
        <v>4</v>
      </c>
      <c r="C227" s="33">
        <v>0</v>
      </c>
      <c r="D227" s="34">
        <v>0</v>
      </c>
      <c r="E227" s="35"/>
      <c r="F227" s="30" t="s">
        <v>456</v>
      </c>
      <c r="G227" s="55" t="s">
        <v>460</v>
      </c>
      <c r="H227" s="32">
        <v>12679296.89</v>
      </c>
      <c r="I227" s="32">
        <v>12375701.89</v>
      </c>
      <c r="J227" s="32">
        <v>9867601.43</v>
      </c>
      <c r="K227" s="32">
        <v>400830.54</v>
      </c>
      <c r="L227" s="32">
        <v>32043.32</v>
      </c>
      <c r="M227" s="32">
        <v>0</v>
      </c>
      <c r="N227" s="32">
        <v>2075226.6</v>
      </c>
      <c r="O227" s="32">
        <v>303595</v>
      </c>
      <c r="P227" s="32">
        <v>303595</v>
      </c>
    </row>
    <row r="228" spans="1:16" ht="12.75">
      <c r="A228" s="33">
        <v>6</v>
      </c>
      <c r="B228" s="33">
        <v>5</v>
      </c>
      <c r="C228" s="33">
        <v>0</v>
      </c>
      <c r="D228" s="34">
        <v>0</v>
      </c>
      <c r="E228" s="35"/>
      <c r="F228" s="30" t="s">
        <v>456</v>
      </c>
      <c r="G228" s="55" t="s">
        <v>461</v>
      </c>
      <c r="H228" s="32">
        <v>10377687.28</v>
      </c>
      <c r="I228" s="32">
        <v>9356077.7</v>
      </c>
      <c r="J228" s="32">
        <v>7019505.45</v>
      </c>
      <c r="K228" s="32">
        <v>274963.63</v>
      </c>
      <c r="L228" s="32">
        <v>88192.9</v>
      </c>
      <c r="M228" s="32">
        <v>0</v>
      </c>
      <c r="N228" s="32">
        <v>1973415.72</v>
      </c>
      <c r="O228" s="32">
        <v>1021609.58</v>
      </c>
      <c r="P228" s="32">
        <v>1021609.58</v>
      </c>
    </row>
    <row r="229" spans="1:16" ht="12.75">
      <c r="A229" s="33">
        <v>6</v>
      </c>
      <c r="B229" s="33">
        <v>6</v>
      </c>
      <c r="C229" s="33">
        <v>0</v>
      </c>
      <c r="D229" s="34">
        <v>0</v>
      </c>
      <c r="E229" s="35"/>
      <c r="F229" s="30" t="s">
        <v>456</v>
      </c>
      <c r="G229" s="55" t="s">
        <v>462</v>
      </c>
      <c r="H229" s="32">
        <v>16587806.67</v>
      </c>
      <c r="I229" s="32">
        <v>15788639.05</v>
      </c>
      <c r="J229" s="32">
        <v>11450260.2</v>
      </c>
      <c r="K229" s="32">
        <v>891544.16</v>
      </c>
      <c r="L229" s="32">
        <v>106238.74</v>
      </c>
      <c r="M229" s="32">
        <v>0</v>
      </c>
      <c r="N229" s="32">
        <v>3340595.95</v>
      </c>
      <c r="O229" s="32">
        <v>799167.62</v>
      </c>
      <c r="P229" s="32">
        <v>799167.62</v>
      </c>
    </row>
    <row r="230" spans="1:16" ht="12.75">
      <c r="A230" s="33">
        <v>6</v>
      </c>
      <c r="B230" s="33">
        <v>7</v>
      </c>
      <c r="C230" s="33">
        <v>0</v>
      </c>
      <c r="D230" s="34">
        <v>0</v>
      </c>
      <c r="E230" s="35"/>
      <c r="F230" s="30" t="s">
        <v>456</v>
      </c>
      <c r="G230" s="55" t="s">
        <v>463</v>
      </c>
      <c r="H230" s="32">
        <v>24634257.51</v>
      </c>
      <c r="I230" s="32">
        <v>22579963.91</v>
      </c>
      <c r="J230" s="32">
        <v>16844381.93</v>
      </c>
      <c r="K230" s="32">
        <v>1266923.98</v>
      </c>
      <c r="L230" s="32">
        <v>134345.35</v>
      </c>
      <c r="M230" s="32">
        <v>0</v>
      </c>
      <c r="N230" s="32">
        <v>4334312.65</v>
      </c>
      <c r="O230" s="32">
        <v>2054293.6</v>
      </c>
      <c r="P230" s="32">
        <v>2054293.6</v>
      </c>
    </row>
    <row r="231" spans="1:16" ht="12.75">
      <c r="A231" s="33">
        <v>6</v>
      </c>
      <c r="B231" s="33">
        <v>8</v>
      </c>
      <c r="C231" s="33">
        <v>0</v>
      </c>
      <c r="D231" s="34">
        <v>0</v>
      </c>
      <c r="E231" s="35"/>
      <c r="F231" s="30" t="s">
        <v>456</v>
      </c>
      <c r="G231" s="55" t="s">
        <v>464</v>
      </c>
      <c r="H231" s="32">
        <v>17030498.63</v>
      </c>
      <c r="I231" s="32">
        <v>16177682.12</v>
      </c>
      <c r="J231" s="32">
        <v>11769844.8</v>
      </c>
      <c r="K231" s="32">
        <v>838597.73</v>
      </c>
      <c r="L231" s="32">
        <v>270016.2</v>
      </c>
      <c r="M231" s="32">
        <v>0</v>
      </c>
      <c r="N231" s="32">
        <v>3299223.39</v>
      </c>
      <c r="O231" s="32">
        <v>852816.51</v>
      </c>
      <c r="P231" s="32">
        <v>852816.51</v>
      </c>
    </row>
    <row r="232" spans="1:16" ht="12.75">
      <c r="A232" s="33">
        <v>6</v>
      </c>
      <c r="B232" s="33">
        <v>9</v>
      </c>
      <c r="C232" s="33">
        <v>0</v>
      </c>
      <c r="D232" s="34">
        <v>0</v>
      </c>
      <c r="E232" s="35"/>
      <c r="F232" s="30" t="s">
        <v>456</v>
      </c>
      <c r="G232" s="55" t="s">
        <v>465</v>
      </c>
      <c r="H232" s="32">
        <v>25088126.18</v>
      </c>
      <c r="I232" s="32">
        <v>23801291.74</v>
      </c>
      <c r="J232" s="32">
        <v>15556522.07</v>
      </c>
      <c r="K232" s="32">
        <v>650499</v>
      </c>
      <c r="L232" s="32">
        <v>364908.39</v>
      </c>
      <c r="M232" s="32">
        <v>0</v>
      </c>
      <c r="N232" s="32">
        <v>7229362.28</v>
      </c>
      <c r="O232" s="32">
        <v>1286834.44</v>
      </c>
      <c r="P232" s="32">
        <v>1286834.44</v>
      </c>
    </row>
    <row r="233" spans="1:16" ht="12.75">
      <c r="A233" s="33">
        <v>6</v>
      </c>
      <c r="B233" s="33">
        <v>10</v>
      </c>
      <c r="C233" s="33">
        <v>0</v>
      </c>
      <c r="D233" s="34">
        <v>0</v>
      </c>
      <c r="E233" s="35"/>
      <c r="F233" s="30" t="s">
        <v>456</v>
      </c>
      <c r="G233" s="55" t="s">
        <v>466</v>
      </c>
      <c r="H233" s="32">
        <v>12540910.99</v>
      </c>
      <c r="I233" s="32">
        <v>12204828.18</v>
      </c>
      <c r="J233" s="32">
        <v>8679078.37</v>
      </c>
      <c r="K233" s="32">
        <v>326955.29</v>
      </c>
      <c r="L233" s="32">
        <v>90571.73</v>
      </c>
      <c r="M233" s="32">
        <v>0</v>
      </c>
      <c r="N233" s="32">
        <v>3108222.79</v>
      </c>
      <c r="O233" s="32">
        <v>336082.81</v>
      </c>
      <c r="P233" s="32">
        <v>336082.81</v>
      </c>
    </row>
    <row r="234" spans="1:16" ht="12.75">
      <c r="A234" s="33">
        <v>6</v>
      </c>
      <c r="B234" s="33">
        <v>11</v>
      </c>
      <c r="C234" s="33">
        <v>0</v>
      </c>
      <c r="D234" s="34">
        <v>0</v>
      </c>
      <c r="E234" s="35"/>
      <c r="F234" s="30" t="s">
        <v>456</v>
      </c>
      <c r="G234" s="55" t="s">
        <v>467</v>
      </c>
      <c r="H234" s="32">
        <v>22374041.23</v>
      </c>
      <c r="I234" s="32">
        <v>22100771.77</v>
      </c>
      <c r="J234" s="32">
        <v>17120008.89</v>
      </c>
      <c r="K234" s="32">
        <v>981580.5</v>
      </c>
      <c r="L234" s="32">
        <v>351965.61</v>
      </c>
      <c r="M234" s="32">
        <v>0</v>
      </c>
      <c r="N234" s="32">
        <v>3647216.77</v>
      </c>
      <c r="O234" s="32">
        <v>273269.46</v>
      </c>
      <c r="P234" s="32">
        <v>273269.46</v>
      </c>
    </row>
    <row r="235" spans="1:16" ht="12.75">
      <c r="A235" s="33">
        <v>6</v>
      </c>
      <c r="B235" s="33">
        <v>12</v>
      </c>
      <c r="C235" s="33">
        <v>0</v>
      </c>
      <c r="D235" s="34">
        <v>0</v>
      </c>
      <c r="E235" s="35"/>
      <c r="F235" s="30" t="s">
        <v>456</v>
      </c>
      <c r="G235" s="55" t="s">
        <v>468</v>
      </c>
      <c r="H235" s="32">
        <v>9122530.39</v>
      </c>
      <c r="I235" s="32">
        <v>9053014.94</v>
      </c>
      <c r="J235" s="32">
        <v>6822949.24</v>
      </c>
      <c r="K235" s="32">
        <v>382873.26</v>
      </c>
      <c r="L235" s="32">
        <v>66113.68</v>
      </c>
      <c r="M235" s="32">
        <v>0</v>
      </c>
      <c r="N235" s="32">
        <v>1781078.76</v>
      </c>
      <c r="O235" s="32">
        <v>69515.45</v>
      </c>
      <c r="P235" s="32">
        <v>69515.45</v>
      </c>
    </row>
    <row r="236" spans="1:16" ht="12.75">
      <c r="A236" s="33">
        <v>6</v>
      </c>
      <c r="B236" s="33">
        <v>13</v>
      </c>
      <c r="C236" s="33">
        <v>0</v>
      </c>
      <c r="D236" s="34">
        <v>0</v>
      </c>
      <c r="E236" s="35"/>
      <c r="F236" s="30" t="s">
        <v>456</v>
      </c>
      <c r="G236" s="55" t="s">
        <v>469</v>
      </c>
      <c r="H236" s="32">
        <v>7890768.89</v>
      </c>
      <c r="I236" s="32">
        <v>7775628.89</v>
      </c>
      <c r="J236" s="32">
        <v>4696299.06</v>
      </c>
      <c r="K236" s="32">
        <v>191563.66</v>
      </c>
      <c r="L236" s="32">
        <v>92433.3</v>
      </c>
      <c r="M236" s="32">
        <v>0</v>
      </c>
      <c r="N236" s="32">
        <v>2795332.87</v>
      </c>
      <c r="O236" s="32">
        <v>115140</v>
      </c>
      <c r="P236" s="32">
        <v>115140</v>
      </c>
    </row>
    <row r="237" spans="1:16" ht="12.75">
      <c r="A237" s="33">
        <v>6</v>
      </c>
      <c r="B237" s="33">
        <v>14</v>
      </c>
      <c r="C237" s="33">
        <v>0</v>
      </c>
      <c r="D237" s="34">
        <v>0</v>
      </c>
      <c r="E237" s="35"/>
      <c r="F237" s="30" t="s">
        <v>456</v>
      </c>
      <c r="G237" s="55" t="s">
        <v>470</v>
      </c>
      <c r="H237" s="32">
        <v>23778103.86</v>
      </c>
      <c r="I237" s="32">
        <v>23698103.86</v>
      </c>
      <c r="J237" s="32">
        <v>18332477.56</v>
      </c>
      <c r="K237" s="32">
        <v>1576789.6</v>
      </c>
      <c r="L237" s="32">
        <v>42159.12</v>
      </c>
      <c r="M237" s="32">
        <v>0</v>
      </c>
      <c r="N237" s="32">
        <v>3746677.58</v>
      </c>
      <c r="O237" s="32">
        <v>80000</v>
      </c>
      <c r="P237" s="32">
        <v>80000</v>
      </c>
    </row>
    <row r="238" spans="1:16" ht="12.75">
      <c r="A238" s="33">
        <v>6</v>
      </c>
      <c r="B238" s="33">
        <v>15</v>
      </c>
      <c r="C238" s="33">
        <v>0</v>
      </c>
      <c r="D238" s="34">
        <v>0</v>
      </c>
      <c r="E238" s="35"/>
      <c r="F238" s="30" t="s">
        <v>456</v>
      </c>
      <c r="G238" s="55" t="s">
        <v>471</v>
      </c>
      <c r="H238" s="32">
        <v>11385058.16</v>
      </c>
      <c r="I238" s="32">
        <v>11332721.66</v>
      </c>
      <c r="J238" s="32">
        <v>8867741.01</v>
      </c>
      <c r="K238" s="32">
        <v>368746.73</v>
      </c>
      <c r="L238" s="32">
        <v>78807.57</v>
      </c>
      <c r="M238" s="32">
        <v>0</v>
      </c>
      <c r="N238" s="32">
        <v>2017426.35</v>
      </c>
      <c r="O238" s="32">
        <v>52336.5</v>
      </c>
      <c r="P238" s="32">
        <v>52336.5</v>
      </c>
    </row>
    <row r="239" spans="1:16" ht="12.75">
      <c r="A239" s="33">
        <v>6</v>
      </c>
      <c r="B239" s="33">
        <v>16</v>
      </c>
      <c r="C239" s="33">
        <v>0</v>
      </c>
      <c r="D239" s="34">
        <v>0</v>
      </c>
      <c r="E239" s="35"/>
      <c r="F239" s="30" t="s">
        <v>456</v>
      </c>
      <c r="G239" s="55" t="s">
        <v>472</v>
      </c>
      <c r="H239" s="32">
        <v>11673850.09</v>
      </c>
      <c r="I239" s="32">
        <v>11665744.39</v>
      </c>
      <c r="J239" s="32">
        <v>8845345.44</v>
      </c>
      <c r="K239" s="32">
        <v>483458.28</v>
      </c>
      <c r="L239" s="32">
        <v>59115.22</v>
      </c>
      <c r="M239" s="32">
        <v>0</v>
      </c>
      <c r="N239" s="32">
        <v>2277825.45</v>
      </c>
      <c r="O239" s="32">
        <v>8105.7</v>
      </c>
      <c r="P239" s="32">
        <v>8105.7</v>
      </c>
    </row>
    <row r="240" spans="1:16" ht="12.75">
      <c r="A240" s="33">
        <v>6</v>
      </c>
      <c r="B240" s="33">
        <v>17</v>
      </c>
      <c r="C240" s="33">
        <v>0</v>
      </c>
      <c r="D240" s="34">
        <v>0</v>
      </c>
      <c r="E240" s="35"/>
      <c r="F240" s="30" t="s">
        <v>456</v>
      </c>
      <c r="G240" s="55" t="s">
        <v>473</v>
      </c>
      <c r="H240" s="32">
        <v>13487269.61</v>
      </c>
      <c r="I240" s="32">
        <v>13458844.11</v>
      </c>
      <c r="J240" s="32">
        <v>9886187.68</v>
      </c>
      <c r="K240" s="32">
        <v>365754.73</v>
      </c>
      <c r="L240" s="32">
        <v>0</v>
      </c>
      <c r="M240" s="32">
        <v>0</v>
      </c>
      <c r="N240" s="32">
        <v>3206901.7</v>
      </c>
      <c r="O240" s="32">
        <v>28425.5</v>
      </c>
      <c r="P240" s="32">
        <v>28425.5</v>
      </c>
    </row>
    <row r="241" spans="1:16" ht="12.75">
      <c r="A241" s="33">
        <v>6</v>
      </c>
      <c r="B241" s="33">
        <v>18</v>
      </c>
      <c r="C241" s="33">
        <v>0</v>
      </c>
      <c r="D241" s="34">
        <v>0</v>
      </c>
      <c r="E241" s="35"/>
      <c r="F241" s="30" t="s">
        <v>456</v>
      </c>
      <c r="G241" s="55" t="s">
        <v>474</v>
      </c>
      <c r="H241" s="32">
        <v>17030277.47</v>
      </c>
      <c r="I241" s="32">
        <v>16714978.39</v>
      </c>
      <c r="J241" s="32">
        <v>11978195.58</v>
      </c>
      <c r="K241" s="32">
        <v>1289310</v>
      </c>
      <c r="L241" s="32">
        <v>220248.66</v>
      </c>
      <c r="M241" s="32">
        <v>0</v>
      </c>
      <c r="N241" s="32">
        <v>3227224.15</v>
      </c>
      <c r="O241" s="32">
        <v>315299.08</v>
      </c>
      <c r="P241" s="32">
        <v>315299.08</v>
      </c>
    </row>
    <row r="242" spans="1:16" ht="12.75">
      <c r="A242" s="33">
        <v>6</v>
      </c>
      <c r="B242" s="33">
        <v>19</v>
      </c>
      <c r="C242" s="33">
        <v>0</v>
      </c>
      <c r="D242" s="34">
        <v>0</v>
      </c>
      <c r="E242" s="35"/>
      <c r="F242" s="30" t="s">
        <v>456</v>
      </c>
      <c r="G242" s="55" t="s">
        <v>475</v>
      </c>
      <c r="H242" s="32">
        <v>10693533.64</v>
      </c>
      <c r="I242" s="32">
        <v>10610477.58</v>
      </c>
      <c r="J242" s="32">
        <v>7945323.6</v>
      </c>
      <c r="K242" s="32">
        <v>380438.7</v>
      </c>
      <c r="L242" s="32">
        <v>102590.13</v>
      </c>
      <c r="M242" s="32">
        <v>0</v>
      </c>
      <c r="N242" s="32">
        <v>2182125.15</v>
      </c>
      <c r="O242" s="32">
        <v>83056.06</v>
      </c>
      <c r="P242" s="32">
        <v>83056.06</v>
      </c>
    </row>
    <row r="243" spans="1:16" ht="12.75">
      <c r="A243" s="33">
        <v>6</v>
      </c>
      <c r="B243" s="33">
        <v>20</v>
      </c>
      <c r="C243" s="33">
        <v>0</v>
      </c>
      <c r="D243" s="34">
        <v>0</v>
      </c>
      <c r="E243" s="35"/>
      <c r="F243" s="30" t="s">
        <v>456</v>
      </c>
      <c r="G243" s="55" t="s">
        <v>476</v>
      </c>
      <c r="H243" s="32">
        <v>11244702.24</v>
      </c>
      <c r="I243" s="32">
        <v>11143736.88</v>
      </c>
      <c r="J243" s="32">
        <v>7879983.72</v>
      </c>
      <c r="K243" s="32">
        <v>165711.8</v>
      </c>
      <c r="L243" s="32">
        <v>68010.41</v>
      </c>
      <c r="M243" s="32">
        <v>0</v>
      </c>
      <c r="N243" s="32">
        <v>3030030.95</v>
      </c>
      <c r="O243" s="32">
        <v>100965.36</v>
      </c>
      <c r="P243" s="32">
        <v>100965.36</v>
      </c>
    </row>
    <row r="244" spans="1:16" ht="12.75">
      <c r="A244" s="33">
        <v>6</v>
      </c>
      <c r="B244" s="33">
        <v>0</v>
      </c>
      <c r="C244" s="33">
        <v>0</v>
      </c>
      <c r="D244" s="34">
        <v>0</v>
      </c>
      <c r="E244" s="35"/>
      <c r="F244" s="30" t="s">
        <v>477</v>
      </c>
      <c r="G244" s="55" t="s">
        <v>478</v>
      </c>
      <c r="H244" s="32">
        <v>275445395.55</v>
      </c>
      <c r="I244" s="32">
        <v>121993589.01</v>
      </c>
      <c r="J244" s="32">
        <v>46765523.1</v>
      </c>
      <c r="K244" s="32">
        <v>54486791.1</v>
      </c>
      <c r="L244" s="32">
        <v>4723026.36</v>
      </c>
      <c r="M244" s="32">
        <v>0</v>
      </c>
      <c r="N244" s="32">
        <v>16018248.45</v>
      </c>
      <c r="O244" s="32">
        <v>153451806.54</v>
      </c>
      <c r="P244" s="32">
        <v>147551806.54</v>
      </c>
    </row>
    <row r="245" spans="1:16" ht="12.75">
      <c r="A245" s="33">
        <v>6</v>
      </c>
      <c r="B245" s="33">
        <v>8</v>
      </c>
      <c r="C245" s="33">
        <v>1</v>
      </c>
      <c r="D245" s="34" t="s">
        <v>479</v>
      </c>
      <c r="E245" s="35">
        <v>271</v>
      </c>
      <c r="F245" s="30" t="s">
        <v>479</v>
      </c>
      <c r="G245" s="55" t="s">
        <v>480</v>
      </c>
      <c r="H245" s="32">
        <v>143969.65</v>
      </c>
      <c r="I245" s="32">
        <v>143969.65</v>
      </c>
      <c r="J245" s="32">
        <v>22431.68</v>
      </c>
      <c r="K245" s="32">
        <v>0</v>
      </c>
      <c r="L245" s="32">
        <v>30246.58</v>
      </c>
      <c r="M245" s="32">
        <v>0</v>
      </c>
      <c r="N245" s="32">
        <v>91291.39</v>
      </c>
      <c r="O245" s="32">
        <v>0</v>
      </c>
      <c r="P245" s="32">
        <v>0</v>
      </c>
    </row>
    <row r="246" spans="1:16" ht="25.5">
      <c r="A246" s="33">
        <v>6</v>
      </c>
      <c r="B246" s="33">
        <v>19</v>
      </c>
      <c r="C246" s="33">
        <v>1</v>
      </c>
      <c r="D246" s="34" t="s">
        <v>479</v>
      </c>
      <c r="E246" s="35">
        <v>270</v>
      </c>
      <c r="F246" s="30" t="s">
        <v>479</v>
      </c>
      <c r="G246" s="55" t="s">
        <v>481</v>
      </c>
      <c r="H246" s="32">
        <v>1048814.2</v>
      </c>
      <c r="I246" s="32">
        <v>1048814.2</v>
      </c>
      <c r="J246" s="32">
        <v>86245.75</v>
      </c>
      <c r="K246" s="32">
        <v>0</v>
      </c>
      <c r="L246" s="32">
        <v>27705.32</v>
      </c>
      <c r="M246" s="32">
        <v>0</v>
      </c>
      <c r="N246" s="32">
        <v>934863.13</v>
      </c>
      <c r="O246" s="32">
        <v>0</v>
      </c>
      <c r="P246" s="32">
        <v>0</v>
      </c>
    </row>
    <row r="247" spans="1:16" ht="12.75">
      <c r="A247" s="33">
        <v>6</v>
      </c>
      <c r="B247" s="33">
        <v>7</v>
      </c>
      <c r="C247" s="33">
        <v>1</v>
      </c>
      <c r="D247" s="34" t="s">
        <v>479</v>
      </c>
      <c r="E247" s="35">
        <v>187</v>
      </c>
      <c r="F247" s="30" t="s">
        <v>479</v>
      </c>
      <c r="G247" s="55" t="s">
        <v>482</v>
      </c>
      <c r="H247" s="32">
        <v>803632.51</v>
      </c>
      <c r="I247" s="32">
        <v>803632.51</v>
      </c>
      <c r="J247" s="32">
        <v>53410.92</v>
      </c>
      <c r="K247" s="32">
        <v>0</v>
      </c>
      <c r="L247" s="32">
        <v>0</v>
      </c>
      <c r="M247" s="32">
        <v>0</v>
      </c>
      <c r="N247" s="32">
        <v>750221.59</v>
      </c>
      <c r="O247" s="32">
        <v>0</v>
      </c>
      <c r="P247" s="32">
        <v>0</v>
      </c>
    </row>
    <row r="248" spans="1:16" ht="12.75">
      <c r="A248" s="33">
        <v>6</v>
      </c>
      <c r="B248" s="33">
        <v>1</v>
      </c>
      <c r="C248" s="33">
        <v>1</v>
      </c>
      <c r="D248" s="34" t="s">
        <v>479</v>
      </c>
      <c r="E248" s="35">
        <v>188</v>
      </c>
      <c r="F248" s="30" t="s">
        <v>479</v>
      </c>
      <c r="G248" s="55" t="s">
        <v>482</v>
      </c>
      <c r="H248" s="32">
        <v>33811.38</v>
      </c>
      <c r="I248" s="32">
        <v>33811.38</v>
      </c>
      <c r="J248" s="32">
        <v>25585.93</v>
      </c>
      <c r="K248" s="32">
        <v>0</v>
      </c>
      <c r="L248" s="32">
        <v>0</v>
      </c>
      <c r="M248" s="32">
        <v>0</v>
      </c>
      <c r="N248" s="32">
        <v>8225.45</v>
      </c>
      <c r="O248" s="32">
        <v>0</v>
      </c>
      <c r="P248" s="32">
        <v>0</v>
      </c>
    </row>
    <row r="249" spans="1:16" ht="25.5">
      <c r="A249" s="33">
        <v>6</v>
      </c>
      <c r="B249" s="33">
        <v>13</v>
      </c>
      <c r="C249" s="33">
        <v>4</v>
      </c>
      <c r="D249" s="34" t="s">
        <v>479</v>
      </c>
      <c r="E249" s="35">
        <v>186</v>
      </c>
      <c r="F249" s="30" t="s">
        <v>479</v>
      </c>
      <c r="G249" s="55" t="s">
        <v>483</v>
      </c>
      <c r="H249" s="32">
        <v>543.17</v>
      </c>
      <c r="I249" s="32">
        <v>543.17</v>
      </c>
      <c r="J249" s="32">
        <v>0</v>
      </c>
      <c r="K249" s="32">
        <v>0</v>
      </c>
      <c r="L249" s="32">
        <v>0</v>
      </c>
      <c r="M249" s="32">
        <v>0</v>
      </c>
      <c r="N249" s="32">
        <v>543.17</v>
      </c>
      <c r="O249" s="32">
        <v>0</v>
      </c>
      <c r="P249" s="32">
        <v>0</v>
      </c>
    </row>
    <row r="250" spans="1:16" ht="25.5">
      <c r="A250" s="33">
        <v>6</v>
      </c>
      <c r="B250" s="33">
        <v>4</v>
      </c>
      <c r="C250" s="33">
        <v>3</v>
      </c>
      <c r="D250" s="34" t="s">
        <v>479</v>
      </c>
      <c r="E250" s="35">
        <v>218</v>
      </c>
      <c r="F250" s="30" t="s">
        <v>479</v>
      </c>
      <c r="G250" s="55" t="s">
        <v>484</v>
      </c>
      <c r="H250" s="32">
        <v>2721.4</v>
      </c>
      <c r="I250" s="32">
        <v>2721.4</v>
      </c>
      <c r="J250" s="32">
        <v>0</v>
      </c>
      <c r="K250" s="32">
        <v>0</v>
      </c>
      <c r="L250" s="32">
        <v>0</v>
      </c>
      <c r="M250" s="32">
        <v>0</v>
      </c>
      <c r="N250" s="32">
        <v>2721.4</v>
      </c>
      <c r="O250" s="32">
        <v>0</v>
      </c>
      <c r="P250" s="32">
        <v>0</v>
      </c>
    </row>
    <row r="251" spans="1:16" ht="25.5">
      <c r="A251" s="33">
        <v>6</v>
      </c>
      <c r="B251" s="33">
        <v>15</v>
      </c>
      <c r="C251" s="33">
        <v>0</v>
      </c>
      <c r="D251" s="34" t="s">
        <v>479</v>
      </c>
      <c r="E251" s="35">
        <v>220</v>
      </c>
      <c r="F251" s="30" t="s">
        <v>479</v>
      </c>
      <c r="G251" s="55" t="s">
        <v>485</v>
      </c>
      <c r="H251" s="32">
        <v>26403.66</v>
      </c>
      <c r="I251" s="32">
        <v>26403.66</v>
      </c>
      <c r="J251" s="32">
        <v>18491.54</v>
      </c>
      <c r="K251" s="32">
        <v>0</v>
      </c>
      <c r="L251" s="32">
        <v>0</v>
      </c>
      <c r="M251" s="32">
        <v>0</v>
      </c>
      <c r="N251" s="32">
        <v>7912.12</v>
      </c>
      <c r="O251" s="32">
        <v>0</v>
      </c>
      <c r="P251" s="32">
        <v>0</v>
      </c>
    </row>
    <row r="252" spans="1:16" ht="12.75">
      <c r="A252" s="33">
        <v>6</v>
      </c>
      <c r="B252" s="33">
        <v>9</v>
      </c>
      <c r="C252" s="33">
        <v>1</v>
      </c>
      <c r="D252" s="34" t="s">
        <v>479</v>
      </c>
      <c r="E252" s="35">
        <v>140</v>
      </c>
      <c r="F252" s="30" t="s">
        <v>479</v>
      </c>
      <c r="G252" s="55" t="s">
        <v>486</v>
      </c>
      <c r="H252" s="32">
        <v>11289.91</v>
      </c>
      <c r="I252" s="32">
        <v>11289.91</v>
      </c>
      <c r="J252" s="32">
        <v>6954.9</v>
      </c>
      <c r="K252" s="32">
        <v>0</v>
      </c>
      <c r="L252" s="32">
        <v>0</v>
      </c>
      <c r="M252" s="32">
        <v>0</v>
      </c>
      <c r="N252" s="32">
        <v>4335.01</v>
      </c>
      <c r="O252" s="32">
        <v>0</v>
      </c>
      <c r="P252" s="32">
        <v>0</v>
      </c>
    </row>
    <row r="253" spans="1:16" ht="12.75">
      <c r="A253" s="33">
        <v>6</v>
      </c>
      <c r="B253" s="33">
        <v>62</v>
      </c>
      <c r="C253" s="33">
        <v>1</v>
      </c>
      <c r="D253" s="34" t="s">
        <v>479</v>
      </c>
      <c r="E253" s="35">
        <v>198</v>
      </c>
      <c r="F253" s="30" t="s">
        <v>479</v>
      </c>
      <c r="G253" s="55" t="s">
        <v>487</v>
      </c>
      <c r="H253" s="32">
        <v>8774.8</v>
      </c>
      <c r="I253" s="32">
        <v>8774.8</v>
      </c>
      <c r="J253" s="32">
        <v>3000</v>
      </c>
      <c r="K253" s="32">
        <v>0</v>
      </c>
      <c r="L253" s="32">
        <v>0</v>
      </c>
      <c r="M253" s="32">
        <v>0</v>
      </c>
      <c r="N253" s="32">
        <v>5774.8</v>
      </c>
      <c r="O253" s="32">
        <v>0</v>
      </c>
      <c r="P253" s="32">
        <v>0</v>
      </c>
    </row>
    <row r="254" spans="1:16" ht="12.75">
      <c r="A254" s="33">
        <v>6</v>
      </c>
      <c r="B254" s="33">
        <v>8</v>
      </c>
      <c r="C254" s="33">
        <v>1</v>
      </c>
      <c r="D254" s="34" t="s">
        <v>479</v>
      </c>
      <c r="E254" s="35">
        <v>265</v>
      </c>
      <c r="F254" s="30" t="s">
        <v>479</v>
      </c>
      <c r="G254" s="55" t="s">
        <v>488</v>
      </c>
      <c r="H254" s="32">
        <v>1571345.42</v>
      </c>
      <c r="I254" s="32">
        <v>1571345.42</v>
      </c>
      <c r="J254" s="32">
        <v>171547.26</v>
      </c>
      <c r="K254" s="32">
        <v>30000</v>
      </c>
      <c r="L254" s="32">
        <v>5481.86</v>
      </c>
      <c r="M254" s="32">
        <v>0</v>
      </c>
      <c r="N254" s="32">
        <v>1364316.3</v>
      </c>
      <c r="O254" s="32">
        <v>0</v>
      </c>
      <c r="P254" s="32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H2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7" sqref="G257"/>
    </sheetView>
  </sheetViews>
  <sheetFormatPr defaultColWidth="9.140625" defaultRowHeight="12.75"/>
  <cols>
    <col min="1" max="6" width="4.421875" style="16" customWidth="1"/>
    <col min="7" max="7" width="40.7109375" style="16" customWidth="1"/>
    <col min="8" max="24" width="14.57421875" style="16" customWidth="1"/>
    <col min="25" max="26" width="14.28125" style="16" customWidth="1"/>
    <col min="27" max="16384" width="9.140625" style="16" customWidth="1"/>
  </cols>
  <sheetData>
    <row r="1" spans="8:26" ht="12.75">
      <c r="H1" s="18"/>
      <c r="U1" s="18"/>
      <c r="V1" s="18"/>
      <c r="W1" s="18"/>
      <c r="X1" s="18"/>
      <c r="Y1" s="18"/>
      <c r="Z1" s="18"/>
    </row>
    <row r="2" spans="1:23" s="18" customFormat="1" ht="18">
      <c r="A2" s="17" t="str">
        <f>'Spis tabel'!B11</f>
        <v>Tabela 9. Planowane wydatki budżetowe jst wg ważniejszych działów klasyfikacji budżetowej wg stanu na koniec  1 kwartału 2015 roku.</v>
      </c>
      <c r="H2" s="22"/>
      <c r="O2" s="17"/>
      <c r="W2" s="22"/>
    </row>
    <row r="3" spans="1:26" ht="12.75">
      <c r="A3" s="19"/>
      <c r="B3" s="19"/>
      <c r="C3" s="19"/>
      <c r="D3" s="19"/>
      <c r="E3" s="19"/>
      <c r="F3" s="19"/>
      <c r="G3" s="19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</row>
    <row r="4" spans="1:24" s="18" customFormat="1" ht="17.25" customHeight="1">
      <c r="A4" s="163" t="s">
        <v>0</v>
      </c>
      <c r="B4" s="163" t="s">
        <v>1</v>
      </c>
      <c r="C4" s="163" t="s">
        <v>2</v>
      </c>
      <c r="D4" s="163" t="s">
        <v>3</v>
      </c>
      <c r="E4" s="163" t="s">
        <v>52</v>
      </c>
      <c r="F4" s="163" t="s">
        <v>55</v>
      </c>
      <c r="G4" s="163"/>
      <c r="H4" s="162" t="s">
        <v>65</v>
      </c>
      <c r="I4" s="165" t="s">
        <v>43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s="18" customFormat="1" ht="74.25" customHeight="1">
      <c r="A5" s="163"/>
      <c r="B5" s="163"/>
      <c r="C5" s="163"/>
      <c r="D5" s="163"/>
      <c r="E5" s="163"/>
      <c r="F5" s="163"/>
      <c r="G5" s="163"/>
      <c r="H5" s="162"/>
      <c r="I5" s="50" t="s">
        <v>66</v>
      </c>
      <c r="J5" s="50" t="s">
        <v>67</v>
      </c>
      <c r="K5" s="50" t="s">
        <v>68</v>
      </c>
      <c r="L5" s="51" t="s">
        <v>69</v>
      </c>
      <c r="M5" s="51" t="s">
        <v>70</v>
      </c>
      <c r="N5" s="51" t="s">
        <v>71</v>
      </c>
      <c r="O5" s="51" t="s">
        <v>80</v>
      </c>
      <c r="P5" s="51" t="s">
        <v>72</v>
      </c>
      <c r="Q5" s="51" t="s">
        <v>73</v>
      </c>
      <c r="R5" s="51" t="s">
        <v>74</v>
      </c>
      <c r="S5" s="51" t="s">
        <v>44</v>
      </c>
      <c r="T5" s="51" t="s">
        <v>45</v>
      </c>
      <c r="U5" s="51" t="s">
        <v>75</v>
      </c>
      <c r="V5" s="51" t="s">
        <v>76</v>
      </c>
      <c r="W5" s="51" t="s">
        <v>77</v>
      </c>
      <c r="X5" s="51" t="s">
        <v>46</v>
      </c>
    </row>
    <row r="6" spans="1:24" s="18" customFormat="1" ht="15">
      <c r="A6" s="41"/>
      <c r="B6" s="41"/>
      <c r="C6" s="41"/>
      <c r="D6" s="41"/>
      <c r="E6" s="41"/>
      <c r="F6" s="163"/>
      <c r="G6" s="163"/>
      <c r="H6" s="164" t="s">
        <v>9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1:24" s="23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168">
        <v>6</v>
      </c>
      <c r="G7" s="168"/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</row>
    <row r="8" spans="1:24" ht="12.75">
      <c r="A8" s="45">
        <v>6</v>
      </c>
      <c r="B8" s="45">
        <v>2</v>
      </c>
      <c r="C8" s="45">
        <v>1</v>
      </c>
      <c r="D8" s="40">
        <v>1</v>
      </c>
      <c r="E8" s="46"/>
      <c r="F8" s="47" t="s">
        <v>256</v>
      </c>
      <c r="G8" s="57" t="s">
        <v>257</v>
      </c>
      <c r="H8" s="48">
        <v>125102982.76</v>
      </c>
      <c r="I8" s="48">
        <v>1500</v>
      </c>
      <c r="J8" s="48">
        <v>0</v>
      </c>
      <c r="K8" s="48">
        <v>49562300</v>
      </c>
      <c r="L8" s="48">
        <v>0</v>
      </c>
      <c r="M8" s="48">
        <v>2155000</v>
      </c>
      <c r="N8" s="48">
        <v>6286634</v>
      </c>
      <c r="O8" s="48">
        <v>538800</v>
      </c>
      <c r="P8" s="48">
        <v>29314410</v>
      </c>
      <c r="Q8" s="48">
        <v>513000</v>
      </c>
      <c r="R8" s="48">
        <v>10847982.36</v>
      </c>
      <c r="S8" s="48">
        <v>852370.4</v>
      </c>
      <c r="T8" s="48">
        <v>538871</v>
      </c>
      <c r="U8" s="48">
        <v>15615903</v>
      </c>
      <c r="V8" s="48">
        <v>2582300</v>
      </c>
      <c r="W8" s="48">
        <v>3527300</v>
      </c>
      <c r="X8" s="48">
        <v>2766612</v>
      </c>
    </row>
    <row r="9" spans="1:24" ht="12.75">
      <c r="A9" s="45">
        <v>6</v>
      </c>
      <c r="B9" s="45">
        <v>16</v>
      </c>
      <c r="C9" s="45">
        <v>1</v>
      </c>
      <c r="D9" s="40">
        <v>1</v>
      </c>
      <c r="E9" s="46"/>
      <c r="F9" s="47" t="s">
        <v>256</v>
      </c>
      <c r="G9" s="57" t="s">
        <v>258</v>
      </c>
      <c r="H9" s="48">
        <v>46847360</v>
      </c>
      <c r="I9" s="48">
        <v>2500</v>
      </c>
      <c r="J9" s="48">
        <v>76000</v>
      </c>
      <c r="K9" s="48">
        <v>1945000</v>
      </c>
      <c r="L9" s="48">
        <v>4500</v>
      </c>
      <c r="M9" s="48">
        <v>1360000</v>
      </c>
      <c r="N9" s="48">
        <v>5525476</v>
      </c>
      <c r="O9" s="48">
        <v>176000</v>
      </c>
      <c r="P9" s="48">
        <v>22174587</v>
      </c>
      <c r="Q9" s="48">
        <v>325000</v>
      </c>
      <c r="R9" s="48">
        <v>6082413</v>
      </c>
      <c r="S9" s="48">
        <v>691333</v>
      </c>
      <c r="T9" s="48">
        <v>1546271</v>
      </c>
      <c r="U9" s="48">
        <v>3806000</v>
      </c>
      <c r="V9" s="48">
        <v>1180000</v>
      </c>
      <c r="W9" s="48">
        <v>392200</v>
      </c>
      <c r="X9" s="48">
        <v>1560080</v>
      </c>
    </row>
    <row r="10" spans="1:24" ht="12.75">
      <c r="A10" s="45">
        <v>6</v>
      </c>
      <c r="B10" s="45">
        <v>4</v>
      </c>
      <c r="C10" s="45">
        <v>1</v>
      </c>
      <c r="D10" s="40">
        <v>1</v>
      </c>
      <c r="E10" s="46"/>
      <c r="F10" s="47" t="s">
        <v>256</v>
      </c>
      <c r="G10" s="57" t="s">
        <v>259</v>
      </c>
      <c r="H10" s="48">
        <v>57736700</v>
      </c>
      <c r="I10" s="48">
        <v>8500</v>
      </c>
      <c r="J10" s="48">
        <v>0</v>
      </c>
      <c r="K10" s="48">
        <v>1564634</v>
      </c>
      <c r="L10" s="48">
        <v>10000</v>
      </c>
      <c r="M10" s="48">
        <v>6764000</v>
      </c>
      <c r="N10" s="48">
        <v>6569616</v>
      </c>
      <c r="O10" s="48">
        <v>150200</v>
      </c>
      <c r="P10" s="48">
        <v>17867903</v>
      </c>
      <c r="Q10" s="48">
        <v>295900</v>
      </c>
      <c r="R10" s="48">
        <v>8375984</v>
      </c>
      <c r="S10" s="48">
        <v>0</v>
      </c>
      <c r="T10" s="48">
        <v>772918</v>
      </c>
      <c r="U10" s="48">
        <v>10568212</v>
      </c>
      <c r="V10" s="48">
        <v>1927000</v>
      </c>
      <c r="W10" s="48">
        <v>1434175</v>
      </c>
      <c r="X10" s="48">
        <v>1427658</v>
      </c>
    </row>
    <row r="11" spans="1:24" ht="12.75">
      <c r="A11" s="45">
        <v>6</v>
      </c>
      <c r="B11" s="45">
        <v>6</v>
      </c>
      <c r="C11" s="45">
        <v>1</v>
      </c>
      <c r="D11" s="40">
        <v>1</v>
      </c>
      <c r="E11" s="46"/>
      <c r="F11" s="47" t="s">
        <v>256</v>
      </c>
      <c r="G11" s="57" t="s">
        <v>260</v>
      </c>
      <c r="H11" s="48">
        <v>63458776.95</v>
      </c>
      <c r="I11" s="48">
        <v>80149.22</v>
      </c>
      <c r="J11" s="48">
        <v>0</v>
      </c>
      <c r="K11" s="48">
        <v>4215491</v>
      </c>
      <c r="L11" s="48">
        <v>0</v>
      </c>
      <c r="M11" s="48">
        <v>1107500</v>
      </c>
      <c r="N11" s="48">
        <v>6803446.82</v>
      </c>
      <c r="O11" s="48">
        <v>600153</v>
      </c>
      <c r="P11" s="48">
        <v>18478547</v>
      </c>
      <c r="Q11" s="48">
        <v>366500</v>
      </c>
      <c r="R11" s="48">
        <v>10468855</v>
      </c>
      <c r="S11" s="48">
        <v>666109</v>
      </c>
      <c r="T11" s="48">
        <v>478033</v>
      </c>
      <c r="U11" s="48">
        <v>12403586.4</v>
      </c>
      <c r="V11" s="48">
        <v>4652473.51</v>
      </c>
      <c r="W11" s="48">
        <v>2170464</v>
      </c>
      <c r="X11" s="48">
        <v>967469</v>
      </c>
    </row>
    <row r="12" spans="1:24" ht="12.75">
      <c r="A12" s="45">
        <v>6</v>
      </c>
      <c r="B12" s="45">
        <v>7</v>
      </c>
      <c r="C12" s="45">
        <v>1</v>
      </c>
      <c r="D12" s="40">
        <v>1</v>
      </c>
      <c r="E12" s="46"/>
      <c r="F12" s="47" t="s">
        <v>256</v>
      </c>
      <c r="G12" s="57" t="s">
        <v>261</v>
      </c>
      <c r="H12" s="48">
        <v>105328381.8</v>
      </c>
      <c r="I12" s="48">
        <v>3500</v>
      </c>
      <c r="J12" s="48">
        <v>0</v>
      </c>
      <c r="K12" s="48">
        <v>7024607.8</v>
      </c>
      <c r="L12" s="48">
        <v>0</v>
      </c>
      <c r="M12" s="48">
        <v>6296205</v>
      </c>
      <c r="N12" s="48">
        <v>9196802</v>
      </c>
      <c r="O12" s="48">
        <v>1273300</v>
      </c>
      <c r="P12" s="48">
        <v>43554769</v>
      </c>
      <c r="Q12" s="48">
        <v>910500</v>
      </c>
      <c r="R12" s="48">
        <v>13749289</v>
      </c>
      <c r="S12" s="48">
        <v>557226</v>
      </c>
      <c r="T12" s="48">
        <v>1143000</v>
      </c>
      <c r="U12" s="48">
        <v>13641450</v>
      </c>
      <c r="V12" s="48">
        <v>2425500</v>
      </c>
      <c r="W12" s="48">
        <v>2334000</v>
      </c>
      <c r="X12" s="48">
        <v>3218233</v>
      </c>
    </row>
    <row r="13" spans="1:24" ht="12.75">
      <c r="A13" s="45">
        <v>6</v>
      </c>
      <c r="B13" s="45">
        <v>8</v>
      </c>
      <c r="C13" s="45">
        <v>1</v>
      </c>
      <c r="D13" s="40">
        <v>1</v>
      </c>
      <c r="E13" s="46"/>
      <c r="F13" s="47" t="s">
        <v>256</v>
      </c>
      <c r="G13" s="57" t="s">
        <v>262</v>
      </c>
      <c r="H13" s="48">
        <v>85603473</v>
      </c>
      <c r="I13" s="48">
        <v>2000</v>
      </c>
      <c r="J13" s="48">
        <v>0</v>
      </c>
      <c r="K13" s="48">
        <v>2606352</v>
      </c>
      <c r="L13" s="48">
        <v>0</v>
      </c>
      <c r="M13" s="48">
        <v>2571230</v>
      </c>
      <c r="N13" s="48">
        <v>7984043</v>
      </c>
      <c r="O13" s="48">
        <v>141200</v>
      </c>
      <c r="P13" s="48">
        <v>34327979</v>
      </c>
      <c r="Q13" s="48">
        <v>528000</v>
      </c>
      <c r="R13" s="48">
        <v>9217594</v>
      </c>
      <c r="S13" s="48">
        <v>59000</v>
      </c>
      <c r="T13" s="48">
        <v>95621</v>
      </c>
      <c r="U13" s="48">
        <v>13794100</v>
      </c>
      <c r="V13" s="48">
        <v>5720500</v>
      </c>
      <c r="W13" s="48">
        <v>6677336</v>
      </c>
      <c r="X13" s="48">
        <v>1878518</v>
      </c>
    </row>
    <row r="14" spans="1:24" ht="12.75">
      <c r="A14" s="45">
        <v>6</v>
      </c>
      <c r="B14" s="45">
        <v>11</v>
      </c>
      <c r="C14" s="45">
        <v>1</v>
      </c>
      <c r="D14" s="40">
        <v>1</v>
      </c>
      <c r="E14" s="46"/>
      <c r="F14" s="47" t="s">
        <v>256</v>
      </c>
      <c r="G14" s="57" t="s">
        <v>263</v>
      </c>
      <c r="H14" s="48">
        <v>82006851</v>
      </c>
      <c r="I14" s="48">
        <v>3839</v>
      </c>
      <c r="J14" s="48">
        <v>0</v>
      </c>
      <c r="K14" s="48">
        <v>6392675</v>
      </c>
      <c r="L14" s="48">
        <v>0</v>
      </c>
      <c r="M14" s="48">
        <v>1230000</v>
      </c>
      <c r="N14" s="48">
        <v>9029887</v>
      </c>
      <c r="O14" s="48">
        <v>190800</v>
      </c>
      <c r="P14" s="48">
        <v>38211872</v>
      </c>
      <c r="Q14" s="48">
        <v>550000</v>
      </c>
      <c r="R14" s="48">
        <v>10669769</v>
      </c>
      <c r="S14" s="48">
        <v>0</v>
      </c>
      <c r="T14" s="48">
        <v>743168</v>
      </c>
      <c r="U14" s="48">
        <v>7451711</v>
      </c>
      <c r="V14" s="48">
        <v>1811000</v>
      </c>
      <c r="W14" s="48">
        <v>3114500</v>
      </c>
      <c r="X14" s="48">
        <v>2607630</v>
      </c>
    </row>
    <row r="15" spans="1:24" ht="12.75">
      <c r="A15" s="45">
        <v>6</v>
      </c>
      <c r="B15" s="45">
        <v>1</v>
      </c>
      <c r="C15" s="45">
        <v>1</v>
      </c>
      <c r="D15" s="40">
        <v>1</v>
      </c>
      <c r="E15" s="46"/>
      <c r="F15" s="47" t="s">
        <v>256</v>
      </c>
      <c r="G15" s="57" t="s">
        <v>264</v>
      </c>
      <c r="H15" s="48">
        <v>48747990.08</v>
      </c>
      <c r="I15" s="48">
        <v>2800</v>
      </c>
      <c r="J15" s="48">
        <v>0</v>
      </c>
      <c r="K15" s="48">
        <v>1481657.59</v>
      </c>
      <c r="L15" s="48">
        <v>0</v>
      </c>
      <c r="M15" s="48">
        <v>1977500</v>
      </c>
      <c r="N15" s="48">
        <v>4014653</v>
      </c>
      <c r="O15" s="48">
        <v>451770</v>
      </c>
      <c r="P15" s="48">
        <v>20235059</v>
      </c>
      <c r="Q15" s="48">
        <v>315000</v>
      </c>
      <c r="R15" s="48">
        <v>9157954</v>
      </c>
      <c r="S15" s="48">
        <v>562630.89</v>
      </c>
      <c r="T15" s="48">
        <v>1616196</v>
      </c>
      <c r="U15" s="48">
        <v>3178300</v>
      </c>
      <c r="V15" s="48">
        <v>1221300</v>
      </c>
      <c r="W15" s="48">
        <v>2409426.08</v>
      </c>
      <c r="X15" s="48">
        <v>2123743.52</v>
      </c>
    </row>
    <row r="16" spans="1:24" ht="12.75">
      <c r="A16" s="45">
        <v>6</v>
      </c>
      <c r="B16" s="45">
        <v>14</v>
      </c>
      <c r="C16" s="45">
        <v>1</v>
      </c>
      <c r="D16" s="40">
        <v>1</v>
      </c>
      <c r="E16" s="46"/>
      <c r="F16" s="47" t="s">
        <v>256</v>
      </c>
      <c r="G16" s="57" t="s">
        <v>265</v>
      </c>
      <c r="H16" s="48">
        <v>218164593</v>
      </c>
      <c r="I16" s="48">
        <v>25700</v>
      </c>
      <c r="J16" s="48">
        <v>0</v>
      </c>
      <c r="K16" s="48">
        <v>20753100</v>
      </c>
      <c r="L16" s="48">
        <v>57000</v>
      </c>
      <c r="M16" s="48">
        <v>5595000</v>
      </c>
      <c r="N16" s="48">
        <v>16898047</v>
      </c>
      <c r="O16" s="48">
        <v>2743695</v>
      </c>
      <c r="P16" s="48">
        <v>66497608</v>
      </c>
      <c r="Q16" s="48">
        <v>1893300</v>
      </c>
      <c r="R16" s="48">
        <v>29711051</v>
      </c>
      <c r="S16" s="48">
        <v>1333270</v>
      </c>
      <c r="T16" s="48">
        <v>1692990</v>
      </c>
      <c r="U16" s="48">
        <v>47295466</v>
      </c>
      <c r="V16" s="48">
        <v>8041400</v>
      </c>
      <c r="W16" s="48">
        <v>8523678</v>
      </c>
      <c r="X16" s="48">
        <v>7103288</v>
      </c>
    </row>
    <row r="17" spans="1:24" ht="12.75">
      <c r="A17" s="45">
        <v>6</v>
      </c>
      <c r="B17" s="45">
        <v>15</v>
      </c>
      <c r="C17" s="45">
        <v>1</v>
      </c>
      <c r="D17" s="40">
        <v>1</v>
      </c>
      <c r="E17" s="46"/>
      <c r="F17" s="47" t="s">
        <v>256</v>
      </c>
      <c r="G17" s="57" t="s">
        <v>266</v>
      </c>
      <c r="H17" s="48">
        <v>50831692.47</v>
      </c>
      <c r="I17" s="48">
        <v>3060</v>
      </c>
      <c r="J17" s="48">
        <v>0</v>
      </c>
      <c r="K17" s="48">
        <v>1295351</v>
      </c>
      <c r="L17" s="48">
        <v>25000</v>
      </c>
      <c r="M17" s="48">
        <v>1106600</v>
      </c>
      <c r="N17" s="48">
        <v>4463734</v>
      </c>
      <c r="O17" s="48">
        <v>582112</v>
      </c>
      <c r="P17" s="48">
        <v>16934573</v>
      </c>
      <c r="Q17" s="48">
        <v>399000</v>
      </c>
      <c r="R17" s="48">
        <v>7357003.47</v>
      </c>
      <c r="S17" s="48">
        <v>0</v>
      </c>
      <c r="T17" s="48">
        <v>559477</v>
      </c>
      <c r="U17" s="48">
        <v>13307275.14</v>
      </c>
      <c r="V17" s="48">
        <v>1666100</v>
      </c>
      <c r="W17" s="48">
        <v>2194900</v>
      </c>
      <c r="X17" s="48">
        <v>937506.86</v>
      </c>
    </row>
    <row r="18" spans="1:24" ht="12.75">
      <c r="A18" s="45">
        <v>6</v>
      </c>
      <c r="B18" s="45">
        <v>3</v>
      </c>
      <c r="C18" s="45">
        <v>1</v>
      </c>
      <c r="D18" s="40">
        <v>1</v>
      </c>
      <c r="E18" s="46"/>
      <c r="F18" s="47" t="s">
        <v>256</v>
      </c>
      <c r="G18" s="57" t="s">
        <v>267</v>
      </c>
      <c r="H18" s="48">
        <v>16483061.31</v>
      </c>
      <c r="I18" s="48">
        <v>1468</v>
      </c>
      <c r="J18" s="48">
        <v>0</v>
      </c>
      <c r="K18" s="48">
        <v>84000</v>
      </c>
      <c r="L18" s="48">
        <v>0</v>
      </c>
      <c r="M18" s="48">
        <v>440942.54</v>
      </c>
      <c r="N18" s="48">
        <v>1849378</v>
      </c>
      <c r="O18" s="48">
        <v>293619</v>
      </c>
      <c r="P18" s="48">
        <v>4473072.93</v>
      </c>
      <c r="Q18" s="48">
        <v>72000</v>
      </c>
      <c r="R18" s="48">
        <v>3431562</v>
      </c>
      <c r="S18" s="48">
        <v>15000</v>
      </c>
      <c r="T18" s="48">
        <v>132297</v>
      </c>
      <c r="U18" s="48">
        <v>4723283.02</v>
      </c>
      <c r="V18" s="48">
        <v>280000</v>
      </c>
      <c r="W18" s="48">
        <v>218820</v>
      </c>
      <c r="X18" s="48">
        <v>467618.82</v>
      </c>
    </row>
    <row r="19" spans="1:24" ht="12.75">
      <c r="A19" s="45">
        <v>6</v>
      </c>
      <c r="B19" s="45">
        <v>11</v>
      </c>
      <c r="C19" s="45">
        <v>2</v>
      </c>
      <c r="D19" s="40">
        <v>1</v>
      </c>
      <c r="E19" s="46"/>
      <c r="F19" s="47" t="s">
        <v>256</v>
      </c>
      <c r="G19" s="57" t="s">
        <v>268</v>
      </c>
      <c r="H19" s="48">
        <v>9537871</v>
      </c>
      <c r="I19" s="48">
        <v>7655</v>
      </c>
      <c r="J19" s="48">
        <v>0</v>
      </c>
      <c r="K19" s="48">
        <v>70000</v>
      </c>
      <c r="L19" s="48">
        <v>0</v>
      </c>
      <c r="M19" s="48">
        <v>106000</v>
      </c>
      <c r="N19" s="48">
        <v>1373341</v>
      </c>
      <c r="O19" s="48">
        <v>88199</v>
      </c>
      <c r="P19" s="48">
        <v>3867224</v>
      </c>
      <c r="Q19" s="48">
        <v>103960</v>
      </c>
      <c r="R19" s="48">
        <v>1170290</v>
      </c>
      <c r="S19" s="48">
        <v>73980</v>
      </c>
      <c r="T19" s="48">
        <v>60000</v>
      </c>
      <c r="U19" s="48">
        <v>1643462</v>
      </c>
      <c r="V19" s="48">
        <v>205100</v>
      </c>
      <c r="W19" s="48">
        <v>569000</v>
      </c>
      <c r="X19" s="48">
        <v>199660</v>
      </c>
    </row>
    <row r="20" spans="1:24" ht="12.75">
      <c r="A20" s="45">
        <v>6</v>
      </c>
      <c r="B20" s="45">
        <v>17</v>
      </c>
      <c r="C20" s="45">
        <v>1</v>
      </c>
      <c r="D20" s="40">
        <v>1</v>
      </c>
      <c r="E20" s="46"/>
      <c r="F20" s="47" t="s">
        <v>256</v>
      </c>
      <c r="G20" s="57" t="s">
        <v>269</v>
      </c>
      <c r="H20" s="48">
        <v>110790002.43</v>
      </c>
      <c r="I20" s="48">
        <v>64000</v>
      </c>
      <c r="J20" s="48">
        <v>0</v>
      </c>
      <c r="K20" s="48">
        <v>9166596</v>
      </c>
      <c r="L20" s="48">
        <v>0</v>
      </c>
      <c r="M20" s="48">
        <v>4431000</v>
      </c>
      <c r="N20" s="48">
        <v>14609324.18</v>
      </c>
      <c r="O20" s="48">
        <v>1537600</v>
      </c>
      <c r="P20" s="48">
        <v>38751819.7</v>
      </c>
      <c r="Q20" s="48">
        <v>737000</v>
      </c>
      <c r="R20" s="48">
        <v>15936397.56</v>
      </c>
      <c r="S20" s="48">
        <v>1312554.67</v>
      </c>
      <c r="T20" s="48">
        <v>1473172</v>
      </c>
      <c r="U20" s="48">
        <v>13721624.02</v>
      </c>
      <c r="V20" s="48">
        <v>3597333</v>
      </c>
      <c r="W20" s="48">
        <v>2816892</v>
      </c>
      <c r="X20" s="48">
        <v>2634689.3</v>
      </c>
    </row>
    <row r="21" spans="1:24" ht="12.75">
      <c r="A21" s="45">
        <v>6</v>
      </c>
      <c r="B21" s="45">
        <v>1</v>
      </c>
      <c r="C21" s="45">
        <v>2</v>
      </c>
      <c r="D21" s="40">
        <v>1</v>
      </c>
      <c r="E21" s="46"/>
      <c r="F21" s="47" t="s">
        <v>256</v>
      </c>
      <c r="G21" s="57" t="s">
        <v>270</v>
      </c>
      <c r="H21" s="48">
        <v>19335244.76</v>
      </c>
      <c r="I21" s="48">
        <v>2570.19</v>
      </c>
      <c r="J21" s="48">
        <v>0</v>
      </c>
      <c r="K21" s="48">
        <v>1528221.22</v>
      </c>
      <c r="L21" s="48">
        <v>0</v>
      </c>
      <c r="M21" s="48">
        <v>236700</v>
      </c>
      <c r="N21" s="48">
        <v>2093140.72</v>
      </c>
      <c r="O21" s="48">
        <v>152500</v>
      </c>
      <c r="P21" s="48">
        <v>5117936.47</v>
      </c>
      <c r="Q21" s="48">
        <v>175000</v>
      </c>
      <c r="R21" s="48">
        <v>2708049</v>
      </c>
      <c r="S21" s="48">
        <v>102584.91</v>
      </c>
      <c r="T21" s="48">
        <v>138935.53</v>
      </c>
      <c r="U21" s="48">
        <v>5284348.5</v>
      </c>
      <c r="V21" s="48">
        <v>650600</v>
      </c>
      <c r="W21" s="48">
        <v>65500</v>
      </c>
      <c r="X21" s="48">
        <v>1079158.22</v>
      </c>
    </row>
    <row r="22" spans="1:24" ht="12.75">
      <c r="A22" s="45">
        <v>6</v>
      </c>
      <c r="B22" s="45">
        <v>18</v>
      </c>
      <c r="C22" s="45">
        <v>1</v>
      </c>
      <c r="D22" s="40">
        <v>1</v>
      </c>
      <c r="E22" s="46"/>
      <c r="F22" s="47" t="s">
        <v>256</v>
      </c>
      <c r="G22" s="57" t="s">
        <v>271</v>
      </c>
      <c r="H22" s="48">
        <v>67055634</v>
      </c>
      <c r="I22" s="48">
        <v>1033</v>
      </c>
      <c r="J22" s="48">
        <v>0</v>
      </c>
      <c r="K22" s="48">
        <v>15750037</v>
      </c>
      <c r="L22" s="48">
        <v>0</v>
      </c>
      <c r="M22" s="48">
        <v>1499236</v>
      </c>
      <c r="N22" s="48">
        <v>4935563</v>
      </c>
      <c r="O22" s="48">
        <v>477214</v>
      </c>
      <c r="P22" s="48">
        <v>23994238</v>
      </c>
      <c r="Q22" s="48">
        <v>382894</v>
      </c>
      <c r="R22" s="48">
        <v>7703183</v>
      </c>
      <c r="S22" s="48">
        <v>145132</v>
      </c>
      <c r="T22" s="48">
        <v>365939</v>
      </c>
      <c r="U22" s="48">
        <v>3837050</v>
      </c>
      <c r="V22" s="48">
        <v>2340567</v>
      </c>
      <c r="W22" s="48">
        <v>4325627</v>
      </c>
      <c r="X22" s="48">
        <v>1297921</v>
      </c>
    </row>
    <row r="23" spans="1:24" ht="12.75">
      <c r="A23" s="45">
        <v>6</v>
      </c>
      <c r="B23" s="45">
        <v>19</v>
      </c>
      <c r="C23" s="45">
        <v>1</v>
      </c>
      <c r="D23" s="40">
        <v>1</v>
      </c>
      <c r="E23" s="46"/>
      <c r="F23" s="47" t="s">
        <v>256</v>
      </c>
      <c r="G23" s="57" t="s">
        <v>272</v>
      </c>
      <c r="H23" s="48">
        <v>37999213</v>
      </c>
      <c r="I23" s="48">
        <v>395</v>
      </c>
      <c r="J23" s="48">
        <v>0</v>
      </c>
      <c r="K23" s="48">
        <v>1614913</v>
      </c>
      <c r="L23" s="48">
        <v>1500</v>
      </c>
      <c r="M23" s="48">
        <v>1533974</v>
      </c>
      <c r="N23" s="48">
        <v>3268156</v>
      </c>
      <c r="O23" s="48">
        <v>628651</v>
      </c>
      <c r="P23" s="48">
        <v>16549562</v>
      </c>
      <c r="Q23" s="48">
        <v>335640</v>
      </c>
      <c r="R23" s="48">
        <v>7138285</v>
      </c>
      <c r="S23" s="48">
        <v>133480</v>
      </c>
      <c r="T23" s="48">
        <v>367808</v>
      </c>
      <c r="U23" s="48">
        <v>1357875</v>
      </c>
      <c r="V23" s="48">
        <v>987300</v>
      </c>
      <c r="W23" s="48">
        <v>1657403</v>
      </c>
      <c r="X23" s="48">
        <v>2424271</v>
      </c>
    </row>
    <row r="24" spans="1:24" ht="12.75">
      <c r="A24" s="45">
        <v>6</v>
      </c>
      <c r="B24" s="45">
        <v>8</v>
      </c>
      <c r="C24" s="45">
        <v>2</v>
      </c>
      <c r="D24" s="40">
        <v>2</v>
      </c>
      <c r="E24" s="46"/>
      <c r="F24" s="47" t="s">
        <v>256</v>
      </c>
      <c r="G24" s="57" t="s">
        <v>273</v>
      </c>
      <c r="H24" s="48">
        <v>13235842.97</v>
      </c>
      <c r="I24" s="48">
        <v>11000</v>
      </c>
      <c r="J24" s="48">
        <v>277181</v>
      </c>
      <c r="K24" s="48">
        <v>672657</v>
      </c>
      <c r="L24" s="48">
        <v>0</v>
      </c>
      <c r="M24" s="48">
        <v>319400</v>
      </c>
      <c r="N24" s="48">
        <v>1630731</v>
      </c>
      <c r="O24" s="48">
        <v>159590</v>
      </c>
      <c r="P24" s="48">
        <v>5453070</v>
      </c>
      <c r="Q24" s="48">
        <v>63000</v>
      </c>
      <c r="R24" s="48">
        <v>1744271.43</v>
      </c>
      <c r="S24" s="48">
        <v>0</v>
      </c>
      <c r="T24" s="48">
        <v>206797</v>
      </c>
      <c r="U24" s="48">
        <v>2162470.16</v>
      </c>
      <c r="V24" s="48">
        <v>196500</v>
      </c>
      <c r="W24" s="48">
        <v>135000</v>
      </c>
      <c r="X24" s="48">
        <v>204175.38</v>
      </c>
    </row>
    <row r="25" spans="1:24" ht="12.75">
      <c r="A25" s="45">
        <v>6</v>
      </c>
      <c r="B25" s="45">
        <v>11</v>
      </c>
      <c r="C25" s="45">
        <v>3</v>
      </c>
      <c r="D25" s="40">
        <v>2</v>
      </c>
      <c r="E25" s="46"/>
      <c r="F25" s="47" t="s">
        <v>256</v>
      </c>
      <c r="G25" s="57" t="s">
        <v>274</v>
      </c>
      <c r="H25" s="48">
        <v>16150545</v>
      </c>
      <c r="I25" s="48">
        <v>98500</v>
      </c>
      <c r="J25" s="48">
        <v>0</v>
      </c>
      <c r="K25" s="48">
        <v>1001870.02</v>
      </c>
      <c r="L25" s="48">
        <v>0</v>
      </c>
      <c r="M25" s="48">
        <v>110000</v>
      </c>
      <c r="N25" s="48">
        <v>2075582.57</v>
      </c>
      <c r="O25" s="48">
        <v>183000</v>
      </c>
      <c r="P25" s="48">
        <v>7224498.17</v>
      </c>
      <c r="Q25" s="48">
        <v>60000</v>
      </c>
      <c r="R25" s="48">
        <v>3424973.38</v>
      </c>
      <c r="S25" s="48">
        <v>34705</v>
      </c>
      <c r="T25" s="48">
        <v>24637.32</v>
      </c>
      <c r="U25" s="48">
        <v>713208.27</v>
      </c>
      <c r="V25" s="48">
        <v>939333.27</v>
      </c>
      <c r="W25" s="48">
        <v>117500</v>
      </c>
      <c r="X25" s="48">
        <v>142737</v>
      </c>
    </row>
    <row r="26" spans="1:24" ht="12.75">
      <c r="A26" s="45">
        <v>6</v>
      </c>
      <c r="B26" s="45">
        <v>20</v>
      </c>
      <c r="C26" s="45">
        <v>1</v>
      </c>
      <c r="D26" s="40">
        <v>2</v>
      </c>
      <c r="E26" s="46"/>
      <c r="F26" s="47" t="s">
        <v>256</v>
      </c>
      <c r="G26" s="57" t="s">
        <v>274</v>
      </c>
      <c r="H26" s="48">
        <v>17532762</v>
      </c>
      <c r="I26" s="48">
        <v>2514500</v>
      </c>
      <c r="J26" s="48">
        <v>0</v>
      </c>
      <c r="K26" s="48">
        <v>3924000</v>
      </c>
      <c r="L26" s="48">
        <v>3000</v>
      </c>
      <c r="M26" s="48">
        <v>90000</v>
      </c>
      <c r="N26" s="48">
        <v>2014312</v>
      </c>
      <c r="O26" s="48">
        <v>317395</v>
      </c>
      <c r="P26" s="48">
        <v>4979368</v>
      </c>
      <c r="Q26" s="48">
        <v>65000</v>
      </c>
      <c r="R26" s="48">
        <v>2275396</v>
      </c>
      <c r="S26" s="48">
        <v>0</v>
      </c>
      <c r="T26" s="48">
        <v>67965</v>
      </c>
      <c r="U26" s="48">
        <v>918164</v>
      </c>
      <c r="V26" s="48">
        <v>144050</v>
      </c>
      <c r="W26" s="48">
        <v>36000</v>
      </c>
      <c r="X26" s="48">
        <v>183612</v>
      </c>
    </row>
    <row r="27" spans="1:24" ht="12.75">
      <c r="A27" s="45">
        <v>6</v>
      </c>
      <c r="B27" s="45">
        <v>2</v>
      </c>
      <c r="C27" s="45">
        <v>2</v>
      </c>
      <c r="D27" s="40">
        <v>2</v>
      </c>
      <c r="E27" s="46"/>
      <c r="F27" s="47" t="s">
        <v>256</v>
      </c>
      <c r="G27" s="57" t="s">
        <v>275</v>
      </c>
      <c r="H27" s="48">
        <v>9783792</v>
      </c>
      <c r="I27" s="48">
        <v>254100</v>
      </c>
      <c r="J27" s="48">
        <v>94964</v>
      </c>
      <c r="K27" s="48">
        <v>765000</v>
      </c>
      <c r="L27" s="48">
        <v>0</v>
      </c>
      <c r="M27" s="48">
        <v>300000</v>
      </c>
      <c r="N27" s="48">
        <v>1370654</v>
      </c>
      <c r="O27" s="48">
        <v>78500</v>
      </c>
      <c r="P27" s="48">
        <v>3837306</v>
      </c>
      <c r="Q27" s="48">
        <v>48000</v>
      </c>
      <c r="R27" s="48">
        <v>1939661</v>
      </c>
      <c r="S27" s="48">
        <v>0</v>
      </c>
      <c r="T27" s="48">
        <v>0</v>
      </c>
      <c r="U27" s="48">
        <v>696772</v>
      </c>
      <c r="V27" s="48">
        <v>193527</v>
      </c>
      <c r="W27" s="48">
        <v>100000</v>
      </c>
      <c r="X27" s="48">
        <v>105308</v>
      </c>
    </row>
    <row r="28" spans="1:24" ht="12.75">
      <c r="A28" s="45">
        <v>6</v>
      </c>
      <c r="B28" s="45">
        <v>14</v>
      </c>
      <c r="C28" s="45">
        <v>2</v>
      </c>
      <c r="D28" s="40">
        <v>2</v>
      </c>
      <c r="E28" s="46"/>
      <c r="F28" s="47" t="s">
        <v>256</v>
      </c>
      <c r="G28" s="57" t="s">
        <v>276</v>
      </c>
      <c r="H28" s="48">
        <v>12339815</v>
      </c>
      <c r="I28" s="48">
        <v>842103</v>
      </c>
      <c r="J28" s="48">
        <v>146000</v>
      </c>
      <c r="K28" s="48">
        <v>950566</v>
      </c>
      <c r="L28" s="48">
        <v>4768</v>
      </c>
      <c r="M28" s="48">
        <v>62869</v>
      </c>
      <c r="N28" s="48">
        <v>1402655</v>
      </c>
      <c r="O28" s="48">
        <v>90740</v>
      </c>
      <c r="P28" s="48">
        <v>4508120</v>
      </c>
      <c r="Q28" s="48">
        <v>45150</v>
      </c>
      <c r="R28" s="48">
        <v>1673843</v>
      </c>
      <c r="S28" s="48">
        <v>0</v>
      </c>
      <c r="T28" s="48">
        <v>8000</v>
      </c>
      <c r="U28" s="48">
        <v>1705050</v>
      </c>
      <c r="V28" s="48">
        <v>782185</v>
      </c>
      <c r="W28" s="48">
        <v>0</v>
      </c>
      <c r="X28" s="48">
        <v>117766</v>
      </c>
    </row>
    <row r="29" spans="1:24" ht="12.75">
      <c r="A29" s="45">
        <v>6</v>
      </c>
      <c r="B29" s="45">
        <v>5</v>
      </c>
      <c r="C29" s="45">
        <v>1</v>
      </c>
      <c r="D29" s="40">
        <v>2</v>
      </c>
      <c r="E29" s="46"/>
      <c r="F29" s="47" t="s">
        <v>256</v>
      </c>
      <c r="G29" s="57" t="s">
        <v>277</v>
      </c>
      <c r="H29" s="48">
        <v>12706389.16</v>
      </c>
      <c r="I29" s="48">
        <v>7724</v>
      </c>
      <c r="J29" s="48">
        <v>172086</v>
      </c>
      <c r="K29" s="48">
        <v>786575.53</v>
      </c>
      <c r="L29" s="48">
        <v>0</v>
      </c>
      <c r="M29" s="48">
        <v>2000</v>
      </c>
      <c r="N29" s="48">
        <v>1660824.8</v>
      </c>
      <c r="O29" s="48">
        <v>132756</v>
      </c>
      <c r="P29" s="48">
        <v>4051299</v>
      </c>
      <c r="Q29" s="48">
        <v>47665</v>
      </c>
      <c r="R29" s="48">
        <v>1616500</v>
      </c>
      <c r="S29" s="48">
        <v>0</v>
      </c>
      <c r="T29" s="48">
        <v>17050</v>
      </c>
      <c r="U29" s="48">
        <v>3534354.83</v>
      </c>
      <c r="V29" s="48">
        <v>334500</v>
      </c>
      <c r="W29" s="48">
        <v>64300</v>
      </c>
      <c r="X29" s="48">
        <v>278754</v>
      </c>
    </row>
    <row r="30" spans="1:24" ht="12.75">
      <c r="A30" s="45">
        <v>6</v>
      </c>
      <c r="B30" s="45">
        <v>18</v>
      </c>
      <c r="C30" s="45">
        <v>2</v>
      </c>
      <c r="D30" s="40">
        <v>2</v>
      </c>
      <c r="E30" s="46"/>
      <c r="F30" s="47" t="s">
        <v>256</v>
      </c>
      <c r="G30" s="57" t="s">
        <v>278</v>
      </c>
      <c r="H30" s="48">
        <v>14272522.94</v>
      </c>
      <c r="I30" s="48">
        <v>1309650</v>
      </c>
      <c r="J30" s="48">
        <v>0</v>
      </c>
      <c r="K30" s="48">
        <v>117076.51</v>
      </c>
      <c r="L30" s="48">
        <v>49865.9</v>
      </c>
      <c r="M30" s="48">
        <v>58000</v>
      </c>
      <c r="N30" s="48">
        <v>1530932</v>
      </c>
      <c r="O30" s="48">
        <v>135120</v>
      </c>
      <c r="P30" s="48">
        <v>8411602.52</v>
      </c>
      <c r="Q30" s="48">
        <v>36000</v>
      </c>
      <c r="R30" s="48">
        <v>1619859</v>
      </c>
      <c r="S30" s="48">
        <v>0</v>
      </c>
      <c r="T30" s="48">
        <v>10000</v>
      </c>
      <c r="U30" s="48">
        <v>411200</v>
      </c>
      <c r="V30" s="48">
        <v>304400</v>
      </c>
      <c r="W30" s="48">
        <v>101650</v>
      </c>
      <c r="X30" s="48">
        <v>177167.01</v>
      </c>
    </row>
    <row r="31" spans="1:24" ht="12.75">
      <c r="A31" s="45">
        <v>6</v>
      </c>
      <c r="B31" s="45">
        <v>1</v>
      </c>
      <c r="C31" s="45">
        <v>3</v>
      </c>
      <c r="D31" s="40">
        <v>2</v>
      </c>
      <c r="E31" s="46"/>
      <c r="F31" s="47" t="s">
        <v>256</v>
      </c>
      <c r="G31" s="57" t="s">
        <v>279</v>
      </c>
      <c r="H31" s="48">
        <v>34162180</v>
      </c>
      <c r="I31" s="48">
        <v>1643467</v>
      </c>
      <c r="J31" s="48">
        <v>4000</v>
      </c>
      <c r="K31" s="48">
        <v>2286306.2</v>
      </c>
      <c r="L31" s="48">
        <v>0</v>
      </c>
      <c r="M31" s="48">
        <v>218300</v>
      </c>
      <c r="N31" s="48">
        <v>3288136</v>
      </c>
      <c r="O31" s="48">
        <v>258711</v>
      </c>
      <c r="P31" s="48">
        <v>15939351.92</v>
      </c>
      <c r="Q31" s="48">
        <v>130000</v>
      </c>
      <c r="R31" s="48">
        <v>6299199</v>
      </c>
      <c r="S31" s="48">
        <v>153720</v>
      </c>
      <c r="T31" s="48">
        <v>144158</v>
      </c>
      <c r="U31" s="48">
        <v>1426772.24</v>
      </c>
      <c r="V31" s="48">
        <v>1668262.65</v>
      </c>
      <c r="W31" s="48">
        <v>70640.03</v>
      </c>
      <c r="X31" s="48">
        <v>631155.96</v>
      </c>
    </row>
    <row r="32" spans="1:24" ht="12.75">
      <c r="A32" s="45">
        <v>6</v>
      </c>
      <c r="B32" s="45">
        <v>3</v>
      </c>
      <c r="C32" s="45">
        <v>2</v>
      </c>
      <c r="D32" s="40">
        <v>2</v>
      </c>
      <c r="E32" s="46"/>
      <c r="F32" s="47" t="s">
        <v>256</v>
      </c>
      <c r="G32" s="57" t="s">
        <v>280</v>
      </c>
      <c r="H32" s="48">
        <v>8561654</v>
      </c>
      <c r="I32" s="48">
        <v>258000</v>
      </c>
      <c r="J32" s="48">
        <v>183000</v>
      </c>
      <c r="K32" s="48">
        <v>551000</v>
      </c>
      <c r="L32" s="48">
        <v>0</v>
      </c>
      <c r="M32" s="48">
        <v>44000</v>
      </c>
      <c r="N32" s="48">
        <v>1458462</v>
      </c>
      <c r="O32" s="48">
        <v>116377</v>
      </c>
      <c r="P32" s="48">
        <v>3257473</v>
      </c>
      <c r="Q32" s="48">
        <v>32000</v>
      </c>
      <c r="R32" s="48">
        <v>1670466</v>
      </c>
      <c r="S32" s="48">
        <v>2500</v>
      </c>
      <c r="T32" s="48">
        <v>0</v>
      </c>
      <c r="U32" s="48">
        <v>438957</v>
      </c>
      <c r="V32" s="48">
        <v>385400</v>
      </c>
      <c r="W32" s="48">
        <v>20000</v>
      </c>
      <c r="X32" s="48">
        <v>144019</v>
      </c>
    </row>
    <row r="33" spans="1:24" ht="12.75">
      <c r="A33" s="45">
        <v>6</v>
      </c>
      <c r="B33" s="45">
        <v>2</v>
      </c>
      <c r="C33" s="45">
        <v>3</v>
      </c>
      <c r="D33" s="40">
        <v>2</v>
      </c>
      <c r="E33" s="46"/>
      <c r="F33" s="47" t="s">
        <v>256</v>
      </c>
      <c r="G33" s="57" t="s">
        <v>257</v>
      </c>
      <c r="H33" s="48">
        <v>59583808.66</v>
      </c>
      <c r="I33" s="48">
        <v>12574100</v>
      </c>
      <c r="J33" s="48">
        <v>552500</v>
      </c>
      <c r="K33" s="48">
        <v>4022143.49</v>
      </c>
      <c r="L33" s="48">
        <v>18313.12</v>
      </c>
      <c r="M33" s="48">
        <v>2763305.09</v>
      </c>
      <c r="N33" s="48">
        <v>6884565.14</v>
      </c>
      <c r="O33" s="48">
        <v>1095051.58</v>
      </c>
      <c r="P33" s="48">
        <v>15049170.41</v>
      </c>
      <c r="Q33" s="48">
        <v>110511.3</v>
      </c>
      <c r="R33" s="48">
        <v>6793210.36</v>
      </c>
      <c r="S33" s="48">
        <v>0</v>
      </c>
      <c r="T33" s="48">
        <v>2000</v>
      </c>
      <c r="U33" s="48">
        <v>1778794.52</v>
      </c>
      <c r="V33" s="48">
        <v>974500</v>
      </c>
      <c r="W33" s="48">
        <v>245333.86</v>
      </c>
      <c r="X33" s="48">
        <v>6720309.79</v>
      </c>
    </row>
    <row r="34" spans="1:24" ht="12.75">
      <c r="A34" s="45">
        <v>6</v>
      </c>
      <c r="B34" s="45">
        <v>2</v>
      </c>
      <c r="C34" s="45">
        <v>4</v>
      </c>
      <c r="D34" s="40">
        <v>2</v>
      </c>
      <c r="E34" s="46"/>
      <c r="F34" s="47" t="s">
        <v>256</v>
      </c>
      <c r="G34" s="57" t="s">
        <v>281</v>
      </c>
      <c r="H34" s="48">
        <v>15794148</v>
      </c>
      <c r="I34" s="48">
        <v>763325</v>
      </c>
      <c r="J34" s="48">
        <v>3151700</v>
      </c>
      <c r="K34" s="48">
        <v>268735</v>
      </c>
      <c r="L34" s="48">
        <v>0</v>
      </c>
      <c r="M34" s="48">
        <v>35000</v>
      </c>
      <c r="N34" s="48">
        <v>2287194</v>
      </c>
      <c r="O34" s="48">
        <v>210935</v>
      </c>
      <c r="P34" s="48">
        <v>3619730</v>
      </c>
      <c r="Q34" s="48">
        <v>803538</v>
      </c>
      <c r="R34" s="48">
        <v>1968275</v>
      </c>
      <c r="S34" s="48">
        <v>50000</v>
      </c>
      <c r="T34" s="48">
        <v>66580</v>
      </c>
      <c r="U34" s="48">
        <v>697027</v>
      </c>
      <c r="V34" s="48">
        <v>583500</v>
      </c>
      <c r="W34" s="48">
        <v>35000</v>
      </c>
      <c r="X34" s="48">
        <v>1253609</v>
      </c>
    </row>
    <row r="35" spans="1:24" ht="12.75">
      <c r="A35" s="45">
        <v>6</v>
      </c>
      <c r="B35" s="45">
        <v>15</v>
      </c>
      <c r="C35" s="45">
        <v>2</v>
      </c>
      <c r="D35" s="40">
        <v>2</v>
      </c>
      <c r="E35" s="46"/>
      <c r="F35" s="47" t="s">
        <v>256</v>
      </c>
      <c r="G35" s="57" t="s">
        <v>282</v>
      </c>
      <c r="H35" s="48">
        <v>17939734</v>
      </c>
      <c r="I35" s="48">
        <v>1484100</v>
      </c>
      <c r="J35" s="48">
        <v>0</v>
      </c>
      <c r="K35" s="48">
        <v>633690</v>
      </c>
      <c r="L35" s="48">
        <v>0</v>
      </c>
      <c r="M35" s="48">
        <v>180570</v>
      </c>
      <c r="N35" s="48">
        <v>2169443</v>
      </c>
      <c r="O35" s="48">
        <v>323267</v>
      </c>
      <c r="P35" s="48">
        <v>6998429</v>
      </c>
      <c r="Q35" s="48">
        <v>55500</v>
      </c>
      <c r="R35" s="48">
        <v>3411135</v>
      </c>
      <c r="S35" s="48">
        <v>0</v>
      </c>
      <c r="T35" s="48">
        <v>84256</v>
      </c>
      <c r="U35" s="48">
        <v>1690753</v>
      </c>
      <c r="V35" s="48">
        <v>369000</v>
      </c>
      <c r="W35" s="48">
        <v>77500</v>
      </c>
      <c r="X35" s="48">
        <v>462091</v>
      </c>
    </row>
    <row r="36" spans="1:24" ht="12.75">
      <c r="A36" s="45">
        <v>6</v>
      </c>
      <c r="B36" s="45">
        <v>9</v>
      </c>
      <c r="C36" s="45">
        <v>2</v>
      </c>
      <c r="D36" s="40">
        <v>2</v>
      </c>
      <c r="E36" s="46"/>
      <c r="F36" s="47" t="s">
        <v>256</v>
      </c>
      <c r="G36" s="57" t="s">
        <v>283</v>
      </c>
      <c r="H36" s="48">
        <v>10255168</v>
      </c>
      <c r="I36" s="48">
        <v>19000</v>
      </c>
      <c r="J36" s="48">
        <v>0</v>
      </c>
      <c r="K36" s="48">
        <v>1469418</v>
      </c>
      <c r="L36" s="48">
        <v>0</v>
      </c>
      <c r="M36" s="48">
        <v>0</v>
      </c>
      <c r="N36" s="48">
        <v>1771477</v>
      </c>
      <c r="O36" s="48">
        <v>258500</v>
      </c>
      <c r="P36" s="48">
        <v>4174664</v>
      </c>
      <c r="Q36" s="48">
        <v>68000</v>
      </c>
      <c r="R36" s="48">
        <v>1540118</v>
      </c>
      <c r="S36" s="48">
        <v>0</v>
      </c>
      <c r="T36" s="48">
        <v>10000</v>
      </c>
      <c r="U36" s="48">
        <v>475224</v>
      </c>
      <c r="V36" s="48">
        <v>228000</v>
      </c>
      <c r="W36" s="48">
        <v>93000</v>
      </c>
      <c r="X36" s="48">
        <v>147767</v>
      </c>
    </row>
    <row r="37" spans="1:24" ht="12.75">
      <c r="A37" s="45">
        <v>6</v>
      </c>
      <c r="B37" s="45">
        <v>3</v>
      </c>
      <c r="C37" s="45">
        <v>3</v>
      </c>
      <c r="D37" s="40">
        <v>2</v>
      </c>
      <c r="E37" s="46"/>
      <c r="F37" s="47" t="s">
        <v>256</v>
      </c>
      <c r="G37" s="57" t="s">
        <v>284</v>
      </c>
      <c r="H37" s="48">
        <v>52313291.08</v>
      </c>
      <c r="I37" s="48">
        <v>1523900</v>
      </c>
      <c r="J37" s="48">
        <v>0</v>
      </c>
      <c r="K37" s="48">
        <v>9522860</v>
      </c>
      <c r="L37" s="48">
        <v>70600</v>
      </c>
      <c r="M37" s="48">
        <v>199846</v>
      </c>
      <c r="N37" s="48">
        <v>6164094</v>
      </c>
      <c r="O37" s="48">
        <v>398800</v>
      </c>
      <c r="P37" s="48">
        <v>15173224</v>
      </c>
      <c r="Q37" s="48">
        <v>105000</v>
      </c>
      <c r="R37" s="48">
        <v>6078020.08</v>
      </c>
      <c r="S37" s="48">
        <v>0</v>
      </c>
      <c r="T37" s="48">
        <v>90000</v>
      </c>
      <c r="U37" s="48">
        <v>11195000</v>
      </c>
      <c r="V37" s="48">
        <v>704000</v>
      </c>
      <c r="W37" s="48">
        <v>381300</v>
      </c>
      <c r="X37" s="48">
        <v>706647</v>
      </c>
    </row>
    <row r="38" spans="1:24" ht="12.75">
      <c r="A38" s="45">
        <v>6</v>
      </c>
      <c r="B38" s="45">
        <v>12</v>
      </c>
      <c r="C38" s="45">
        <v>1</v>
      </c>
      <c r="D38" s="40">
        <v>2</v>
      </c>
      <c r="E38" s="46"/>
      <c r="F38" s="47" t="s">
        <v>256</v>
      </c>
      <c r="G38" s="57" t="s">
        <v>285</v>
      </c>
      <c r="H38" s="48">
        <v>18483061.39</v>
      </c>
      <c r="I38" s="48">
        <v>16000</v>
      </c>
      <c r="J38" s="48">
        <v>0</v>
      </c>
      <c r="K38" s="48">
        <v>987391</v>
      </c>
      <c r="L38" s="48">
        <v>0</v>
      </c>
      <c r="M38" s="48">
        <v>19200</v>
      </c>
      <c r="N38" s="48">
        <v>2882726.25</v>
      </c>
      <c r="O38" s="48">
        <v>282544</v>
      </c>
      <c r="P38" s="48">
        <v>8742707.75</v>
      </c>
      <c r="Q38" s="48">
        <v>110000</v>
      </c>
      <c r="R38" s="48">
        <v>3524892</v>
      </c>
      <c r="S38" s="48">
        <v>0</v>
      </c>
      <c r="T38" s="48">
        <v>0</v>
      </c>
      <c r="U38" s="48">
        <v>921996</v>
      </c>
      <c r="V38" s="48">
        <v>566801.12</v>
      </c>
      <c r="W38" s="48">
        <v>83450</v>
      </c>
      <c r="X38" s="48">
        <v>345353.27</v>
      </c>
    </row>
    <row r="39" spans="1:24" ht="12.75">
      <c r="A39" s="45">
        <v>6</v>
      </c>
      <c r="B39" s="45">
        <v>5</v>
      </c>
      <c r="C39" s="45">
        <v>2</v>
      </c>
      <c r="D39" s="40">
        <v>2</v>
      </c>
      <c r="E39" s="46"/>
      <c r="F39" s="47" t="s">
        <v>256</v>
      </c>
      <c r="G39" s="57" t="s">
        <v>286</v>
      </c>
      <c r="H39" s="48">
        <v>10499532</v>
      </c>
      <c r="I39" s="48">
        <v>10000</v>
      </c>
      <c r="J39" s="48">
        <v>0</v>
      </c>
      <c r="K39" s="48">
        <v>802751</v>
      </c>
      <c r="L39" s="48">
        <v>0</v>
      </c>
      <c r="M39" s="48">
        <v>0</v>
      </c>
      <c r="N39" s="48">
        <v>1557904</v>
      </c>
      <c r="O39" s="48">
        <v>99324</v>
      </c>
      <c r="P39" s="48">
        <v>3305809</v>
      </c>
      <c r="Q39" s="48">
        <v>45000</v>
      </c>
      <c r="R39" s="48">
        <v>1247176</v>
      </c>
      <c r="S39" s="48">
        <v>0</v>
      </c>
      <c r="T39" s="48">
        <v>18177</v>
      </c>
      <c r="U39" s="48">
        <v>2890787</v>
      </c>
      <c r="V39" s="48">
        <v>258850</v>
      </c>
      <c r="W39" s="48">
        <v>70000</v>
      </c>
      <c r="X39" s="48">
        <v>193754</v>
      </c>
    </row>
    <row r="40" spans="1:24" ht="12.75">
      <c r="A40" s="45">
        <v>6</v>
      </c>
      <c r="B40" s="45">
        <v>10</v>
      </c>
      <c r="C40" s="45">
        <v>1</v>
      </c>
      <c r="D40" s="40">
        <v>2</v>
      </c>
      <c r="E40" s="46"/>
      <c r="F40" s="47" t="s">
        <v>256</v>
      </c>
      <c r="G40" s="57" t="s">
        <v>287</v>
      </c>
      <c r="H40" s="48">
        <v>32523511.52</v>
      </c>
      <c r="I40" s="48">
        <v>277280</v>
      </c>
      <c r="J40" s="48">
        <v>343000</v>
      </c>
      <c r="K40" s="48">
        <v>4042114.36</v>
      </c>
      <c r="L40" s="48">
        <v>0</v>
      </c>
      <c r="M40" s="48">
        <v>213851</v>
      </c>
      <c r="N40" s="48">
        <v>3563937</v>
      </c>
      <c r="O40" s="48">
        <v>1305726.06</v>
      </c>
      <c r="P40" s="48">
        <v>12065693</v>
      </c>
      <c r="Q40" s="48">
        <v>80000</v>
      </c>
      <c r="R40" s="48">
        <v>4037944</v>
      </c>
      <c r="S40" s="48">
        <v>0</v>
      </c>
      <c r="T40" s="48">
        <v>243039</v>
      </c>
      <c r="U40" s="48">
        <v>4610121.73</v>
      </c>
      <c r="V40" s="48">
        <v>963754.37</v>
      </c>
      <c r="W40" s="48">
        <v>187144</v>
      </c>
      <c r="X40" s="48">
        <v>589907</v>
      </c>
    </row>
    <row r="41" spans="1:24" ht="12.75">
      <c r="A41" s="45">
        <v>6</v>
      </c>
      <c r="B41" s="45">
        <v>15</v>
      </c>
      <c r="C41" s="45">
        <v>3</v>
      </c>
      <c r="D41" s="40">
        <v>2</v>
      </c>
      <c r="E41" s="46"/>
      <c r="F41" s="47" t="s">
        <v>256</v>
      </c>
      <c r="G41" s="57" t="s">
        <v>288</v>
      </c>
      <c r="H41" s="48">
        <v>13452528.55</v>
      </c>
      <c r="I41" s="48">
        <v>10500</v>
      </c>
      <c r="J41" s="48">
        <v>0</v>
      </c>
      <c r="K41" s="48">
        <v>661660.55</v>
      </c>
      <c r="L41" s="48">
        <v>0</v>
      </c>
      <c r="M41" s="48">
        <v>35340</v>
      </c>
      <c r="N41" s="48">
        <v>2181480</v>
      </c>
      <c r="O41" s="48">
        <v>358916</v>
      </c>
      <c r="P41" s="48">
        <v>5405529</v>
      </c>
      <c r="Q41" s="48">
        <v>69589</v>
      </c>
      <c r="R41" s="48">
        <v>2240538</v>
      </c>
      <c r="S41" s="48">
        <v>0</v>
      </c>
      <c r="T41" s="48">
        <v>184296</v>
      </c>
      <c r="U41" s="48">
        <v>1707345</v>
      </c>
      <c r="V41" s="48">
        <v>272230</v>
      </c>
      <c r="W41" s="48">
        <v>77048</v>
      </c>
      <c r="X41" s="48">
        <v>248057</v>
      </c>
    </row>
    <row r="42" spans="1:24" ht="12.75">
      <c r="A42" s="45">
        <v>6</v>
      </c>
      <c r="B42" s="45">
        <v>13</v>
      </c>
      <c r="C42" s="45">
        <v>1</v>
      </c>
      <c r="D42" s="40">
        <v>2</v>
      </c>
      <c r="E42" s="46"/>
      <c r="F42" s="47" t="s">
        <v>256</v>
      </c>
      <c r="G42" s="57" t="s">
        <v>289</v>
      </c>
      <c r="H42" s="48">
        <v>15194827.42</v>
      </c>
      <c r="I42" s="48">
        <v>957197.47</v>
      </c>
      <c r="J42" s="48">
        <v>20000</v>
      </c>
      <c r="K42" s="48">
        <v>1270483.95</v>
      </c>
      <c r="L42" s="48">
        <v>205600.13</v>
      </c>
      <c r="M42" s="48">
        <v>228020</v>
      </c>
      <c r="N42" s="48">
        <v>2350209.18</v>
      </c>
      <c r="O42" s="48">
        <v>913170</v>
      </c>
      <c r="P42" s="48">
        <v>4336426</v>
      </c>
      <c r="Q42" s="48">
        <v>70000</v>
      </c>
      <c r="R42" s="48">
        <v>3102721</v>
      </c>
      <c r="S42" s="48">
        <v>0</v>
      </c>
      <c r="T42" s="48">
        <v>30000</v>
      </c>
      <c r="U42" s="48">
        <v>927460</v>
      </c>
      <c r="V42" s="48">
        <v>522030</v>
      </c>
      <c r="W42" s="48">
        <v>132230</v>
      </c>
      <c r="X42" s="48">
        <v>129279.69</v>
      </c>
    </row>
    <row r="43" spans="1:24" ht="12.75">
      <c r="A43" s="45">
        <v>6</v>
      </c>
      <c r="B43" s="45">
        <v>4</v>
      </c>
      <c r="C43" s="45">
        <v>2</v>
      </c>
      <c r="D43" s="40">
        <v>2</v>
      </c>
      <c r="E43" s="46"/>
      <c r="F43" s="47" t="s">
        <v>256</v>
      </c>
      <c r="G43" s="57" t="s">
        <v>290</v>
      </c>
      <c r="H43" s="48">
        <v>19984705.68</v>
      </c>
      <c r="I43" s="48">
        <v>52000</v>
      </c>
      <c r="J43" s="48">
        <v>0</v>
      </c>
      <c r="K43" s="48">
        <v>5477077</v>
      </c>
      <c r="L43" s="48">
        <v>0</v>
      </c>
      <c r="M43" s="48">
        <v>146000</v>
      </c>
      <c r="N43" s="48">
        <v>2119990</v>
      </c>
      <c r="O43" s="48">
        <v>892292</v>
      </c>
      <c r="P43" s="48">
        <v>5505728.12</v>
      </c>
      <c r="Q43" s="48">
        <v>60000</v>
      </c>
      <c r="R43" s="48">
        <v>2404273</v>
      </c>
      <c r="S43" s="48">
        <v>54332.56</v>
      </c>
      <c r="T43" s="48">
        <v>20000</v>
      </c>
      <c r="U43" s="48">
        <v>719213</v>
      </c>
      <c r="V43" s="48">
        <v>2103867</v>
      </c>
      <c r="W43" s="48">
        <v>50000</v>
      </c>
      <c r="X43" s="48">
        <v>379933</v>
      </c>
    </row>
    <row r="44" spans="1:24" ht="12.75">
      <c r="A44" s="45">
        <v>6</v>
      </c>
      <c r="B44" s="45">
        <v>3</v>
      </c>
      <c r="C44" s="45">
        <v>4</v>
      </c>
      <c r="D44" s="40">
        <v>2</v>
      </c>
      <c r="E44" s="46"/>
      <c r="F44" s="47" t="s">
        <v>256</v>
      </c>
      <c r="G44" s="57" t="s">
        <v>291</v>
      </c>
      <c r="H44" s="48">
        <v>20734296.51</v>
      </c>
      <c r="I44" s="48">
        <v>1316820</v>
      </c>
      <c r="J44" s="48">
        <v>130000</v>
      </c>
      <c r="K44" s="48">
        <v>1597000</v>
      </c>
      <c r="L44" s="48">
        <v>11897.48</v>
      </c>
      <c r="M44" s="48">
        <v>576943.6</v>
      </c>
      <c r="N44" s="48">
        <v>2251221.4</v>
      </c>
      <c r="O44" s="48">
        <v>207000</v>
      </c>
      <c r="P44" s="48">
        <v>7218652.25</v>
      </c>
      <c r="Q44" s="48">
        <v>80000</v>
      </c>
      <c r="R44" s="48">
        <v>4599158</v>
      </c>
      <c r="S44" s="48">
        <v>0</v>
      </c>
      <c r="T44" s="48">
        <v>75132</v>
      </c>
      <c r="U44" s="48">
        <v>1634145</v>
      </c>
      <c r="V44" s="48">
        <v>519800</v>
      </c>
      <c r="W44" s="48">
        <v>79000</v>
      </c>
      <c r="X44" s="48">
        <v>437526.78</v>
      </c>
    </row>
    <row r="45" spans="1:24" ht="12.75">
      <c r="A45" s="45">
        <v>6</v>
      </c>
      <c r="B45" s="45">
        <v>1</v>
      </c>
      <c r="C45" s="45">
        <v>4</v>
      </c>
      <c r="D45" s="40">
        <v>2</v>
      </c>
      <c r="E45" s="46"/>
      <c r="F45" s="47" t="s">
        <v>256</v>
      </c>
      <c r="G45" s="57" t="s">
        <v>292</v>
      </c>
      <c r="H45" s="48">
        <v>18121161</v>
      </c>
      <c r="I45" s="48">
        <v>3006000</v>
      </c>
      <c r="J45" s="48">
        <v>230000</v>
      </c>
      <c r="K45" s="48">
        <v>500000</v>
      </c>
      <c r="L45" s="48">
        <v>0</v>
      </c>
      <c r="M45" s="48">
        <v>85000</v>
      </c>
      <c r="N45" s="48">
        <v>2054411</v>
      </c>
      <c r="O45" s="48">
        <v>328000</v>
      </c>
      <c r="P45" s="48">
        <v>7350907.38</v>
      </c>
      <c r="Q45" s="48">
        <v>80500</v>
      </c>
      <c r="R45" s="48">
        <v>2763872</v>
      </c>
      <c r="S45" s="48">
        <v>0</v>
      </c>
      <c r="T45" s="48">
        <v>50000</v>
      </c>
      <c r="U45" s="48">
        <v>810024</v>
      </c>
      <c r="V45" s="48">
        <v>609202</v>
      </c>
      <c r="W45" s="48">
        <v>3000</v>
      </c>
      <c r="X45" s="48">
        <v>250244.62</v>
      </c>
    </row>
    <row r="46" spans="1:24" ht="12.75">
      <c r="A46" s="45">
        <v>6</v>
      </c>
      <c r="B46" s="45">
        <v>3</v>
      </c>
      <c r="C46" s="45">
        <v>5</v>
      </c>
      <c r="D46" s="40">
        <v>2</v>
      </c>
      <c r="E46" s="46"/>
      <c r="F46" s="47" t="s">
        <v>256</v>
      </c>
      <c r="G46" s="57" t="s">
        <v>293</v>
      </c>
      <c r="H46" s="48">
        <v>6481273.69</v>
      </c>
      <c r="I46" s="48">
        <v>43135</v>
      </c>
      <c r="J46" s="48">
        <v>21000</v>
      </c>
      <c r="K46" s="48">
        <v>167970.05</v>
      </c>
      <c r="L46" s="48">
        <v>15300</v>
      </c>
      <c r="M46" s="48">
        <v>367559</v>
      </c>
      <c r="N46" s="48">
        <v>1273455</v>
      </c>
      <c r="O46" s="48">
        <v>110359</v>
      </c>
      <c r="P46" s="48">
        <v>2153133.62</v>
      </c>
      <c r="Q46" s="48">
        <v>17000</v>
      </c>
      <c r="R46" s="48">
        <v>1535345</v>
      </c>
      <c r="S46" s="48">
        <v>0</v>
      </c>
      <c r="T46" s="48">
        <v>62856.38</v>
      </c>
      <c r="U46" s="48">
        <v>215964.8</v>
      </c>
      <c r="V46" s="48">
        <v>365230.84</v>
      </c>
      <c r="W46" s="48">
        <v>2900</v>
      </c>
      <c r="X46" s="48">
        <v>130065</v>
      </c>
    </row>
    <row r="47" spans="1:24" ht="12.75">
      <c r="A47" s="45">
        <v>6</v>
      </c>
      <c r="B47" s="45">
        <v>7</v>
      </c>
      <c r="C47" s="45">
        <v>3</v>
      </c>
      <c r="D47" s="40">
        <v>2</v>
      </c>
      <c r="E47" s="46"/>
      <c r="F47" s="47" t="s">
        <v>256</v>
      </c>
      <c r="G47" s="57" t="s">
        <v>294</v>
      </c>
      <c r="H47" s="48">
        <v>13010969</v>
      </c>
      <c r="I47" s="48">
        <v>487000</v>
      </c>
      <c r="J47" s="48">
        <v>0</v>
      </c>
      <c r="K47" s="48">
        <v>1456500</v>
      </c>
      <c r="L47" s="48">
        <v>0</v>
      </c>
      <c r="M47" s="48">
        <v>271500</v>
      </c>
      <c r="N47" s="48">
        <v>1846827</v>
      </c>
      <c r="O47" s="48">
        <v>139294</v>
      </c>
      <c r="P47" s="48">
        <v>5017625</v>
      </c>
      <c r="Q47" s="48">
        <v>61500</v>
      </c>
      <c r="R47" s="48">
        <v>2106240</v>
      </c>
      <c r="S47" s="48">
        <v>0</v>
      </c>
      <c r="T47" s="48">
        <v>106325</v>
      </c>
      <c r="U47" s="48">
        <v>640657</v>
      </c>
      <c r="V47" s="48">
        <v>377633</v>
      </c>
      <c r="W47" s="48">
        <v>122798</v>
      </c>
      <c r="X47" s="48">
        <v>377070</v>
      </c>
    </row>
    <row r="48" spans="1:24" ht="12.75">
      <c r="A48" s="45">
        <v>6</v>
      </c>
      <c r="B48" s="45">
        <v>5</v>
      </c>
      <c r="C48" s="45">
        <v>3</v>
      </c>
      <c r="D48" s="40">
        <v>2</v>
      </c>
      <c r="E48" s="46"/>
      <c r="F48" s="47" t="s">
        <v>256</v>
      </c>
      <c r="G48" s="57" t="s">
        <v>295</v>
      </c>
      <c r="H48" s="48">
        <v>20793283.13</v>
      </c>
      <c r="I48" s="48">
        <v>1115244.12</v>
      </c>
      <c r="J48" s="48">
        <v>97977</v>
      </c>
      <c r="K48" s="48">
        <v>682130.04</v>
      </c>
      <c r="L48" s="48">
        <v>0</v>
      </c>
      <c r="M48" s="48">
        <v>28000</v>
      </c>
      <c r="N48" s="48">
        <v>2473968.08</v>
      </c>
      <c r="O48" s="48">
        <v>316024</v>
      </c>
      <c r="P48" s="48">
        <v>7898968.2</v>
      </c>
      <c r="Q48" s="48">
        <v>104659</v>
      </c>
      <c r="R48" s="48">
        <v>2856852.03</v>
      </c>
      <c r="S48" s="48">
        <v>0</v>
      </c>
      <c r="T48" s="48">
        <v>28000</v>
      </c>
      <c r="U48" s="48">
        <v>4271307.24</v>
      </c>
      <c r="V48" s="48">
        <v>492804.42</v>
      </c>
      <c r="W48" s="48">
        <v>189700</v>
      </c>
      <c r="X48" s="48">
        <v>237649</v>
      </c>
    </row>
    <row r="49" spans="1:24" ht="12.75">
      <c r="A49" s="45">
        <v>6</v>
      </c>
      <c r="B49" s="45">
        <v>6</v>
      </c>
      <c r="C49" s="45">
        <v>2</v>
      </c>
      <c r="D49" s="40">
        <v>2</v>
      </c>
      <c r="E49" s="46"/>
      <c r="F49" s="47" t="s">
        <v>256</v>
      </c>
      <c r="G49" s="57" t="s">
        <v>296</v>
      </c>
      <c r="H49" s="48">
        <v>13264509</v>
      </c>
      <c r="I49" s="48">
        <v>426000</v>
      </c>
      <c r="J49" s="48">
        <v>249232</v>
      </c>
      <c r="K49" s="48">
        <v>281660</v>
      </c>
      <c r="L49" s="48">
        <v>0</v>
      </c>
      <c r="M49" s="48">
        <v>0</v>
      </c>
      <c r="N49" s="48">
        <v>2582964</v>
      </c>
      <c r="O49" s="48">
        <v>172597</v>
      </c>
      <c r="P49" s="48">
        <v>5247679</v>
      </c>
      <c r="Q49" s="48">
        <v>60500</v>
      </c>
      <c r="R49" s="48">
        <v>1737656</v>
      </c>
      <c r="S49" s="48">
        <v>0</v>
      </c>
      <c r="T49" s="48">
        <v>38000</v>
      </c>
      <c r="U49" s="48">
        <v>1968988</v>
      </c>
      <c r="V49" s="48">
        <v>182520</v>
      </c>
      <c r="W49" s="48">
        <v>60000</v>
      </c>
      <c r="X49" s="48">
        <v>256713</v>
      </c>
    </row>
    <row r="50" spans="1:24" ht="12.75">
      <c r="A50" s="45">
        <v>6</v>
      </c>
      <c r="B50" s="45">
        <v>8</v>
      </c>
      <c r="C50" s="45">
        <v>3</v>
      </c>
      <c r="D50" s="40">
        <v>2</v>
      </c>
      <c r="E50" s="46"/>
      <c r="F50" s="47" t="s">
        <v>256</v>
      </c>
      <c r="G50" s="57" t="s">
        <v>297</v>
      </c>
      <c r="H50" s="48">
        <v>21922205</v>
      </c>
      <c r="I50" s="48">
        <v>27500</v>
      </c>
      <c r="J50" s="48">
        <v>266580</v>
      </c>
      <c r="K50" s="48">
        <v>586650</v>
      </c>
      <c r="L50" s="48">
        <v>0</v>
      </c>
      <c r="M50" s="48">
        <v>95000</v>
      </c>
      <c r="N50" s="48">
        <v>2274918</v>
      </c>
      <c r="O50" s="48">
        <v>447540</v>
      </c>
      <c r="P50" s="48">
        <v>11627766</v>
      </c>
      <c r="Q50" s="48">
        <v>107600</v>
      </c>
      <c r="R50" s="48">
        <v>3648960</v>
      </c>
      <c r="S50" s="48">
        <v>0</v>
      </c>
      <c r="T50" s="48">
        <v>186750</v>
      </c>
      <c r="U50" s="48">
        <v>1532300</v>
      </c>
      <c r="V50" s="48">
        <v>357000</v>
      </c>
      <c r="W50" s="48">
        <v>350350</v>
      </c>
      <c r="X50" s="48">
        <v>413291</v>
      </c>
    </row>
    <row r="51" spans="1:24" ht="12.75">
      <c r="A51" s="45">
        <v>6</v>
      </c>
      <c r="B51" s="45">
        <v>9</v>
      </c>
      <c r="C51" s="45">
        <v>4</v>
      </c>
      <c r="D51" s="40">
        <v>2</v>
      </c>
      <c r="E51" s="46"/>
      <c r="F51" s="47" t="s">
        <v>256</v>
      </c>
      <c r="G51" s="57" t="s">
        <v>298</v>
      </c>
      <c r="H51" s="48">
        <v>31320683.9</v>
      </c>
      <c r="I51" s="48">
        <v>1033465</v>
      </c>
      <c r="J51" s="48">
        <v>173630</v>
      </c>
      <c r="K51" s="48">
        <v>5353585.76</v>
      </c>
      <c r="L51" s="48">
        <v>5000</v>
      </c>
      <c r="M51" s="48">
        <v>178737</v>
      </c>
      <c r="N51" s="48">
        <v>1873505</v>
      </c>
      <c r="O51" s="48">
        <v>389718.59</v>
      </c>
      <c r="P51" s="48">
        <v>10493000.52</v>
      </c>
      <c r="Q51" s="48">
        <v>106000</v>
      </c>
      <c r="R51" s="48">
        <v>3413263.33</v>
      </c>
      <c r="S51" s="48">
        <v>122165</v>
      </c>
      <c r="T51" s="48">
        <v>235628</v>
      </c>
      <c r="U51" s="48">
        <v>6900485.05</v>
      </c>
      <c r="V51" s="48">
        <v>640487.09</v>
      </c>
      <c r="W51" s="48">
        <v>288225.7</v>
      </c>
      <c r="X51" s="48">
        <v>113787.86</v>
      </c>
    </row>
    <row r="52" spans="1:24" ht="12.75">
      <c r="A52" s="45">
        <v>6</v>
      </c>
      <c r="B52" s="45">
        <v>9</v>
      </c>
      <c r="C52" s="45">
        <v>5</v>
      </c>
      <c r="D52" s="40">
        <v>2</v>
      </c>
      <c r="E52" s="46"/>
      <c r="F52" s="47" t="s">
        <v>256</v>
      </c>
      <c r="G52" s="57" t="s">
        <v>299</v>
      </c>
      <c r="H52" s="48">
        <v>37763349.32</v>
      </c>
      <c r="I52" s="48">
        <v>2868958</v>
      </c>
      <c r="J52" s="48">
        <v>0</v>
      </c>
      <c r="K52" s="48">
        <v>4588662.32</v>
      </c>
      <c r="L52" s="48">
        <v>0</v>
      </c>
      <c r="M52" s="48">
        <v>239500</v>
      </c>
      <c r="N52" s="48">
        <v>3869586</v>
      </c>
      <c r="O52" s="48">
        <v>369146</v>
      </c>
      <c r="P52" s="48">
        <v>11610348</v>
      </c>
      <c r="Q52" s="48">
        <v>80000</v>
      </c>
      <c r="R52" s="48">
        <v>3451865</v>
      </c>
      <c r="S52" s="48">
        <v>0</v>
      </c>
      <c r="T52" s="48">
        <v>145100</v>
      </c>
      <c r="U52" s="48">
        <v>7923754</v>
      </c>
      <c r="V52" s="48">
        <v>1598111</v>
      </c>
      <c r="W52" s="48">
        <v>191340</v>
      </c>
      <c r="X52" s="48">
        <v>826979</v>
      </c>
    </row>
    <row r="53" spans="1:24" ht="12.75">
      <c r="A53" s="45">
        <v>6</v>
      </c>
      <c r="B53" s="45">
        <v>5</v>
      </c>
      <c r="C53" s="45">
        <v>4</v>
      </c>
      <c r="D53" s="40">
        <v>2</v>
      </c>
      <c r="E53" s="46"/>
      <c r="F53" s="47" t="s">
        <v>256</v>
      </c>
      <c r="G53" s="57" t="s">
        <v>300</v>
      </c>
      <c r="H53" s="48">
        <v>21542529</v>
      </c>
      <c r="I53" s="48">
        <v>12000</v>
      </c>
      <c r="J53" s="48">
        <v>263625</v>
      </c>
      <c r="K53" s="48">
        <v>2860000</v>
      </c>
      <c r="L53" s="48">
        <v>0</v>
      </c>
      <c r="M53" s="48">
        <v>115800</v>
      </c>
      <c r="N53" s="48">
        <v>2252283</v>
      </c>
      <c r="O53" s="48">
        <v>395095</v>
      </c>
      <c r="P53" s="48">
        <v>6564883</v>
      </c>
      <c r="Q53" s="48">
        <v>90000</v>
      </c>
      <c r="R53" s="48">
        <v>3156700</v>
      </c>
      <c r="S53" s="48">
        <v>94071</v>
      </c>
      <c r="T53" s="48">
        <v>8000</v>
      </c>
      <c r="U53" s="48">
        <v>4515258</v>
      </c>
      <c r="V53" s="48">
        <v>629320</v>
      </c>
      <c r="W53" s="48">
        <v>99000</v>
      </c>
      <c r="X53" s="48">
        <v>486494</v>
      </c>
    </row>
    <row r="54" spans="1:24" ht="12.75">
      <c r="A54" s="45">
        <v>6</v>
      </c>
      <c r="B54" s="45">
        <v>2</v>
      </c>
      <c r="C54" s="45">
        <v>6</v>
      </c>
      <c r="D54" s="40">
        <v>2</v>
      </c>
      <c r="E54" s="46"/>
      <c r="F54" s="47" t="s">
        <v>256</v>
      </c>
      <c r="G54" s="57" t="s">
        <v>301</v>
      </c>
      <c r="H54" s="48">
        <v>15657800.14</v>
      </c>
      <c r="I54" s="48">
        <v>1005975</v>
      </c>
      <c r="J54" s="48">
        <v>213167</v>
      </c>
      <c r="K54" s="48">
        <v>599556</v>
      </c>
      <c r="L54" s="48">
        <v>0</v>
      </c>
      <c r="M54" s="48">
        <v>55000</v>
      </c>
      <c r="N54" s="48">
        <v>1900513</v>
      </c>
      <c r="O54" s="48">
        <v>175448</v>
      </c>
      <c r="P54" s="48">
        <v>3599253</v>
      </c>
      <c r="Q54" s="48">
        <v>54000</v>
      </c>
      <c r="R54" s="48">
        <v>2195808.14</v>
      </c>
      <c r="S54" s="48">
        <v>0</v>
      </c>
      <c r="T54" s="48">
        <v>103779</v>
      </c>
      <c r="U54" s="48">
        <v>5018951</v>
      </c>
      <c r="V54" s="48">
        <v>380000</v>
      </c>
      <c r="W54" s="48">
        <v>222000</v>
      </c>
      <c r="X54" s="48">
        <v>134350</v>
      </c>
    </row>
    <row r="55" spans="1:24" ht="12.75">
      <c r="A55" s="45">
        <v>6</v>
      </c>
      <c r="B55" s="45">
        <v>6</v>
      </c>
      <c r="C55" s="45">
        <v>3</v>
      </c>
      <c r="D55" s="40">
        <v>2</v>
      </c>
      <c r="E55" s="46"/>
      <c r="F55" s="47" t="s">
        <v>256</v>
      </c>
      <c r="G55" s="57" t="s">
        <v>302</v>
      </c>
      <c r="H55" s="48">
        <v>9810088.86</v>
      </c>
      <c r="I55" s="48">
        <v>288800</v>
      </c>
      <c r="J55" s="48">
        <v>425000</v>
      </c>
      <c r="K55" s="48">
        <v>962590.81</v>
      </c>
      <c r="L55" s="48">
        <v>0</v>
      </c>
      <c r="M55" s="48">
        <v>147945.48</v>
      </c>
      <c r="N55" s="48">
        <v>1583202</v>
      </c>
      <c r="O55" s="48">
        <v>110800</v>
      </c>
      <c r="P55" s="48">
        <v>2827846</v>
      </c>
      <c r="Q55" s="48">
        <v>36875</v>
      </c>
      <c r="R55" s="48">
        <v>1495600</v>
      </c>
      <c r="S55" s="48">
        <v>0</v>
      </c>
      <c r="T55" s="48">
        <v>0</v>
      </c>
      <c r="U55" s="48">
        <v>1312948.58</v>
      </c>
      <c r="V55" s="48">
        <v>411586.07</v>
      </c>
      <c r="W55" s="48">
        <v>35000</v>
      </c>
      <c r="X55" s="48">
        <v>171894.92</v>
      </c>
    </row>
    <row r="56" spans="1:24" ht="12.75">
      <c r="A56" s="45">
        <v>6</v>
      </c>
      <c r="B56" s="45">
        <v>7</v>
      </c>
      <c r="C56" s="45">
        <v>4</v>
      </c>
      <c r="D56" s="40">
        <v>2</v>
      </c>
      <c r="E56" s="46"/>
      <c r="F56" s="47" t="s">
        <v>256</v>
      </c>
      <c r="G56" s="57" t="s">
        <v>303</v>
      </c>
      <c r="H56" s="48">
        <v>18158671.18</v>
      </c>
      <c r="I56" s="48">
        <v>10000</v>
      </c>
      <c r="J56" s="48">
        <v>150000</v>
      </c>
      <c r="K56" s="48">
        <v>296195.13</v>
      </c>
      <c r="L56" s="48">
        <v>0</v>
      </c>
      <c r="M56" s="48">
        <v>10000</v>
      </c>
      <c r="N56" s="48">
        <v>2475147.38</v>
      </c>
      <c r="O56" s="48">
        <v>312185.93</v>
      </c>
      <c r="P56" s="48">
        <v>8135900</v>
      </c>
      <c r="Q56" s="48">
        <v>95000</v>
      </c>
      <c r="R56" s="48">
        <v>4606047</v>
      </c>
      <c r="S56" s="48">
        <v>0</v>
      </c>
      <c r="T56" s="48">
        <v>318912.54</v>
      </c>
      <c r="U56" s="48">
        <v>642974.74</v>
      </c>
      <c r="V56" s="48">
        <v>585788.46</v>
      </c>
      <c r="W56" s="48">
        <v>75000</v>
      </c>
      <c r="X56" s="48">
        <v>445520</v>
      </c>
    </row>
    <row r="57" spans="1:24" ht="12.75">
      <c r="A57" s="45">
        <v>6</v>
      </c>
      <c r="B57" s="45">
        <v>20</v>
      </c>
      <c r="C57" s="45">
        <v>2</v>
      </c>
      <c r="D57" s="40">
        <v>2</v>
      </c>
      <c r="E57" s="46"/>
      <c r="F57" s="47" t="s">
        <v>256</v>
      </c>
      <c r="G57" s="57" t="s">
        <v>304</v>
      </c>
      <c r="H57" s="48">
        <v>11510456.59</v>
      </c>
      <c r="I57" s="48">
        <v>25000</v>
      </c>
      <c r="J57" s="48">
        <v>390500</v>
      </c>
      <c r="K57" s="48">
        <v>1171032</v>
      </c>
      <c r="L57" s="48">
        <v>0</v>
      </c>
      <c r="M57" s="48">
        <v>61372.8</v>
      </c>
      <c r="N57" s="48">
        <v>1483745</v>
      </c>
      <c r="O57" s="48">
        <v>348393.42</v>
      </c>
      <c r="P57" s="48">
        <v>4462114</v>
      </c>
      <c r="Q57" s="48">
        <v>23300</v>
      </c>
      <c r="R57" s="48">
        <v>2014681.59</v>
      </c>
      <c r="S57" s="48">
        <v>0</v>
      </c>
      <c r="T57" s="48">
        <v>505910</v>
      </c>
      <c r="U57" s="48">
        <v>451190</v>
      </c>
      <c r="V57" s="48">
        <v>430742.78</v>
      </c>
      <c r="W57" s="48">
        <v>2500</v>
      </c>
      <c r="X57" s="48">
        <v>139975</v>
      </c>
    </row>
    <row r="58" spans="1:24" ht="12.75">
      <c r="A58" s="45">
        <v>6</v>
      </c>
      <c r="B58" s="45">
        <v>19</v>
      </c>
      <c r="C58" s="45">
        <v>2</v>
      </c>
      <c r="D58" s="40">
        <v>2</v>
      </c>
      <c r="E58" s="46"/>
      <c r="F58" s="47" t="s">
        <v>256</v>
      </c>
      <c r="G58" s="57" t="s">
        <v>305</v>
      </c>
      <c r="H58" s="48">
        <v>17929841.82</v>
      </c>
      <c r="I58" s="48">
        <v>7390484.17</v>
      </c>
      <c r="J58" s="48">
        <v>233620</v>
      </c>
      <c r="K58" s="48">
        <v>667885.16</v>
      </c>
      <c r="L58" s="48">
        <v>102985.37</v>
      </c>
      <c r="M58" s="48">
        <v>132262.31</v>
      </c>
      <c r="N58" s="48">
        <v>1328909.88</v>
      </c>
      <c r="O58" s="48">
        <v>184210</v>
      </c>
      <c r="P58" s="48">
        <v>2329390.05</v>
      </c>
      <c r="Q58" s="48">
        <v>30000</v>
      </c>
      <c r="R58" s="48">
        <v>1878645.65</v>
      </c>
      <c r="S58" s="48">
        <v>0</v>
      </c>
      <c r="T58" s="48">
        <v>12420</v>
      </c>
      <c r="U58" s="48">
        <v>3003448.89</v>
      </c>
      <c r="V58" s="48">
        <v>302250.03</v>
      </c>
      <c r="W58" s="48">
        <v>38100</v>
      </c>
      <c r="X58" s="48">
        <v>295230.31</v>
      </c>
    </row>
    <row r="59" spans="1:24" ht="12.75">
      <c r="A59" s="45">
        <v>6</v>
      </c>
      <c r="B59" s="45">
        <v>19</v>
      </c>
      <c r="C59" s="45">
        <v>3</v>
      </c>
      <c r="D59" s="40">
        <v>2</v>
      </c>
      <c r="E59" s="46"/>
      <c r="F59" s="47" t="s">
        <v>256</v>
      </c>
      <c r="G59" s="57" t="s">
        <v>306</v>
      </c>
      <c r="H59" s="48">
        <v>13598147.33</v>
      </c>
      <c r="I59" s="48">
        <v>18000</v>
      </c>
      <c r="J59" s="48">
        <v>0</v>
      </c>
      <c r="K59" s="48">
        <v>373000</v>
      </c>
      <c r="L59" s="48">
        <v>79203</v>
      </c>
      <c r="M59" s="48">
        <v>73239</v>
      </c>
      <c r="N59" s="48">
        <v>1452111.9</v>
      </c>
      <c r="O59" s="48">
        <v>122493</v>
      </c>
      <c r="P59" s="48">
        <v>4633694</v>
      </c>
      <c r="Q59" s="48">
        <v>39000</v>
      </c>
      <c r="R59" s="48">
        <v>2326383.59</v>
      </c>
      <c r="S59" s="48">
        <v>0</v>
      </c>
      <c r="T59" s="48">
        <v>30000</v>
      </c>
      <c r="U59" s="48">
        <v>3548325.61</v>
      </c>
      <c r="V59" s="48">
        <v>551389</v>
      </c>
      <c r="W59" s="48">
        <v>56000</v>
      </c>
      <c r="X59" s="48">
        <v>295308.23</v>
      </c>
    </row>
    <row r="60" spans="1:24" ht="12.75">
      <c r="A60" s="45">
        <v>6</v>
      </c>
      <c r="B60" s="45">
        <v>4</v>
      </c>
      <c r="C60" s="45">
        <v>3</v>
      </c>
      <c r="D60" s="40">
        <v>2</v>
      </c>
      <c r="E60" s="46"/>
      <c r="F60" s="47" t="s">
        <v>256</v>
      </c>
      <c r="G60" s="57" t="s">
        <v>307</v>
      </c>
      <c r="H60" s="48">
        <v>15766962.44</v>
      </c>
      <c r="I60" s="48">
        <v>24000</v>
      </c>
      <c r="J60" s="48">
        <v>0</v>
      </c>
      <c r="K60" s="48">
        <v>409577</v>
      </c>
      <c r="L60" s="48">
        <v>0</v>
      </c>
      <c r="M60" s="48">
        <v>20000</v>
      </c>
      <c r="N60" s="48">
        <v>2093401</v>
      </c>
      <c r="O60" s="48">
        <v>130555.08</v>
      </c>
      <c r="P60" s="48">
        <v>5909677.8</v>
      </c>
      <c r="Q60" s="48">
        <v>39000</v>
      </c>
      <c r="R60" s="48">
        <v>3136319.06</v>
      </c>
      <c r="S60" s="48">
        <v>0</v>
      </c>
      <c r="T60" s="48">
        <v>230158</v>
      </c>
      <c r="U60" s="48">
        <v>2877540.5</v>
      </c>
      <c r="V60" s="48">
        <v>651846</v>
      </c>
      <c r="W60" s="48">
        <v>0</v>
      </c>
      <c r="X60" s="48">
        <v>244888</v>
      </c>
    </row>
    <row r="61" spans="1:24" ht="12.75">
      <c r="A61" s="45">
        <v>6</v>
      </c>
      <c r="B61" s="45">
        <v>4</v>
      </c>
      <c r="C61" s="45">
        <v>4</v>
      </c>
      <c r="D61" s="40">
        <v>2</v>
      </c>
      <c r="E61" s="46"/>
      <c r="F61" s="47" t="s">
        <v>256</v>
      </c>
      <c r="G61" s="57" t="s">
        <v>259</v>
      </c>
      <c r="H61" s="48">
        <v>26378270</v>
      </c>
      <c r="I61" s="48">
        <v>112000</v>
      </c>
      <c r="J61" s="48">
        <v>450280</v>
      </c>
      <c r="K61" s="48">
        <v>1898435</v>
      </c>
      <c r="L61" s="48">
        <v>0</v>
      </c>
      <c r="M61" s="48">
        <v>1129200</v>
      </c>
      <c r="N61" s="48">
        <v>3204846</v>
      </c>
      <c r="O61" s="48">
        <v>490816</v>
      </c>
      <c r="P61" s="48">
        <v>10870133</v>
      </c>
      <c r="Q61" s="48">
        <v>58300</v>
      </c>
      <c r="R61" s="48">
        <v>4905228</v>
      </c>
      <c r="S61" s="48">
        <v>0</v>
      </c>
      <c r="T61" s="48">
        <v>45000</v>
      </c>
      <c r="U61" s="48">
        <v>1137340</v>
      </c>
      <c r="V61" s="48">
        <v>1577991</v>
      </c>
      <c r="W61" s="48">
        <v>117498</v>
      </c>
      <c r="X61" s="48">
        <v>381203</v>
      </c>
    </row>
    <row r="62" spans="1:24" ht="12.75">
      <c r="A62" s="45">
        <v>6</v>
      </c>
      <c r="B62" s="45">
        <v>6</v>
      </c>
      <c r="C62" s="45">
        <v>4</v>
      </c>
      <c r="D62" s="40">
        <v>2</v>
      </c>
      <c r="E62" s="46"/>
      <c r="F62" s="47" t="s">
        <v>256</v>
      </c>
      <c r="G62" s="57" t="s">
        <v>308</v>
      </c>
      <c r="H62" s="48">
        <v>23159562.4</v>
      </c>
      <c r="I62" s="48">
        <v>2072000</v>
      </c>
      <c r="J62" s="48">
        <v>0</v>
      </c>
      <c r="K62" s="48">
        <v>890423.4</v>
      </c>
      <c r="L62" s="48">
        <v>0</v>
      </c>
      <c r="M62" s="48">
        <v>5000</v>
      </c>
      <c r="N62" s="48">
        <v>3148911.55</v>
      </c>
      <c r="O62" s="48">
        <v>193385</v>
      </c>
      <c r="P62" s="48">
        <v>7816415</v>
      </c>
      <c r="Q62" s="48">
        <v>102425</v>
      </c>
      <c r="R62" s="48">
        <v>5009519</v>
      </c>
      <c r="S62" s="48">
        <v>4152.4</v>
      </c>
      <c r="T62" s="48">
        <v>310188</v>
      </c>
      <c r="U62" s="48">
        <v>1416658</v>
      </c>
      <c r="V62" s="48">
        <v>616549</v>
      </c>
      <c r="W62" s="48">
        <v>979485.05</v>
      </c>
      <c r="X62" s="48">
        <v>594451</v>
      </c>
    </row>
    <row r="63" spans="1:24" ht="12.75">
      <c r="A63" s="45">
        <v>6</v>
      </c>
      <c r="B63" s="45">
        <v>9</v>
      </c>
      <c r="C63" s="45">
        <v>6</v>
      </c>
      <c r="D63" s="40">
        <v>2</v>
      </c>
      <c r="E63" s="46"/>
      <c r="F63" s="47" t="s">
        <v>256</v>
      </c>
      <c r="G63" s="57" t="s">
        <v>309</v>
      </c>
      <c r="H63" s="48">
        <v>24107349.68</v>
      </c>
      <c r="I63" s="48">
        <v>49500</v>
      </c>
      <c r="J63" s="48">
        <v>0</v>
      </c>
      <c r="K63" s="48">
        <v>3178744.34</v>
      </c>
      <c r="L63" s="48">
        <v>0</v>
      </c>
      <c r="M63" s="48">
        <v>328638</v>
      </c>
      <c r="N63" s="48">
        <v>2060017</v>
      </c>
      <c r="O63" s="48">
        <v>292984.79</v>
      </c>
      <c r="P63" s="48">
        <v>9417552.9</v>
      </c>
      <c r="Q63" s="48">
        <v>110000</v>
      </c>
      <c r="R63" s="48">
        <v>3124240.16</v>
      </c>
      <c r="S63" s="48">
        <v>7696.8</v>
      </c>
      <c r="T63" s="48">
        <v>405906</v>
      </c>
      <c r="U63" s="48">
        <v>4438010</v>
      </c>
      <c r="V63" s="48">
        <v>377289.69</v>
      </c>
      <c r="W63" s="48">
        <v>90000</v>
      </c>
      <c r="X63" s="48">
        <v>226770</v>
      </c>
    </row>
    <row r="64" spans="1:24" ht="12.75">
      <c r="A64" s="45">
        <v>6</v>
      </c>
      <c r="B64" s="45">
        <v>13</v>
      </c>
      <c r="C64" s="45">
        <v>2</v>
      </c>
      <c r="D64" s="40">
        <v>2</v>
      </c>
      <c r="E64" s="46"/>
      <c r="F64" s="47" t="s">
        <v>256</v>
      </c>
      <c r="G64" s="57" t="s">
        <v>310</v>
      </c>
      <c r="H64" s="48">
        <v>12839842</v>
      </c>
      <c r="I64" s="48">
        <v>14040</v>
      </c>
      <c r="J64" s="48">
        <v>132000</v>
      </c>
      <c r="K64" s="48">
        <v>2450952</v>
      </c>
      <c r="L64" s="48">
        <v>0</v>
      </c>
      <c r="M64" s="48">
        <v>19000</v>
      </c>
      <c r="N64" s="48">
        <v>1711069</v>
      </c>
      <c r="O64" s="48">
        <v>148200</v>
      </c>
      <c r="P64" s="48">
        <v>4870217</v>
      </c>
      <c r="Q64" s="48">
        <v>52000</v>
      </c>
      <c r="R64" s="48">
        <v>1629494</v>
      </c>
      <c r="S64" s="48">
        <v>2796</v>
      </c>
      <c r="T64" s="48">
        <v>15000</v>
      </c>
      <c r="U64" s="48">
        <v>768578</v>
      </c>
      <c r="V64" s="48">
        <v>395000</v>
      </c>
      <c r="W64" s="48">
        <v>5000</v>
      </c>
      <c r="X64" s="48">
        <v>626496</v>
      </c>
    </row>
    <row r="65" spans="1:24" ht="12.75">
      <c r="A65" s="45">
        <v>6</v>
      </c>
      <c r="B65" s="45">
        <v>14</v>
      </c>
      <c r="C65" s="45">
        <v>3</v>
      </c>
      <c r="D65" s="40">
        <v>2</v>
      </c>
      <c r="E65" s="46"/>
      <c r="F65" s="47" t="s">
        <v>256</v>
      </c>
      <c r="G65" s="57" t="s">
        <v>311</v>
      </c>
      <c r="H65" s="48">
        <v>15207626.31</v>
      </c>
      <c r="I65" s="48">
        <v>588500</v>
      </c>
      <c r="J65" s="48">
        <v>0</v>
      </c>
      <c r="K65" s="48">
        <v>948000</v>
      </c>
      <c r="L65" s="48">
        <v>1050000</v>
      </c>
      <c r="M65" s="48">
        <v>435641</v>
      </c>
      <c r="N65" s="48">
        <v>1851113</v>
      </c>
      <c r="O65" s="48">
        <v>146900</v>
      </c>
      <c r="P65" s="48">
        <v>5107482</v>
      </c>
      <c r="Q65" s="48">
        <v>35000</v>
      </c>
      <c r="R65" s="48">
        <v>1765339</v>
      </c>
      <c r="S65" s="48">
        <v>2889.31</v>
      </c>
      <c r="T65" s="48">
        <v>105400</v>
      </c>
      <c r="U65" s="48">
        <v>1929000</v>
      </c>
      <c r="V65" s="48">
        <v>374000</v>
      </c>
      <c r="W65" s="48">
        <v>533000</v>
      </c>
      <c r="X65" s="48">
        <v>335362</v>
      </c>
    </row>
    <row r="66" spans="1:24" ht="12.75">
      <c r="A66" s="45">
        <v>6</v>
      </c>
      <c r="B66" s="45">
        <v>1</v>
      </c>
      <c r="C66" s="45">
        <v>5</v>
      </c>
      <c r="D66" s="40">
        <v>2</v>
      </c>
      <c r="E66" s="46"/>
      <c r="F66" s="47" t="s">
        <v>256</v>
      </c>
      <c r="G66" s="57" t="s">
        <v>312</v>
      </c>
      <c r="H66" s="48">
        <v>32471938.04</v>
      </c>
      <c r="I66" s="48">
        <v>3928500</v>
      </c>
      <c r="J66" s="48">
        <v>380500</v>
      </c>
      <c r="K66" s="48">
        <v>6085000</v>
      </c>
      <c r="L66" s="48">
        <v>3563.15</v>
      </c>
      <c r="M66" s="48">
        <v>248000</v>
      </c>
      <c r="N66" s="48">
        <v>2704604.27</v>
      </c>
      <c r="O66" s="48">
        <v>233250</v>
      </c>
      <c r="P66" s="48">
        <v>6990848</v>
      </c>
      <c r="Q66" s="48">
        <v>62000</v>
      </c>
      <c r="R66" s="48">
        <v>2666957</v>
      </c>
      <c r="S66" s="48">
        <v>0</v>
      </c>
      <c r="T66" s="48">
        <v>223560</v>
      </c>
      <c r="U66" s="48">
        <v>8125200</v>
      </c>
      <c r="V66" s="48">
        <v>634366</v>
      </c>
      <c r="W66" s="48">
        <v>67600</v>
      </c>
      <c r="X66" s="48">
        <v>117989.62</v>
      </c>
    </row>
    <row r="67" spans="1:24" ht="12.75">
      <c r="A67" s="45">
        <v>6</v>
      </c>
      <c r="B67" s="45">
        <v>18</v>
      </c>
      <c r="C67" s="45">
        <v>3</v>
      </c>
      <c r="D67" s="40">
        <v>2</v>
      </c>
      <c r="E67" s="46"/>
      <c r="F67" s="47" t="s">
        <v>256</v>
      </c>
      <c r="G67" s="57" t="s">
        <v>313</v>
      </c>
      <c r="H67" s="48">
        <v>10116289.5</v>
      </c>
      <c r="I67" s="48">
        <v>50740</v>
      </c>
      <c r="J67" s="48">
        <v>208381.5</v>
      </c>
      <c r="K67" s="48">
        <v>431860</v>
      </c>
      <c r="L67" s="48">
        <v>0</v>
      </c>
      <c r="M67" s="48">
        <v>68473</v>
      </c>
      <c r="N67" s="48">
        <v>1367047</v>
      </c>
      <c r="O67" s="48">
        <v>201621</v>
      </c>
      <c r="P67" s="48">
        <v>4255721</v>
      </c>
      <c r="Q67" s="48">
        <v>30500</v>
      </c>
      <c r="R67" s="48">
        <v>1600853</v>
      </c>
      <c r="S67" s="48">
        <v>0</v>
      </c>
      <c r="T67" s="48">
        <v>530</v>
      </c>
      <c r="U67" s="48">
        <v>675422</v>
      </c>
      <c r="V67" s="48">
        <v>1034238</v>
      </c>
      <c r="W67" s="48">
        <v>67620</v>
      </c>
      <c r="X67" s="48">
        <v>123283</v>
      </c>
    </row>
    <row r="68" spans="1:24" ht="12.75">
      <c r="A68" s="45">
        <v>6</v>
      </c>
      <c r="B68" s="45">
        <v>9</v>
      </c>
      <c r="C68" s="45">
        <v>7</v>
      </c>
      <c r="D68" s="40">
        <v>2</v>
      </c>
      <c r="E68" s="46"/>
      <c r="F68" s="47" t="s">
        <v>256</v>
      </c>
      <c r="G68" s="57" t="s">
        <v>314</v>
      </c>
      <c r="H68" s="48">
        <v>45009067.41</v>
      </c>
      <c r="I68" s="48">
        <v>5000551.93</v>
      </c>
      <c r="J68" s="48">
        <v>0</v>
      </c>
      <c r="K68" s="48">
        <v>5331945.6</v>
      </c>
      <c r="L68" s="48">
        <v>0</v>
      </c>
      <c r="M68" s="48">
        <v>798091.35</v>
      </c>
      <c r="N68" s="48">
        <v>5395779.26</v>
      </c>
      <c r="O68" s="48">
        <v>535211.35</v>
      </c>
      <c r="P68" s="48">
        <v>13695638.88</v>
      </c>
      <c r="Q68" s="48">
        <v>170200</v>
      </c>
      <c r="R68" s="48">
        <v>4870605.92</v>
      </c>
      <c r="S68" s="48">
        <v>0</v>
      </c>
      <c r="T68" s="48">
        <v>535119.24</v>
      </c>
      <c r="U68" s="48">
        <v>6588014.39</v>
      </c>
      <c r="V68" s="48">
        <v>1123158.49</v>
      </c>
      <c r="W68" s="48">
        <v>176803</v>
      </c>
      <c r="X68" s="48">
        <v>787948</v>
      </c>
    </row>
    <row r="69" spans="1:24" ht="12.75">
      <c r="A69" s="45">
        <v>6</v>
      </c>
      <c r="B69" s="45">
        <v>8</v>
      </c>
      <c r="C69" s="45">
        <v>4</v>
      </c>
      <c r="D69" s="40">
        <v>2</v>
      </c>
      <c r="E69" s="46"/>
      <c r="F69" s="47" t="s">
        <v>256</v>
      </c>
      <c r="G69" s="57" t="s">
        <v>315</v>
      </c>
      <c r="H69" s="48">
        <v>12660422.86</v>
      </c>
      <c r="I69" s="48">
        <v>494168</v>
      </c>
      <c r="J69" s="48">
        <v>0</v>
      </c>
      <c r="K69" s="48">
        <v>235053.54</v>
      </c>
      <c r="L69" s="48">
        <v>0</v>
      </c>
      <c r="M69" s="48">
        <v>41300</v>
      </c>
      <c r="N69" s="48">
        <v>1450764</v>
      </c>
      <c r="O69" s="48">
        <v>209063</v>
      </c>
      <c r="P69" s="48">
        <v>2442118</v>
      </c>
      <c r="Q69" s="48">
        <v>37000</v>
      </c>
      <c r="R69" s="48">
        <v>1744349</v>
      </c>
      <c r="S69" s="48">
        <v>2010.86</v>
      </c>
      <c r="T69" s="48">
        <v>82280</v>
      </c>
      <c r="U69" s="48">
        <v>5407798</v>
      </c>
      <c r="V69" s="48">
        <v>306696.46</v>
      </c>
      <c r="W69" s="48">
        <v>20000</v>
      </c>
      <c r="X69" s="48">
        <v>187822</v>
      </c>
    </row>
    <row r="70" spans="1:24" ht="12.75">
      <c r="A70" s="45">
        <v>6</v>
      </c>
      <c r="B70" s="45">
        <v>12</v>
      </c>
      <c r="C70" s="45">
        <v>2</v>
      </c>
      <c r="D70" s="40">
        <v>2</v>
      </c>
      <c r="E70" s="46"/>
      <c r="F70" s="47" t="s">
        <v>256</v>
      </c>
      <c r="G70" s="57" t="s">
        <v>316</v>
      </c>
      <c r="H70" s="48">
        <v>19429562</v>
      </c>
      <c r="I70" s="48">
        <v>117477</v>
      </c>
      <c r="J70" s="48">
        <v>0</v>
      </c>
      <c r="K70" s="48">
        <v>1574181.85</v>
      </c>
      <c r="L70" s="48">
        <v>0</v>
      </c>
      <c r="M70" s="48">
        <v>369520</v>
      </c>
      <c r="N70" s="48">
        <v>2399137.43</v>
      </c>
      <c r="O70" s="48">
        <v>209770.98</v>
      </c>
      <c r="P70" s="48">
        <v>7715433</v>
      </c>
      <c r="Q70" s="48">
        <v>97000</v>
      </c>
      <c r="R70" s="48">
        <v>4197450</v>
      </c>
      <c r="S70" s="48">
        <v>0</v>
      </c>
      <c r="T70" s="48">
        <v>151479</v>
      </c>
      <c r="U70" s="48">
        <v>1429404</v>
      </c>
      <c r="V70" s="48">
        <v>731130.24</v>
      </c>
      <c r="W70" s="48">
        <v>145742.5</v>
      </c>
      <c r="X70" s="48">
        <v>291836</v>
      </c>
    </row>
    <row r="71" spans="1:24" ht="12.75">
      <c r="A71" s="45">
        <v>6</v>
      </c>
      <c r="B71" s="45">
        <v>3</v>
      </c>
      <c r="C71" s="45">
        <v>6</v>
      </c>
      <c r="D71" s="40">
        <v>2</v>
      </c>
      <c r="E71" s="46"/>
      <c r="F71" s="47" t="s">
        <v>256</v>
      </c>
      <c r="G71" s="57" t="s">
        <v>317</v>
      </c>
      <c r="H71" s="48">
        <v>11330597</v>
      </c>
      <c r="I71" s="48">
        <v>19000</v>
      </c>
      <c r="J71" s="48">
        <v>38000</v>
      </c>
      <c r="K71" s="48">
        <v>956965</v>
      </c>
      <c r="L71" s="48">
        <v>0</v>
      </c>
      <c r="M71" s="48">
        <v>25050</v>
      </c>
      <c r="N71" s="48">
        <v>1913932</v>
      </c>
      <c r="O71" s="48">
        <v>144000</v>
      </c>
      <c r="P71" s="48">
        <v>4410791</v>
      </c>
      <c r="Q71" s="48">
        <v>45000</v>
      </c>
      <c r="R71" s="48">
        <v>2400300</v>
      </c>
      <c r="S71" s="48">
        <v>0</v>
      </c>
      <c r="T71" s="48">
        <v>0</v>
      </c>
      <c r="U71" s="48">
        <v>658100</v>
      </c>
      <c r="V71" s="48">
        <v>475966</v>
      </c>
      <c r="W71" s="48">
        <v>45000</v>
      </c>
      <c r="X71" s="48">
        <v>198493</v>
      </c>
    </row>
    <row r="72" spans="1:24" ht="12.75">
      <c r="A72" s="45">
        <v>6</v>
      </c>
      <c r="B72" s="45">
        <v>8</v>
      </c>
      <c r="C72" s="45">
        <v>5</v>
      </c>
      <c r="D72" s="40">
        <v>2</v>
      </c>
      <c r="E72" s="46"/>
      <c r="F72" s="47" t="s">
        <v>256</v>
      </c>
      <c r="G72" s="57" t="s">
        <v>318</v>
      </c>
      <c r="H72" s="48">
        <v>19685734</v>
      </c>
      <c r="I72" s="48">
        <v>114000</v>
      </c>
      <c r="J72" s="48">
        <v>239700</v>
      </c>
      <c r="K72" s="48">
        <v>707512</v>
      </c>
      <c r="L72" s="48">
        <v>0</v>
      </c>
      <c r="M72" s="48">
        <v>96000</v>
      </c>
      <c r="N72" s="48">
        <v>2441494</v>
      </c>
      <c r="O72" s="48">
        <v>258000</v>
      </c>
      <c r="P72" s="48">
        <v>7877568</v>
      </c>
      <c r="Q72" s="48">
        <v>96000</v>
      </c>
      <c r="R72" s="48">
        <v>2572981</v>
      </c>
      <c r="S72" s="48">
        <v>0</v>
      </c>
      <c r="T72" s="48">
        <v>779075</v>
      </c>
      <c r="U72" s="48">
        <v>3390203</v>
      </c>
      <c r="V72" s="48">
        <v>504000</v>
      </c>
      <c r="W72" s="48">
        <v>92675</v>
      </c>
      <c r="X72" s="48">
        <v>516526</v>
      </c>
    </row>
    <row r="73" spans="1:24" ht="12.75">
      <c r="A73" s="45">
        <v>6</v>
      </c>
      <c r="B73" s="45">
        <v>12</v>
      </c>
      <c r="C73" s="45">
        <v>3</v>
      </c>
      <c r="D73" s="40">
        <v>2</v>
      </c>
      <c r="E73" s="46"/>
      <c r="F73" s="47" t="s">
        <v>256</v>
      </c>
      <c r="G73" s="57" t="s">
        <v>319</v>
      </c>
      <c r="H73" s="48">
        <v>17937545.27</v>
      </c>
      <c r="I73" s="48">
        <v>1148688.75</v>
      </c>
      <c r="J73" s="48">
        <v>0</v>
      </c>
      <c r="K73" s="48">
        <v>375956.06</v>
      </c>
      <c r="L73" s="48">
        <v>366324.96</v>
      </c>
      <c r="M73" s="48">
        <v>50100</v>
      </c>
      <c r="N73" s="48">
        <v>2049408.41</v>
      </c>
      <c r="O73" s="48">
        <v>201291.63</v>
      </c>
      <c r="P73" s="48">
        <v>8567051.61</v>
      </c>
      <c r="Q73" s="48">
        <v>81826.84</v>
      </c>
      <c r="R73" s="48">
        <v>2706882.16</v>
      </c>
      <c r="S73" s="48">
        <v>189938.96</v>
      </c>
      <c r="T73" s="48">
        <v>476166.36</v>
      </c>
      <c r="U73" s="48">
        <v>728573.45</v>
      </c>
      <c r="V73" s="48">
        <v>372000</v>
      </c>
      <c r="W73" s="48">
        <v>242961.08</v>
      </c>
      <c r="X73" s="48">
        <v>380375</v>
      </c>
    </row>
    <row r="74" spans="1:24" ht="12.75">
      <c r="A74" s="45">
        <v>6</v>
      </c>
      <c r="B74" s="45">
        <v>15</v>
      </c>
      <c r="C74" s="45">
        <v>4</v>
      </c>
      <c r="D74" s="40">
        <v>2</v>
      </c>
      <c r="E74" s="46"/>
      <c r="F74" s="47" t="s">
        <v>256</v>
      </c>
      <c r="G74" s="57" t="s">
        <v>320</v>
      </c>
      <c r="H74" s="48">
        <v>27533065</v>
      </c>
      <c r="I74" s="48">
        <v>2143248</v>
      </c>
      <c r="J74" s="48">
        <v>0</v>
      </c>
      <c r="K74" s="48">
        <v>734701</v>
      </c>
      <c r="L74" s="48">
        <v>0</v>
      </c>
      <c r="M74" s="48">
        <v>120117</v>
      </c>
      <c r="N74" s="48">
        <v>2619179</v>
      </c>
      <c r="O74" s="48">
        <v>173168</v>
      </c>
      <c r="P74" s="48">
        <v>13088020</v>
      </c>
      <c r="Q74" s="48">
        <v>45000</v>
      </c>
      <c r="R74" s="48">
        <v>4557434</v>
      </c>
      <c r="S74" s="48">
        <v>0</v>
      </c>
      <c r="T74" s="48">
        <v>30000</v>
      </c>
      <c r="U74" s="48">
        <v>2265980</v>
      </c>
      <c r="V74" s="48">
        <v>1094540</v>
      </c>
      <c r="W74" s="48">
        <v>193361</v>
      </c>
      <c r="X74" s="48">
        <v>468317</v>
      </c>
    </row>
    <row r="75" spans="1:24" ht="12.75">
      <c r="A75" s="45">
        <v>6</v>
      </c>
      <c r="B75" s="45">
        <v>16</v>
      </c>
      <c r="C75" s="45">
        <v>2</v>
      </c>
      <c r="D75" s="40">
        <v>2</v>
      </c>
      <c r="E75" s="46"/>
      <c r="F75" s="47" t="s">
        <v>256</v>
      </c>
      <c r="G75" s="57" t="s">
        <v>321</v>
      </c>
      <c r="H75" s="48">
        <v>20602733</v>
      </c>
      <c r="I75" s="48">
        <v>929410</v>
      </c>
      <c r="J75" s="48">
        <v>0</v>
      </c>
      <c r="K75" s="48">
        <v>1467971</v>
      </c>
      <c r="L75" s="48">
        <v>0</v>
      </c>
      <c r="M75" s="48">
        <v>59000</v>
      </c>
      <c r="N75" s="48">
        <v>2308422</v>
      </c>
      <c r="O75" s="48">
        <v>361099</v>
      </c>
      <c r="P75" s="48">
        <v>9687547</v>
      </c>
      <c r="Q75" s="48">
        <v>68000</v>
      </c>
      <c r="R75" s="48">
        <v>3636458</v>
      </c>
      <c r="S75" s="48">
        <v>0</v>
      </c>
      <c r="T75" s="48">
        <v>276934</v>
      </c>
      <c r="U75" s="48">
        <v>975400</v>
      </c>
      <c r="V75" s="48">
        <v>500307</v>
      </c>
      <c r="W75" s="48">
        <v>53875</v>
      </c>
      <c r="X75" s="48">
        <v>278310</v>
      </c>
    </row>
    <row r="76" spans="1:24" ht="12.75">
      <c r="A76" s="45">
        <v>6</v>
      </c>
      <c r="B76" s="45">
        <v>1</v>
      </c>
      <c r="C76" s="45">
        <v>6</v>
      </c>
      <c r="D76" s="40">
        <v>2</v>
      </c>
      <c r="E76" s="46"/>
      <c r="F76" s="47" t="s">
        <v>256</v>
      </c>
      <c r="G76" s="57" t="s">
        <v>322</v>
      </c>
      <c r="H76" s="48">
        <v>21202238</v>
      </c>
      <c r="I76" s="48">
        <v>1330006.81</v>
      </c>
      <c r="J76" s="48">
        <v>190687</v>
      </c>
      <c r="K76" s="48">
        <v>9723835.59</v>
      </c>
      <c r="L76" s="48">
        <v>5767.3</v>
      </c>
      <c r="M76" s="48">
        <v>101562</v>
      </c>
      <c r="N76" s="48">
        <v>2149467</v>
      </c>
      <c r="O76" s="48">
        <v>195937.34</v>
      </c>
      <c r="P76" s="48">
        <v>3524775</v>
      </c>
      <c r="Q76" s="48">
        <v>32000</v>
      </c>
      <c r="R76" s="48">
        <v>2298811</v>
      </c>
      <c r="S76" s="48">
        <v>49320</v>
      </c>
      <c r="T76" s="48">
        <v>106610</v>
      </c>
      <c r="U76" s="48">
        <v>639341</v>
      </c>
      <c r="V76" s="48">
        <v>304697.87</v>
      </c>
      <c r="W76" s="48">
        <v>4525.63</v>
      </c>
      <c r="X76" s="48">
        <v>544894.46</v>
      </c>
    </row>
    <row r="77" spans="1:24" ht="12.75">
      <c r="A77" s="45">
        <v>6</v>
      </c>
      <c r="B77" s="45">
        <v>15</v>
      </c>
      <c r="C77" s="45">
        <v>5</v>
      </c>
      <c r="D77" s="40">
        <v>2</v>
      </c>
      <c r="E77" s="46"/>
      <c r="F77" s="47" t="s">
        <v>256</v>
      </c>
      <c r="G77" s="57" t="s">
        <v>323</v>
      </c>
      <c r="H77" s="48">
        <v>12748887.46</v>
      </c>
      <c r="I77" s="48">
        <v>54249.1</v>
      </c>
      <c r="J77" s="48">
        <v>0</v>
      </c>
      <c r="K77" s="48">
        <v>690625.84</v>
      </c>
      <c r="L77" s="48">
        <v>0</v>
      </c>
      <c r="M77" s="48">
        <v>36180</v>
      </c>
      <c r="N77" s="48">
        <v>1630347</v>
      </c>
      <c r="O77" s="48">
        <v>218083</v>
      </c>
      <c r="P77" s="48">
        <v>5698559.95</v>
      </c>
      <c r="Q77" s="48">
        <v>34000</v>
      </c>
      <c r="R77" s="48">
        <v>2455926.83</v>
      </c>
      <c r="S77" s="48">
        <v>46032</v>
      </c>
      <c r="T77" s="48">
        <v>164473</v>
      </c>
      <c r="U77" s="48">
        <v>788994.74</v>
      </c>
      <c r="V77" s="48">
        <v>567188</v>
      </c>
      <c r="W77" s="48">
        <v>31400</v>
      </c>
      <c r="X77" s="48">
        <v>332828</v>
      </c>
    </row>
    <row r="78" spans="1:24" ht="12.75">
      <c r="A78" s="45">
        <v>6</v>
      </c>
      <c r="B78" s="45">
        <v>20</v>
      </c>
      <c r="C78" s="45">
        <v>3</v>
      </c>
      <c r="D78" s="40">
        <v>2</v>
      </c>
      <c r="E78" s="46"/>
      <c r="F78" s="47" t="s">
        <v>256</v>
      </c>
      <c r="G78" s="57" t="s">
        <v>324</v>
      </c>
      <c r="H78" s="48">
        <v>14657227.72</v>
      </c>
      <c r="I78" s="48">
        <v>721257</v>
      </c>
      <c r="J78" s="48">
        <v>98763.1</v>
      </c>
      <c r="K78" s="48">
        <v>1457618</v>
      </c>
      <c r="L78" s="48">
        <v>0</v>
      </c>
      <c r="M78" s="48">
        <v>3000</v>
      </c>
      <c r="N78" s="48">
        <v>2540174.6</v>
      </c>
      <c r="O78" s="48">
        <v>309518.69</v>
      </c>
      <c r="P78" s="48">
        <v>4295290.07</v>
      </c>
      <c r="Q78" s="48">
        <v>32100</v>
      </c>
      <c r="R78" s="48">
        <v>2683071.72</v>
      </c>
      <c r="S78" s="48">
        <v>77156</v>
      </c>
      <c r="T78" s="48">
        <v>0</v>
      </c>
      <c r="U78" s="48">
        <v>1712987.54</v>
      </c>
      <c r="V78" s="48">
        <v>439900</v>
      </c>
      <c r="W78" s="48">
        <v>46000</v>
      </c>
      <c r="X78" s="48">
        <v>240391</v>
      </c>
    </row>
    <row r="79" spans="1:24" ht="12.75">
      <c r="A79" s="45">
        <v>6</v>
      </c>
      <c r="B79" s="45">
        <v>9</v>
      </c>
      <c r="C79" s="45">
        <v>8</v>
      </c>
      <c r="D79" s="40">
        <v>2</v>
      </c>
      <c r="E79" s="46"/>
      <c r="F79" s="47" t="s">
        <v>256</v>
      </c>
      <c r="G79" s="57" t="s">
        <v>325</v>
      </c>
      <c r="H79" s="48">
        <v>42434342.4</v>
      </c>
      <c r="I79" s="48">
        <v>4441817.47</v>
      </c>
      <c r="J79" s="48">
        <v>472700</v>
      </c>
      <c r="K79" s="48">
        <v>4657665.31</v>
      </c>
      <c r="L79" s="48">
        <v>0</v>
      </c>
      <c r="M79" s="48">
        <v>647961.38</v>
      </c>
      <c r="N79" s="48">
        <v>4482771.28</v>
      </c>
      <c r="O79" s="48">
        <v>868171.93</v>
      </c>
      <c r="P79" s="48">
        <v>12758946.87</v>
      </c>
      <c r="Q79" s="48">
        <v>152836</v>
      </c>
      <c r="R79" s="48">
        <v>4340885</v>
      </c>
      <c r="S79" s="48">
        <v>0</v>
      </c>
      <c r="T79" s="48">
        <v>490651</v>
      </c>
      <c r="U79" s="48">
        <v>7694486.31</v>
      </c>
      <c r="V79" s="48">
        <v>589831.63</v>
      </c>
      <c r="W79" s="48">
        <v>84000</v>
      </c>
      <c r="X79" s="48">
        <v>751618.22</v>
      </c>
    </row>
    <row r="80" spans="1:24" ht="12.75">
      <c r="A80" s="45">
        <v>6</v>
      </c>
      <c r="B80" s="45">
        <v>1</v>
      </c>
      <c r="C80" s="45">
        <v>7</v>
      </c>
      <c r="D80" s="40">
        <v>2</v>
      </c>
      <c r="E80" s="46"/>
      <c r="F80" s="47" t="s">
        <v>256</v>
      </c>
      <c r="G80" s="57" t="s">
        <v>326</v>
      </c>
      <c r="H80" s="48">
        <v>20580589.71</v>
      </c>
      <c r="I80" s="48">
        <v>10000</v>
      </c>
      <c r="J80" s="48">
        <v>0</v>
      </c>
      <c r="K80" s="48">
        <v>1291500</v>
      </c>
      <c r="L80" s="48">
        <v>43285</v>
      </c>
      <c r="M80" s="48">
        <v>251259.21</v>
      </c>
      <c r="N80" s="48">
        <v>2055977.22</v>
      </c>
      <c r="O80" s="48">
        <v>153129</v>
      </c>
      <c r="P80" s="48">
        <v>5314657</v>
      </c>
      <c r="Q80" s="48">
        <v>42000</v>
      </c>
      <c r="R80" s="48">
        <v>2042097</v>
      </c>
      <c r="S80" s="48">
        <v>32880</v>
      </c>
      <c r="T80" s="48">
        <v>166498</v>
      </c>
      <c r="U80" s="48">
        <v>8459887.49</v>
      </c>
      <c r="V80" s="48">
        <v>371320.79</v>
      </c>
      <c r="W80" s="48">
        <v>36885</v>
      </c>
      <c r="X80" s="48">
        <v>309214</v>
      </c>
    </row>
    <row r="81" spans="1:24" ht="12.75">
      <c r="A81" s="45">
        <v>6</v>
      </c>
      <c r="B81" s="45">
        <v>14</v>
      </c>
      <c r="C81" s="45">
        <v>5</v>
      </c>
      <c r="D81" s="40">
        <v>2</v>
      </c>
      <c r="E81" s="46"/>
      <c r="F81" s="47" t="s">
        <v>256</v>
      </c>
      <c r="G81" s="57" t="s">
        <v>327</v>
      </c>
      <c r="H81" s="48">
        <v>28896431</v>
      </c>
      <c r="I81" s="48">
        <v>3878984</v>
      </c>
      <c r="J81" s="48">
        <v>9166</v>
      </c>
      <c r="K81" s="48">
        <v>2036219</v>
      </c>
      <c r="L81" s="48">
        <v>0</v>
      </c>
      <c r="M81" s="48">
        <v>677444</v>
      </c>
      <c r="N81" s="48">
        <v>3065572</v>
      </c>
      <c r="O81" s="48">
        <v>215850</v>
      </c>
      <c r="P81" s="48">
        <v>10033675</v>
      </c>
      <c r="Q81" s="48">
        <v>99800</v>
      </c>
      <c r="R81" s="48">
        <v>4137524</v>
      </c>
      <c r="S81" s="48">
        <v>15000</v>
      </c>
      <c r="T81" s="48">
        <v>403479</v>
      </c>
      <c r="U81" s="48">
        <v>2876485</v>
      </c>
      <c r="V81" s="48">
        <v>779000</v>
      </c>
      <c r="W81" s="48">
        <v>261200</v>
      </c>
      <c r="X81" s="48">
        <v>407033</v>
      </c>
    </row>
    <row r="82" spans="1:24" ht="12.75">
      <c r="A82" s="45">
        <v>6</v>
      </c>
      <c r="B82" s="45">
        <v>6</v>
      </c>
      <c r="C82" s="45">
        <v>5</v>
      </c>
      <c r="D82" s="40">
        <v>2</v>
      </c>
      <c r="E82" s="46"/>
      <c r="F82" s="47" t="s">
        <v>256</v>
      </c>
      <c r="G82" s="57" t="s">
        <v>260</v>
      </c>
      <c r="H82" s="48">
        <v>26890515</v>
      </c>
      <c r="I82" s="48">
        <v>25640</v>
      </c>
      <c r="J82" s="48">
        <v>152480</v>
      </c>
      <c r="K82" s="48">
        <v>2274097</v>
      </c>
      <c r="L82" s="48">
        <v>4465</v>
      </c>
      <c r="M82" s="48">
        <v>101350</v>
      </c>
      <c r="N82" s="48">
        <v>3071246</v>
      </c>
      <c r="O82" s="48">
        <v>305545</v>
      </c>
      <c r="P82" s="48">
        <v>11398965</v>
      </c>
      <c r="Q82" s="48">
        <v>160000</v>
      </c>
      <c r="R82" s="48">
        <v>3820581</v>
      </c>
      <c r="S82" s="48">
        <v>0</v>
      </c>
      <c r="T82" s="48">
        <v>93695</v>
      </c>
      <c r="U82" s="48">
        <v>1242800</v>
      </c>
      <c r="V82" s="48">
        <v>773792</v>
      </c>
      <c r="W82" s="48">
        <v>2836294</v>
      </c>
      <c r="X82" s="48">
        <v>629565</v>
      </c>
    </row>
    <row r="83" spans="1:24" ht="12.75">
      <c r="A83" s="45">
        <v>6</v>
      </c>
      <c r="B83" s="45">
        <v>6</v>
      </c>
      <c r="C83" s="45">
        <v>6</v>
      </c>
      <c r="D83" s="40">
        <v>2</v>
      </c>
      <c r="E83" s="46"/>
      <c r="F83" s="47" t="s">
        <v>256</v>
      </c>
      <c r="G83" s="57" t="s">
        <v>328</v>
      </c>
      <c r="H83" s="48">
        <v>8407663</v>
      </c>
      <c r="I83" s="48">
        <v>250468</v>
      </c>
      <c r="J83" s="48">
        <v>395757</v>
      </c>
      <c r="K83" s="48">
        <v>64219</v>
      </c>
      <c r="L83" s="48">
        <v>421</v>
      </c>
      <c r="M83" s="48">
        <v>26500</v>
      </c>
      <c r="N83" s="48">
        <v>1333874</v>
      </c>
      <c r="O83" s="48">
        <v>127300</v>
      </c>
      <c r="P83" s="48">
        <v>3191146</v>
      </c>
      <c r="Q83" s="48">
        <v>37000</v>
      </c>
      <c r="R83" s="48">
        <v>1958885</v>
      </c>
      <c r="S83" s="48">
        <v>0</v>
      </c>
      <c r="T83" s="48">
        <v>61184</v>
      </c>
      <c r="U83" s="48">
        <v>563280</v>
      </c>
      <c r="V83" s="48">
        <v>159200</v>
      </c>
      <c r="W83" s="48">
        <v>64000</v>
      </c>
      <c r="X83" s="48">
        <v>174429</v>
      </c>
    </row>
    <row r="84" spans="1:24" ht="12.75">
      <c r="A84" s="45">
        <v>6</v>
      </c>
      <c r="B84" s="45">
        <v>7</v>
      </c>
      <c r="C84" s="45">
        <v>5</v>
      </c>
      <c r="D84" s="40">
        <v>2</v>
      </c>
      <c r="E84" s="46"/>
      <c r="F84" s="47" t="s">
        <v>256</v>
      </c>
      <c r="G84" s="57" t="s">
        <v>261</v>
      </c>
      <c r="H84" s="48">
        <v>20333921.1</v>
      </c>
      <c r="I84" s="48">
        <v>14500</v>
      </c>
      <c r="J84" s="48">
        <v>200000</v>
      </c>
      <c r="K84" s="48">
        <v>524877</v>
      </c>
      <c r="L84" s="48">
        <v>0</v>
      </c>
      <c r="M84" s="48">
        <v>35000</v>
      </c>
      <c r="N84" s="48">
        <v>1981770</v>
      </c>
      <c r="O84" s="48">
        <v>99600</v>
      </c>
      <c r="P84" s="48">
        <v>8781998.12</v>
      </c>
      <c r="Q84" s="48">
        <v>70000</v>
      </c>
      <c r="R84" s="48">
        <v>2896252.98</v>
      </c>
      <c r="S84" s="48">
        <v>0</v>
      </c>
      <c r="T84" s="48">
        <v>269059</v>
      </c>
      <c r="U84" s="48">
        <v>4907378</v>
      </c>
      <c r="V84" s="48">
        <v>200823</v>
      </c>
      <c r="W84" s="48">
        <v>112997</v>
      </c>
      <c r="X84" s="48">
        <v>239666</v>
      </c>
    </row>
    <row r="85" spans="1:24" ht="12.75">
      <c r="A85" s="45">
        <v>6</v>
      </c>
      <c r="B85" s="45">
        <v>18</v>
      </c>
      <c r="C85" s="45">
        <v>4</v>
      </c>
      <c r="D85" s="40">
        <v>2</v>
      </c>
      <c r="E85" s="46"/>
      <c r="F85" s="47" t="s">
        <v>256</v>
      </c>
      <c r="G85" s="57" t="s">
        <v>329</v>
      </c>
      <c r="H85" s="48">
        <v>10467342.83</v>
      </c>
      <c r="I85" s="48">
        <v>51000</v>
      </c>
      <c r="J85" s="48">
        <v>248481.79</v>
      </c>
      <c r="K85" s="48">
        <v>1248615.3</v>
      </c>
      <c r="L85" s="48">
        <v>0</v>
      </c>
      <c r="M85" s="48">
        <v>126000</v>
      </c>
      <c r="N85" s="48">
        <v>1391624.33</v>
      </c>
      <c r="O85" s="48">
        <v>126300</v>
      </c>
      <c r="P85" s="48">
        <v>4426654</v>
      </c>
      <c r="Q85" s="48">
        <v>25150</v>
      </c>
      <c r="R85" s="48">
        <v>1554668.95</v>
      </c>
      <c r="S85" s="48">
        <v>0</v>
      </c>
      <c r="T85" s="48">
        <v>24576</v>
      </c>
      <c r="U85" s="48">
        <v>750565</v>
      </c>
      <c r="V85" s="48">
        <v>343486.46</v>
      </c>
      <c r="W85" s="48">
        <v>2300</v>
      </c>
      <c r="X85" s="48">
        <v>147921</v>
      </c>
    </row>
    <row r="86" spans="1:24" ht="12.75">
      <c r="A86" s="45">
        <v>6</v>
      </c>
      <c r="B86" s="45">
        <v>9</v>
      </c>
      <c r="C86" s="45">
        <v>9</v>
      </c>
      <c r="D86" s="40">
        <v>2</v>
      </c>
      <c r="E86" s="46"/>
      <c r="F86" s="47" t="s">
        <v>256</v>
      </c>
      <c r="G86" s="57" t="s">
        <v>330</v>
      </c>
      <c r="H86" s="48">
        <v>12516189.29</v>
      </c>
      <c r="I86" s="48">
        <v>25000</v>
      </c>
      <c r="J86" s="48">
        <v>272300</v>
      </c>
      <c r="K86" s="48">
        <v>2196731.63</v>
      </c>
      <c r="L86" s="48">
        <v>0</v>
      </c>
      <c r="M86" s="48">
        <v>32500</v>
      </c>
      <c r="N86" s="48">
        <v>1531191</v>
      </c>
      <c r="O86" s="48">
        <v>184800</v>
      </c>
      <c r="P86" s="48">
        <v>4220500.8</v>
      </c>
      <c r="Q86" s="48">
        <v>46000</v>
      </c>
      <c r="R86" s="48">
        <v>1858858.86</v>
      </c>
      <c r="S86" s="48">
        <v>0</v>
      </c>
      <c r="T86" s="48">
        <v>424800</v>
      </c>
      <c r="U86" s="48">
        <v>1078340</v>
      </c>
      <c r="V86" s="48">
        <v>433850</v>
      </c>
      <c r="W86" s="48">
        <v>26000</v>
      </c>
      <c r="X86" s="48">
        <v>185317</v>
      </c>
    </row>
    <row r="87" spans="1:24" ht="12.75">
      <c r="A87" s="45">
        <v>6</v>
      </c>
      <c r="B87" s="45">
        <v>11</v>
      </c>
      <c r="C87" s="45">
        <v>4</v>
      </c>
      <c r="D87" s="40">
        <v>2</v>
      </c>
      <c r="E87" s="46"/>
      <c r="F87" s="47" t="s">
        <v>256</v>
      </c>
      <c r="G87" s="57" t="s">
        <v>331</v>
      </c>
      <c r="H87" s="48">
        <v>31073595.55</v>
      </c>
      <c r="I87" s="48">
        <v>746200</v>
      </c>
      <c r="J87" s="48">
        <v>0</v>
      </c>
      <c r="K87" s="48">
        <v>1173700</v>
      </c>
      <c r="L87" s="48">
        <v>0</v>
      </c>
      <c r="M87" s="48">
        <v>621000</v>
      </c>
      <c r="N87" s="48">
        <v>3127823.89</v>
      </c>
      <c r="O87" s="48">
        <v>348380</v>
      </c>
      <c r="P87" s="48">
        <v>15700847.66</v>
      </c>
      <c r="Q87" s="48">
        <v>139000</v>
      </c>
      <c r="R87" s="48">
        <v>6149757</v>
      </c>
      <c r="S87" s="48">
        <v>25170</v>
      </c>
      <c r="T87" s="48">
        <v>740824</v>
      </c>
      <c r="U87" s="48">
        <v>1045418</v>
      </c>
      <c r="V87" s="48">
        <v>579800</v>
      </c>
      <c r="W87" s="48">
        <v>207200</v>
      </c>
      <c r="X87" s="48">
        <v>468475</v>
      </c>
    </row>
    <row r="88" spans="1:24" ht="12.75">
      <c r="A88" s="45">
        <v>6</v>
      </c>
      <c r="B88" s="45">
        <v>2</v>
      </c>
      <c r="C88" s="45">
        <v>8</v>
      </c>
      <c r="D88" s="40">
        <v>2</v>
      </c>
      <c r="E88" s="46"/>
      <c r="F88" s="47" t="s">
        <v>256</v>
      </c>
      <c r="G88" s="57" t="s">
        <v>332</v>
      </c>
      <c r="H88" s="48">
        <v>20508214</v>
      </c>
      <c r="I88" s="48">
        <v>1465000</v>
      </c>
      <c r="J88" s="48">
        <v>50000</v>
      </c>
      <c r="K88" s="48">
        <v>1610991</v>
      </c>
      <c r="L88" s="48">
        <v>0</v>
      </c>
      <c r="M88" s="48">
        <v>0</v>
      </c>
      <c r="N88" s="48">
        <v>1625740</v>
      </c>
      <c r="O88" s="48">
        <v>394030</v>
      </c>
      <c r="P88" s="48">
        <v>9326958</v>
      </c>
      <c r="Q88" s="48">
        <v>75000</v>
      </c>
      <c r="R88" s="48">
        <v>3228768</v>
      </c>
      <c r="S88" s="48">
        <v>0</v>
      </c>
      <c r="T88" s="48">
        <v>243807</v>
      </c>
      <c r="U88" s="48">
        <v>1263424</v>
      </c>
      <c r="V88" s="48">
        <v>411800</v>
      </c>
      <c r="W88" s="48">
        <v>556987</v>
      </c>
      <c r="X88" s="48">
        <v>255709</v>
      </c>
    </row>
    <row r="89" spans="1:24" ht="12.75">
      <c r="A89" s="45">
        <v>6</v>
      </c>
      <c r="B89" s="45">
        <v>14</v>
      </c>
      <c r="C89" s="45">
        <v>6</v>
      </c>
      <c r="D89" s="40">
        <v>2</v>
      </c>
      <c r="E89" s="46"/>
      <c r="F89" s="47" t="s">
        <v>256</v>
      </c>
      <c r="G89" s="57" t="s">
        <v>333</v>
      </c>
      <c r="H89" s="48">
        <v>21082109.09</v>
      </c>
      <c r="I89" s="48">
        <v>37500</v>
      </c>
      <c r="J89" s="48">
        <v>0</v>
      </c>
      <c r="K89" s="48">
        <v>2092000</v>
      </c>
      <c r="L89" s="48">
        <v>1600</v>
      </c>
      <c r="M89" s="48">
        <v>187975.05</v>
      </c>
      <c r="N89" s="48">
        <v>2257225</v>
      </c>
      <c r="O89" s="48">
        <v>264210.19</v>
      </c>
      <c r="P89" s="48">
        <v>9239253.14</v>
      </c>
      <c r="Q89" s="48">
        <v>99000</v>
      </c>
      <c r="R89" s="48">
        <v>3777929</v>
      </c>
      <c r="S89" s="48">
        <v>10000</v>
      </c>
      <c r="T89" s="48">
        <v>441861</v>
      </c>
      <c r="U89" s="48">
        <v>1347560</v>
      </c>
      <c r="V89" s="48">
        <v>689687.71</v>
      </c>
      <c r="W89" s="48">
        <v>82060</v>
      </c>
      <c r="X89" s="48">
        <v>554248</v>
      </c>
    </row>
    <row r="90" spans="1:24" ht="12.75">
      <c r="A90" s="45">
        <v>6</v>
      </c>
      <c r="B90" s="45">
        <v>1</v>
      </c>
      <c r="C90" s="45">
        <v>8</v>
      </c>
      <c r="D90" s="40">
        <v>2</v>
      </c>
      <c r="E90" s="46"/>
      <c r="F90" s="47" t="s">
        <v>256</v>
      </c>
      <c r="G90" s="57" t="s">
        <v>334</v>
      </c>
      <c r="H90" s="48">
        <v>12229132.4</v>
      </c>
      <c r="I90" s="48">
        <v>57000</v>
      </c>
      <c r="J90" s="48">
        <v>364584</v>
      </c>
      <c r="K90" s="48">
        <v>898938</v>
      </c>
      <c r="L90" s="48">
        <v>0</v>
      </c>
      <c r="M90" s="48">
        <v>147367.59</v>
      </c>
      <c r="N90" s="48">
        <v>1785761</v>
      </c>
      <c r="O90" s="48">
        <v>158210</v>
      </c>
      <c r="P90" s="48">
        <v>5239634</v>
      </c>
      <c r="Q90" s="48">
        <v>25800</v>
      </c>
      <c r="R90" s="48">
        <v>2159482</v>
      </c>
      <c r="S90" s="48">
        <v>0</v>
      </c>
      <c r="T90" s="48">
        <v>84016</v>
      </c>
      <c r="U90" s="48">
        <v>525560</v>
      </c>
      <c r="V90" s="48">
        <v>587000</v>
      </c>
      <c r="W90" s="48">
        <v>50800</v>
      </c>
      <c r="X90" s="48">
        <v>144979.81</v>
      </c>
    </row>
    <row r="91" spans="1:24" ht="12.75">
      <c r="A91" s="45">
        <v>6</v>
      </c>
      <c r="B91" s="45">
        <v>3</v>
      </c>
      <c r="C91" s="45">
        <v>7</v>
      </c>
      <c r="D91" s="40">
        <v>2</v>
      </c>
      <c r="E91" s="46"/>
      <c r="F91" s="47" t="s">
        <v>256</v>
      </c>
      <c r="G91" s="57" t="s">
        <v>335</v>
      </c>
      <c r="H91" s="48">
        <v>20067360.69</v>
      </c>
      <c r="I91" s="48">
        <v>30000</v>
      </c>
      <c r="J91" s="48">
        <v>0</v>
      </c>
      <c r="K91" s="48">
        <v>2797217.25</v>
      </c>
      <c r="L91" s="48">
        <v>8081788.7</v>
      </c>
      <c r="M91" s="48">
        <v>161640</v>
      </c>
      <c r="N91" s="48">
        <v>1671240.75</v>
      </c>
      <c r="O91" s="48">
        <v>159911</v>
      </c>
      <c r="P91" s="48">
        <v>3482781</v>
      </c>
      <c r="Q91" s="48">
        <v>21200</v>
      </c>
      <c r="R91" s="48">
        <v>2665176.99</v>
      </c>
      <c r="S91" s="48">
        <v>0</v>
      </c>
      <c r="T91" s="48">
        <v>20000</v>
      </c>
      <c r="U91" s="48">
        <v>481000</v>
      </c>
      <c r="V91" s="48">
        <v>151000</v>
      </c>
      <c r="W91" s="48">
        <v>66300</v>
      </c>
      <c r="X91" s="48">
        <v>278105</v>
      </c>
    </row>
    <row r="92" spans="1:24" ht="12.75">
      <c r="A92" s="45">
        <v>6</v>
      </c>
      <c r="B92" s="45">
        <v>8</v>
      </c>
      <c r="C92" s="45">
        <v>7</v>
      </c>
      <c r="D92" s="40">
        <v>2</v>
      </c>
      <c r="E92" s="46"/>
      <c r="F92" s="47" t="s">
        <v>256</v>
      </c>
      <c r="G92" s="57" t="s">
        <v>262</v>
      </c>
      <c r="H92" s="48">
        <v>38158826</v>
      </c>
      <c r="I92" s="48">
        <v>962000</v>
      </c>
      <c r="J92" s="48">
        <v>0</v>
      </c>
      <c r="K92" s="48">
        <v>3962143.74</v>
      </c>
      <c r="L92" s="48">
        <v>0</v>
      </c>
      <c r="M92" s="48">
        <v>324405.77</v>
      </c>
      <c r="N92" s="48">
        <v>3989548</v>
      </c>
      <c r="O92" s="48">
        <v>241300</v>
      </c>
      <c r="P92" s="48">
        <v>12945545.92</v>
      </c>
      <c r="Q92" s="48">
        <v>115000</v>
      </c>
      <c r="R92" s="48">
        <v>5269802</v>
      </c>
      <c r="S92" s="48">
        <v>0</v>
      </c>
      <c r="T92" s="48">
        <v>30571</v>
      </c>
      <c r="U92" s="48">
        <v>6951383.57</v>
      </c>
      <c r="V92" s="48">
        <v>843000</v>
      </c>
      <c r="W92" s="48">
        <v>1619000</v>
      </c>
      <c r="X92" s="48">
        <v>905126</v>
      </c>
    </row>
    <row r="93" spans="1:24" ht="12.75">
      <c r="A93" s="45">
        <v>6</v>
      </c>
      <c r="B93" s="45">
        <v>18</v>
      </c>
      <c r="C93" s="45">
        <v>5</v>
      </c>
      <c r="D93" s="40">
        <v>2</v>
      </c>
      <c r="E93" s="46"/>
      <c r="F93" s="47" t="s">
        <v>256</v>
      </c>
      <c r="G93" s="57" t="s">
        <v>336</v>
      </c>
      <c r="H93" s="48">
        <v>22436002</v>
      </c>
      <c r="I93" s="48">
        <v>357356</v>
      </c>
      <c r="J93" s="48">
        <v>0</v>
      </c>
      <c r="K93" s="48">
        <v>1631367</v>
      </c>
      <c r="L93" s="48">
        <v>0</v>
      </c>
      <c r="M93" s="48">
        <v>113585</v>
      </c>
      <c r="N93" s="48">
        <v>3626264</v>
      </c>
      <c r="O93" s="48">
        <v>159800</v>
      </c>
      <c r="P93" s="48">
        <v>7518418</v>
      </c>
      <c r="Q93" s="48">
        <v>80000</v>
      </c>
      <c r="R93" s="48">
        <v>4345283</v>
      </c>
      <c r="S93" s="48">
        <v>31420</v>
      </c>
      <c r="T93" s="48">
        <v>330071</v>
      </c>
      <c r="U93" s="48">
        <v>848287</v>
      </c>
      <c r="V93" s="48">
        <v>800636</v>
      </c>
      <c r="W93" s="48">
        <v>2094264</v>
      </c>
      <c r="X93" s="48">
        <v>499251</v>
      </c>
    </row>
    <row r="94" spans="1:24" ht="12.75">
      <c r="A94" s="45">
        <v>6</v>
      </c>
      <c r="B94" s="45">
        <v>10</v>
      </c>
      <c r="C94" s="45">
        <v>2</v>
      </c>
      <c r="D94" s="40">
        <v>2</v>
      </c>
      <c r="E94" s="46"/>
      <c r="F94" s="47" t="s">
        <v>256</v>
      </c>
      <c r="G94" s="57" t="s">
        <v>337</v>
      </c>
      <c r="H94" s="48">
        <v>20669463.86</v>
      </c>
      <c r="I94" s="48">
        <v>2412258.2</v>
      </c>
      <c r="J94" s="48">
        <v>239648</v>
      </c>
      <c r="K94" s="48">
        <v>539405.17</v>
      </c>
      <c r="L94" s="48">
        <v>2000</v>
      </c>
      <c r="M94" s="48">
        <v>28080</v>
      </c>
      <c r="N94" s="48">
        <v>2982124.56</v>
      </c>
      <c r="O94" s="48">
        <v>253210</v>
      </c>
      <c r="P94" s="48">
        <v>7411490.01</v>
      </c>
      <c r="Q94" s="48">
        <v>110000</v>
      </c>
      <c r="R94" s="48">
        <v>2709725.26</v>
      </c>
      <c r="S94" s="48">
        <v>195609.24</v>
      </c>
      <c r="T94" s="48">
        <v>182274.43</v>
      </c>
      <c r="U94" s="48">
        <v>1014060.48</v>
      </c>
      <c r="V94" s="48">
        <v>2003600.88</v>
      </c>
      <c r="W94" s="48">
        <v>88925.63</v>
      </c>
      <c r="X94" s="48">
        <v>497052</v>
      </c>
    </row>
    <row r="95" spans="1:24" ht="12.75">
      <c r="A95" s="45">
        <v>6</v>
      </c>
      <c r="B95" s="45">
        <v>20</v>
      </c>
      <c r="C95" s="45">
        <v>5</v>
      </c>
      <c r="D95" s="40">
        <v>2</v>
      </c>
      <c r="E95" s="46"/>
      <c r="F95" s="47" t="s">
        <v>256</v>
      </c>
      <c r="G95" s="57" t="s">
        <v>338</v>
      </c>
      <c r="H95" s="48">
        <v>19781976.54</v>
      </c>
      <c r="I95" s="48">
        <v>10900</v>
      </c>
      <c r="J95" s="48">
        <v>75000</v>
      </c>
      <c r="K95" s="48">
        <v>2446077.07</v>
      </c>
      <c r="L95" s="48">
        <v>0</v>
      </c>
      <c r="M95" s="48">
        <v>0</v>
      </c>
      <c r="N95" s="48">
        <v>2160238</v>
      </c>
      <c r="O95" s="48">
        <v>231480</v>
      </c>
      <c r="P95" s="48">
        <v>7696402</v>
      </c>
      <c r="Q95" s="48">
        <v>48000</v>
      </c>
      <c r="R95" s="48">
        <v>2886558</v>
      </c>
      <c r="S95" s="48">
        <v>0</v>
      </c>
      <c r="T95" s="48">
        <v>60000</v>
      </c>
      <c r="U95" s="48">
        <v>3350420.47</v>
      </c>
      <c r="V95" s="48">
        <v>337200</v>
      </c>
      <c r="W95" s="48">
        <v>111696</v>
      </c>
      <c r="X95" s="48">
        <v>368005</v>
      </c>
    </row>
    <row r="96" spans="1:24" ht="12.75">
      <c r="A96" s="45">
        <v>6</v>
      </c>
      <c r="B96" s="45">
        <v>12</v>
      </c>
      <c r="C96" s="45">
        <v>4</v>
      </c>
      <c r="D96" s="40">
        <v>2</v>
      </c>
      <c r="E96" s="46"/>
      <c r="F96" s="47" t="s">
        <v>256</v>
      </c>
      <c r="G96" s="57" t="s">
        <v>339</v>
      </c>
      <c r="H96" s="48">
        <v>14882259</v>
      </c>
      <c r="I96" s="48">
        <v>18747</v>
      </c>
      <c r="J96" s="48">
        <v>357092</v>
      </c>
      <c r="K96" s="48">
        <v>1672362</v>
      </c>
      <c r="L96" s="48">
        <v>0</v>
      </c>
      <c r="M96" s="48">
        <v>335520</v>
      </c>
      <c r="N96" s="48">
        <v>1679908</v>
      </c>
      <c r="O96" s="48">
        <v>237514</v>
      </c>
      <c r="P96" s="48">
        <v>6394600</v>
      </c>
      <c r="Q96" s="48">
        <v>74000</v>
      </c>
      <c r="R96" s="48">
        <v>2760311</v>
      </c>
      <c r="S96" s="48">
        <v>0</v>
      </c>
      <c r="T96" s="48">
        <v>0</v>
      </c>
      <c r="U96" s="48">
        <v>658800</v>
      </c>
      <c r="V96" s="48">
        <v>357700</v>
      </c>
      <c r="W96" s="48">
        <v>147328</v>
      </c>
      <c r="X96" s="48">
        <v>188377</v>
      </c>
    </row>
    <row r="97" spans="1:24" ht="12.75">
      <c r="A97" s="45">
        <v>6</v>
      </c>
      <c r="B97" s="45">
        <v>1</v>
      </c>
      <c r="C97" s="45">
        <v>9</v>
      </c>
      <c r="D97" s="40">
        <v>2</v>
      </c>
      <c r="E97" s="46"/>
      <c r="F97" s="47" t="s">
        <v>256</v>
      </c>
      <c r="G97" s="57" t="s">
        <v>340</v>
      </c>
      <c r="H97" s="48">
        <v>14945005</v>
      </c>
      <c r="I97" s="48">
        <v>1011000</v>
      </c>
      <c r="J97" s="48">
        <v>0</v>
      </c>
      <c r="K97" s="48">
        <v>1076280</v>
      </c>
      <c r="L97" s="48">
        <v>0</v>
      </c>
      <c r="M97" s="48">
        <v>345800</v>
      </c>
      <c r="N97" s="48">
        <v>1842365</v>
      </c>
      <c r="O97" s="48">
        <v>218745</v>
      </c>
      <c r="P97" s="48">
        <v>6017879</v>
      </c>
      <c r="Q97" s="48">
        <v>52000</v>
      </c>
      <c r="R97" s="48">
        <v>2381063</v>
      </c>
      <c r="S97" s="48">
        <v>0</v>
      </c>
      <c r="T97" s="48">
        <v>125964</v>
      </c>
      <c r="U97" s="48">
        <v>848669</v>
      </c>
      <c r="V97" s="48">
        <v>646000</v>
      </c>
      <c r="W97" s="48">
        <v>135880</v>
      </c>
      <c r="X97" s="48">
        <v>243360</v>
      </c>
    </row>
    <row r="98" spans="1:24" ht="12.75">
      <c r="A98" s="45">
        <v>6</v>
      </c>
      <c r="B98" s="45">
        <v>6</v>
      </c>
      <c r="C98" s="45">
        <v>7</v>
      </c>
      <c r="D98" s="40">
        <v>2</v>
      </c>
      <c r="E98" s="46"/>
      <c r="F98" s="47" t="s">
        <v>256</v>
      </c>
      <c r="G98" s="57" t="s">
        <v>341</v>
      </c>
      <c r="H98" s="48">
        <v>19419522.61</v>
      </c>
      <c r="I98" s="48">
        <v>288197</v>
      </c>
      <c r="J98" s="48">
        <v>269636</v>
      </c>
      <c r="K98" s="48">
        <v>3263093</v>
      </c>
      <c r="L98" s="48">
        <v>0</v>
      </c>
      <c r="M98" s="48">
        <v>94290</v>
      </c>
      <c r="N98" s="48">
        <v>1545002</v>
      </c>
      <c r="O98" s="48">
        <v>329232</v>
      </c>
      <c r="P98" s="48">
        <v>3874393</v>
      </c>
      <c r="Q98" s="48">
        <v>38981</v>
      </c>
      <c r="R98" s="48">
        <v>1955790.18</v>
      </c>
      <c r="S98" s="48">
        <v>0</v>
      </c>
      <c r="T98" s="48">
        <v>25700</v>
      </c>
      <c r="U98" s="48">
        <v>475370</v>
      </c>
      <c r="V98" s="48">
        <v>464000</v>
      </c>
      <c r="W98" s="48">
        <v>46200</v>
      </c>
      <c r="X98" s="48">
        <v>6749638.43</v>
      </c>
    </row>
    <row r="99" spans="1:24" ht="12.75">
      <c r="A99" s="45">
        <v>6</v>
      </c>
      <c r="B99" s="45">
        <v>2</v>
      </c>
      <c r="C99" s="45">
        <v>9</v>
      </c>
      <c r="D99" s="40">
        <v>2</v>
      </c>
      <c r="E99" s="46"/>
      <c r="F99" s="47" t="s">
        <v>256</v>
      </c>
      <c r="G99" s="57" t="s">
        <v>342</v>
      </c>
      <c r="H99" s="48">
        <v>12047522.11</v>
      </c>
      <c r="I99" s="48">
        <v>706000</v>
      </c>
      <c r="J99" s="48">
        <v>0</v>
      </c>
      <c r="K99" s="48">
        <v>622820.36</v>
      </c>
      <c r="L99" s="48">
        <v>0</v>
      </c>
      <c r="M99" s="48">
        <v>10000</v>
      </c>
      <c r="N99" s="48">
        <v>1518970</v>
      </c>
      <c r="O99" s="48">
        <v>149500</v>
      </c>
      <c r="P99" s="48">
        <v>5054649.05</v>
      </c>
      <c r="Q99" s="48">
        <v>98200</v>
      </c>
      <c r="R99" s="48">
        <v>1881302</v>
      </c>
      <c r="S99" s="48">
        <v>0</v>
      </c>
      <c r="T99" s="48">
        <v>0</v>
      </c>
      <c r="U99" s="48">
        <v>935892</v>
      </c>
      <c r="V99" s="48">
        <v>538982.47</v>
      </c>
      <c r="W99" s="48">
        <v>378200</v>
      </c>
      <c r="X99" s="48">
        <v>153006.23</v>
      </c>
    </row>
    <row r="100" spans="1:24" ht="12.75">
      <c r="A100" s="45">
        <v>6</v>
      </c>
      <c r="B100" s="45">
        <v>11</v>
      </c>
      <c r="C100" s="45">
        <v>5</v>
      </c>
      <c r="D100" s="40">
        <v>2</v>
      </c>
      <c r="E100" s="46"/>
      <c r="F100" s="47" t="s">
        <v>256</v>
      </c>
      <c r="G100" s="57" t="s">
        <v>263</v>
      </c>
      <c r="H100" s="48">
        <v>48283396.84</v>
      </c>
      <c r="I100" s="48">
        <v>528090</v>
      </c>
      <c r="J100" s="48">
        <v>0</v>
      </c>
      <c r="K100" s="48">
        <v>3758818.38</v>
      </c>
      <c r="L100" s="48">
        <v>0</v>
      </c>
      <c r="M100" s="48">
        <v>567707.63</v>
      </c>
      <c r="N100" s="48">
        <v>4533069</v>
      </c>
      <c r="O100" s="48">
        <v>574042.15</v>
      </c>
      <c r="P100" s="48">
        <v>23267137.89</v>
      </c>
      <c r="Q100" s="48">
        <v>125000</v>
      </c>
      <c r="R100" s="48">
        <v>8684720.06</v>
      </c>
      <c r="S100" s="48">
        <v>0</v>
      </c>
      <c r="T100" s="48">
        <v>677266</v>
      </c>
      <c r="U100" s="48">
        <v>2174808.4</v>
      </c>
      <c r="V100" s="48">
        <v>1651811.53</v>
      </c>
      <c r="W100" s="48">
        <v>349502</v>
      </c>
      <c r="X100" s="48">
        <v>1391423.8</v>
      </c>
    </row>
    <row r="101" spans="1:24" ht="12.75">
      <c r="A101" s="45">
        <v>6</v>
      </c>
      <c r="B101" s="45">
        <v>14</v>
      </c>
      <c r="C101" s="45">
        <v>7</v>
      </c>
      <c r="D101" s="40">
        <v>2</v>
      </c>
      <c r="E101" s="46"/>
      <c r="F101" s="47" t="s">
        <v>256</v>
      </c>
      <c r="G101" s="57" t="s">
        <v>343</v>
      </c>
      <c r="H101" s="48">
        <v>8400558</v>
      </c>
      <c r="I101" s="48">
        <v>92232</v>
      </c>
      <c r="J101" s="48">
        <v>222000</v>
      </c>
      <c r="K101" s="48">
        <v>240908.67</v>
      </c>
      <c r="L101" s="48">
        <v>0</v>
      </c>
      <c r="M101" s="48">
        <v>20000</v>
      </c>
      <c r="N101" s="48">
        <v>1178303</v>
      </c>
      <c r="O101" s="48">
        <v>53517</v>
      </c>
      <c r="P101" s="48">
        <v>3336992.16</v>
      </c>
      <c r="Q101" s="48">
        <v>85000</v>
      </c>
      <c r="R101" s="48">
        <v>1620181</v>
      </c>
      <c r="S101" s="48">
        <v>0</v>
      </c>
      <c r="T101" s="48">
        <v>117549</v>
      </c>
      <c r="U101" s="48">
        <v>954056</v>
      </c>
      <c r="V101" s="48">
        <v>222101.68</v>
      </c>
      <c r="W101" s="48">
        <v>26555.49</v>
      </c>
      <c r="X101" s="48">
        <v>231162</v>
      </c>
    </row>
    <row r="102" spans="1:24" ht="12.75">
      <c r="A102" s="45">
        <v>6</v>
      </c>
      <c r="B102" s="45">
        <v>17</v>
      </c>
      <c r="C102" s="45">
        <v>2</v>
      </c>
      <c r="D102" s="40">
        <v>2</v>
      </c>
      <c r="E102" s="46"/>
      <c r="F102" s="47" t="s">
        <v>256</v>
      </c>
      <c r="G102" s="57" t="s">
        <v>344</v>
      </c>
      <c r="H102" s="48">
        <v>38774644.13</v>
      </c>
      <c r="I102" s="48">
        <v>24120</v>
      </c>
      <c r="J102" s="48">
        <v>977000</v>
      </c>
      <c r="K102" s="48">
        <v>1690057.1</v>
      </c>
      <c r="L102" s="48">
        <v>0</v>
      </c>
      <c r="M102" s="48">
        <v>0</v>
      </c>
      <c r="N102" s="48">
        <v>3074667.96</v>
      </c>
      <c r="O102" s="48">
        <v>326968.37</v>
      </c>
      <c r="P102" s="48">
        <v>9615189.2</v>
      </c>
      <c r="Q102" s="48">
        <v>60000</v>
      </c>
      <c r="R102" s="48">
        <v>3921400</v>
      </c>
      <c r="S102" s="48">
        <v>0</v>
      </c>
      <c r="T102" s="48">
        <v>50000</v>
      </c>
      <c r="U102" s="48">
        <v>8916517.86</v>
      </c>
      <c r="V102" s="48">
        <v>9669034.64</v>
      </c>
      <c r="W102" s="48">
        <v>52500</v>
      </c>
      <c r="X102" s="48">
        <v>397189</v>
      </c>
    </row>
    <row r="103" spans="1:24" ht="12.75">
      <c r="A103" s="45">
        <v>6</v>
      </c>
      <c r="B103" s="45">
        <v>20</v>
      </c>
      <c r="C103" s="45">
        <v>6</v>
      </c>
      <c r="D103" s="40">
        <v>2</v>
      </c>
      <c r="E103" s="46"/>
      <c r="F103" s="47" t="s">
        <v>256</v>
      </c>
      <c r="G103" s="57" t="s">
        <v>345</v>
      </c>
      <c r="H103" s="48">
        <v>14782435</v>
      </c>
      <c r="I103" s="48">
        <v>57000</v>
      </c>
      <c r="J103" s="48">
        <v>0</v>
      </c>
      <c r="K103" s="48">
        <v>639167.83</v>
      </c>
      <c r="L103" s="48">
        <v>0</v>
      </c>
      <c r="M103" s="48">
        <v>5000</v>
      </c>
      <c r="N103" s="48">
        <v>1472851.53</v>
      </c>
      <c r="O103" s="48">
        <v>322712.38</v>
      </c>
      <c r="P103" s="48">
        <v>6743249.6</v>
      </c>
      <c r="Q103" s="48">
        <v>42905</v>
      </c>
      <c r="R103" s="48">
        <v>3499302.47</v>
      </c>
      <c r="S103" s="48">
        <v>17918.4</v>
      </c>
      <c r="T103" s="48">
        <v>154894</v>
      </c>
      <c r="U103" s="48">
        <v>687491.79</v>
      </c>
      <c r="V103" s="48">
        <v>791850</v>
      </c>
      <c r="W103" s="48">
        <v>82500</v>
      </c>
      <c r="X103" s="48">
        <v>265592</v>
      </c>
    </row>
    <row r="104" spans="1:24" ht="12.75">
      <c r="A104" s="45">
        <v>6</v>
      </c>
      <c r="B104" s="45">
        <v>8</v>
      </c>
      <c r="C104" s="45">
        <v>8</v>
      </c>
      <c r="D104" s="40">
        <v>2</v>
      </c>
      <c r="E104" s="46"/>
      <c r="F104" s="47" t="s">
        <v>256</v>
      </c>
      <c r="G104" s="57" t="s">
        <v>346</v>
      </c>
      <c r="H104" s="48">
        <v>18439102.31</v>
      </c>
      <c r="I104" s="48">
        <v>12500</v>
      </c>
      <c r="J104" s="48">
        <v>445805</v>
      </c>
      <c r="K104" s="48">
        <v>760854.91</v>
      </c>
      <c r="L104" s="48">
        <v>0</v>
      </c>
      <c r="M104" s="48">
        <v>36000</v>
      </c>
      <c r="N104" s="48">
        <v>2064036.67</v>
      </c>
      <c r="O104" s="48">
        <v>276876</v>
      </c>
      <c r="P104" s="48">
        <v>8163987.35</v>
      </c>
      <c r="Q104" s="48">
        <v>82000</v>
      </c>
      <c r="R104" s="48">
        <v>3502794</v>
      </c>
      <c r="S104" s="48">
        <v>0</v>
      </c>
      <c r="T104" s="48">
        <v>451403</v>
      </c>
      <c r="U104" s="48">
        <v>1913831.42</v>
      </c>
      <c r="V104" s="48">
        <v>251697</v>
      </c>
      <c r="W104" s="48">
        <v>80450</v>
      </c>
      <c r="X104" s="48">
        <v>396866.96</v>
      </c>
    </row>
    <row r="105" spans="1:24" ht="12.75">
      <c r="A105" s="45">
        <v>6</v>
      </c>
      <c r="B105" s="45">
        <v>1</v>
      </c>
      <c r="C105" s="45">
        <v>10</v>
      </c>
      <c r="D105" s="40">
        <v>2</v>
      </c>
      <c r="E105" s="46"/>
      <c r="F105" s="47" t="s">
        <v>256</v>
      </c>
      <c r="G105" s="57" t="s">
        <v>264</v>
      </c>
      <c r="H105" s="48">
        <v>33032352.86</v>
      </c>
      <c r="I105" s="48">
        <v>2969473.12</v>
      </c>
      <c r="J105" s="48">
        <v>889865</v>
      </c>
      <c r="K105" s="48">
        <v>1843030.99</v>
      </c>
      <c r="L105" s="48">
        <v>0</v>
      </c>
      <c r="M105" s="48">
        <v>211103.04</v>
      </c>
      <c r="N105" s="48">
        <v>3217932</v>
      </c>
      <c r="O105" s="48">
        <v>1365932.29</v>
      </c>
      <c r="P105" s="48">
        <v>13467549.99</v>
      </c>
      <c r="Q105" s="48">
        <v>70000</v>
      </c>
      <c r="R105" s="48">
        <v>5255868</v>
      </c>
      <c r="S105" s="48">
        <v>7551</v>
      </c>
      <c r="T105" s="48">
        <v>60000</v>
      </c>
      <c r="U105" s="48">
        <v>1678484.7</v>
      </c>
      <c r="V105" s="48">
        <v>1105051.72</v>
      </c>
      <c r="W105" s="48">
        <v>80000</v>
      </c>
      <c r="X105" s="48">
        <v>810511.01</v>
      </c>
    </row>
    <row r="106" spans="1:24" ht="12.75">
      <c r="A106" s="45">
        <v>6</v>
      </c>
      <c r="B106" s="45">
        <v>13</v>
      </c>
      <c r="C106" s="45">
        <v>3</v>
      </c>
      <c r="D106" s="40">
        <v>2</v>
      </c>
      <c r="E106" s="46"/>
      <c r="F106" s="47" t="s">
        <v>256</v>
      </c>
      <c r="G106" s="57" t="s">
        <v>347</v>
      </c>
      <c r="H106" s="48">
        <v>18556266.93</v>
      </c>
      <c r="I106" s="48">
        <v>3492213</v>
      </c>
      <c r="J106" s="48">
        <v>61400</v>
      </c>
      <c r="K106" s="48">
        <v>957766</v>
      </c>
      <c r="L106" s="48">
        <v>0</v>
      </c>
      <c r="M106" s="48">
        <v>70772</v>
      </c>
      <c r="N106" s="48">
        <v>1693466</v>
      </c>
      <c r="O106" s="48">
        <v>201427</v>
      </c>
      <c r="P106" s="48">
        <v>5125337</v>
      </c>
      <c r="Q106" s="48">
        <v>40000</v>
      </c>
      <c r="R106" s="48">
        <v>2238800</v>
      </c>
      <c r="S106" s="48">
        <v>0</v>
      </c>
      <c r="T106" s="48">
        <v>70993</v>
      </c>
      <c r="U106" s="48">
        <v>2997469</v>
      </c>
      <c r="V106" s="48">
        <v>439878.92</v>
      </c>
      <c r="W106" s="48">
        <v>147774</v>
      </c>
      <c r="X106" s="48">
        <v>1018971.01</v>
      </c>
    </row>
    <row r="107" spans="1:24" ht="12.75">
      <c r="A107" s="45">
        <v>6</v>
      </c>
      <c r="B107" s="45">
        <v>10</v>
      </c>
      <c r="C107" s="45">
        <v>4</v>
      </c>
      <c r="D107" s="40">
        <v>2</v>
      </c>
      <c r="E107" s="46"/>
      <c r="F107" s="47" t="s">
        <v>256</v>
      </c>
      <c r="G107" s="57" t="s">
        <v>348</v>
      </c>
      <c r="H107" s="48">
        <v>27447841</v>
      </c>
      <c r="I107" s="48">
        <v>418000</v>
      </c>
      <c r="J107" s="48">
        <v>768238</v>
      </c>
      <c r="K107" s="48">
        <v>2596255</v>
      </c>
      <c r="L107" s="48">
        <v>22400</v>
      </c>
      <c r="M107" s="48">
        <v>116823</v>
      </c>
      <c r="N107" s="48">
        <v>3072781</v>
      </c>
      <c r="O107" s="48">
        <v>296014</v>
      </c>
      <c r="P107" s="48">
        <v>11088999</v>
      </c>
      <c r="Q107" s="48">
        <v>118000</v>
      </c>
      <c r="R107" s="48">
        <v>4925723</v>
      </c>
      <c r="S107" s="48">
        <v>0</v>
      </c>
      <c r="T107" s="48">
        <v>44600</v>
      </c>
      <c r="U107" s="48">
        <v>1870836</v>
      </c>
      <c r="V107" s="48">
        <v>1385310</v>
      </c>
      <c r="W107" s="48">
        <v>213800</v>
      </c>
      <c r="X107" s="48">
        <v>510062</v>
      </c>
    </row>
    <row r="108" spans="1:24" ht="12.75">
      <c r="A108" s="45">
        <v>6</v>
      </c>
      <c r="B108" s="45">
        <v>4</v>
      </c>
      <c r="C108" s="45">
        <v>5</v>
      </c>
      <c r="D108" s="40">
        <v>2</v>
      </c>
      <c r="E108" s="46"/>
      <c r="F108" s="47" t="s">
        <v>256</v>
      </c>
      <c r="G108" s="57" t="s">
        <v>349</v>
      </c>
      <c r="H108" s="48">
        <v>25709511.75</v>
      </c>
      <c r="I108" s="48">
        <v>32000</v>
      </c>
      <c r="J108" s="48">
        <v>32964</v>
      </c>
      <c r="K108" s="48">
        <v>1278995.13</v>
      </c>
      <c r="L108" s="48">
        <v>1514800</v>
      </c>
      <c r="M108" s="48">
        <v>1583200</v>
      </c>
      <c r="N108" s="48">
        <v>2780378.2</v>
      </c>
      <c r="O108" s="48">
        <v>335700</v>
      </c>
      <c r="P108" s="48">
        <v>7687692.05</v>
      </c>
      <c r="Q108" s="48">
        <v>73310</v>
      </c>
      <c r="R108" s="48">
        <v>3504805.47</v>
      </c>
      <c r="S108" s="48">
        <v>0</v>
      </c>
      <c r="T108" s="48">
        <v>132000</v>
      </c>
      <c r="U108" s="48">
        <v>5178790.53</v>
      </c>
      <c r="V108" s="48">
        <v>1040175.37</v>
      </c>
      <c r="W108" s="48">
        <v>106200</v>
      </c>
      <c r="X108" s="48">
        <v>428501</v>
      </c>
    </row>
    <row r="109" spans="1:24" ht="12.75">
      <c r="A109" s="45">
        <v>6</v>
      </c>
      <c r="B109" s="45">
        <v>9</v>
      </c>
      <c r="C109" s="45">
        <v>10</v>
      </c>
      <c r="D109" s="40">
        <v>2</v>
      </c>
      <c r="E109" s="46"/>
      <c r="F109" s="47" t="s">
        <v>256</v>
      </c>
      <c r="G109" s="57" t="s">
        <v>350</v>
      </c>
      <c r="H109" s="48">
        <v>30310854.57</v>
      </c>
      <c r="I109" s="48">
        <v>463141</v>
      </c>
      <c r="J109" s="48">
        <v>0</v>
      </c>
      <c r="K109" s="48">
        <v>1940340.61</v>
      </c>
      <c r="L109" s="48">
        <v>0</v>
      </c>
      <c r="M109" s="48">
        <v>1209718.2</v>
      </c>
      <c r="N109" s="48">
        <v>2877260.4</v>
      </c>
      <c r="O109" s="48">
        <v>488002.68</v>
      </c>
      <c r="P109" s="48">
        <v>14184342.05</v>
      </c>
      <c r="Q109" s="48">
        <v>111240</v>
      </c>
      <c r="R109" s="48">
        <v>5143726.63</v>
      </c>
      <c r="S109" s="48">
        <v>0</v>
      </c>
      <c r="T109" s="48">
        <v>109400</v>
      </c>
      <c r="U109" s="48">
        <v>2086058</v>
      </c>
      <c r="V109" s="48">
        <v>770000</v>
      </c>
      <c r="W109" s="48">
        <v>191500</v>
      </c>
      <c r="X109" s="48">
        <v>736125</v>
      </c>
    </row>
    <row r="110" spans="1:24" ht="12.75">
      <c r="A110" s="45">
        <v>6</v>
      </c>
      <c r="B110" s="45">
        <v>8</v>
      </c>
      <c r="C110" s="45">
        <v>9</v>
      </c>
      <c r="D110" s="40">
        <v>2</v>
      </c>
      <c r="E110" s="46"/>
      <c r="F110" s="47" t="s">
        <v>256</v>
      </c>
      <c r="G110" s="57" t="s">
        <v>351</v>
      </c>
      <c r="H110" s="48">
        <v>20259769.75</v>
      </c>
      <c r="I110" s="48">
        <v>409304</v>
      </c>
      <c r="J110" s="48">
        <v>554200</v>
      </c>
      <c r="K110" s="48">
        <v>545733</v>
      </c>
      <c r="L110" s="48">
        <v>3000</v>
      </c>
      <c r="M110" s="48">
        <v>70000</v>
      </c>
      <c r="N110" s="48">
        <v>2129199</v>
      </c>
      <c r="O110" s="48">
        <v>258740</v>
      </c>
      <c r="P110" s="48">
        <v>8078003</v>
      </c>
      <c r="Q110" s="48">
        <v>80556</v>
      </c>
      <c r="R110" s="48">
        <v>3332668.75</v>
      </c>
      <c r="S110" s="48">
        <v>16500</v>
      </c>
      <c r="T110" s="48">
        <v>20000</v>
      </c>
      <c r="U110" s="48">
        <v>3975747</v>
      </c>
      <c r="V110" s="48">
        <v>366584</v>
      </c>
      <c r="W110" s="48">
        <v>71000</v>
      </c>
      <c r="X110" s="48">
        <v>348535</v>
      </c>
    </row>
    <row r="111" spans="1:24" ht="12.75">
      <c r="A111" s="45">
        <v>6</v>
      </c>
      <c r="B111" s="45">
        <v>20</v>
      </c>
      <c r="C111" s="45">
        <v>7</v>
      </c>
      <c r="D111" s="40">
        <v>2</v>
      </c>
      <c r="E111" s="46"/>
      <c r="F111" s="47" t="s">
        <v>256</v>
      </c>
      <c r="G111" s="57" t="s">
        <v>352</v>
      </c>
      <c r="H111" s="48">
        <v>18384299.47</v>
      </c>
      <c r="I111" s="48">
        <v>21000</v>
      </c>
      <c r="J111" s="48">
        <v>240000</v>
      </c>
      <c r="K111" s="48">
        <v>2014529.49</v>
      </c>
      <c r="L111" s="48">
        <v>165784.61</v>
      </c>
      <c r="M111" s="48">
        <v>208000</v>
      </c>
      <c r="N111" s="48">
        <v>1686868.74</v>
      </c>
      <c r="O111" s="48">
        <v>130000</v>
      </c>
      <c r="P111" s="48">
        <v>5841865</v>
      </c>
      <c r="Q111" s="48">
        <v>57000</v>
      </c>
      <c r="R111" s="48">
        <v>3129521.99</v>
      </c>
      <c r="S111" s="48">
        <v>3950</v>
      </c>
      <c r="T111" s="48">
        <v>286040</v>
      </c>
      <c r="U111" s="48">
        <v>495000</v>
      </c>
      <c r="V111" s="48">
        <v>294918.52</v>
      </c>
      <c r="W111" s="48">
        <v>3512976.12</v>
      </c>
      <c r="X111" s="48">
        <v>296845</v>
      </c>
    </row>
    <row r="112" spans="1:24" ht="12.75">
      <c r="A112" s="45">
        <v>6</v>
      </c>
      <c r="B112" s="45">
        <v>9</v>
      </c>
      <c r="C112" s="45">
        <v>11</v>
      </c>
      <c r="D112" s="40">
        <v>2</v>
      </c>
      <c r="E112" s="46"/>
      <c r="F112" s="47" t="s">
        <v>256</v>
      </c>
      <c r="G112" s="57" t="s">
        <v>353</v>
      </c>
      <c r="H112" s="48">
        <v>58081654.07</v>
      </c>
      <c r="I112" s="48">
        <v>4859000</v>
      </c>
      <c r="J112" s="48">
        <v>0</v>
      </c>
      <c r="K112" s="48">
        <v>4388851.8</v>
      </c>
      <c r="L112" s="48">
        <v>0</v>
      </c>
      <c r="M112" s="48">
        <v>213051</v>
      </c>
      <c r="N112" s="48">
        <v>5550736.05</v>
      </c>
      <c r="O112" s="48">
        <v>564406</v>
      </c>
      <c r="P112" s="48">
        <v>23390805.47</v>
      </c>
      <c r="Q112" s="48">
        <v>370520</v>
      </c>
      <c r="R112" s="48">
        <v>7340047.02</v>
      </c>
      <c r="S112" s="48">
        <v>550450</v>
      </c>
      <c r="T112" s="48">
        <v>310533</v>
      </c>
      <c r="U112" s="48">
        <v>7332591.27</v>
      </c>
      <c r="V112" s="48">
        <v>1278451.76</v>
      </c>
      <c r="W112" s="48">
        <v>329522</v>
      </c>
      <c r="X112" s="48">
        <v>1602688.7</v>
      </c>
    </row>
    <row r="113" spans="1:24" ht="12.75">
      <c r="A113" s="45">
        <v>6</v>
      </c>
      <c r="B113" s="45">
        <v>16</v>
      </c>
      <c r="C113" s="45">
        <v>3</v>
      </c>
      <c r="D113" s="40">
        <v>2</v>
      </c>
      <c r="E113" s="46"/>
      <c r="F113" s="47" t="s">
        <v>256</v>
      </c>
      <c r="G113" s="57" t="s">
        <v>354</v>
      </c>
      <c r="H113" s="48">
        <v>12042674.2</v>
      </c>
      <c r="I113" s="48">
        <v>78200</v>
      </c>
      <c r="J113" s="48">
        <v>0</v>
      </c>
      <c r="K113" s="48">
        <v>1174817.81</v>
      </c>
      <c r="L113" s="48">
        <v>0</v>
      </c>
      <c r="M113" s="48">
        <v>0</v>
      </c>
      <c r="N113" s="48">
        <v>1563247.95</v>
      </c>
      <c r="O113" s="48">
        <v>161499.27</v>
      </c>
      <c r="P113" s="48">
        <v>4723085.05</v>
      </c>
      <c r="Q113" s="48">
        <v>37000</v>
      </c>
      <c r="R113" s="48">
        <v>2750988</v>
      </c>
      <c r="S113" s="48">
        <v>3833.28</v>
      </c>
      <c r="T113" s="48">
        <v>0</v>
      </c>
      <c r="U113" s="48">
        <v>910751.45</v>
      </c>
      <c r="V113" s="48">
        <v>273533.39</v>
      </c>
      <c r="W113" s="48">
        <v>18310</v>
      </c>
      <c r="X113" s="48">
        <v>347408</v>
      </c>
    </row>
    <row r="114" spans="1:24" ht="12.75">
      <c r="A114" s="45">
        <v>6</v>
      </c>
      <c r="B114" s="45">
        <v>2</v>
      </c>
      <c r="C114" s="45">
        <v>10</v>
      </c>
      <c r="D114" s="40">
        <v>2</v>
      </c>
      <c r="E114" s="46"/>
      <c r="F114" s="47" t="s">
        <v>256</v>
      </c>
      <c r="G114" s="57" t="s">
        <v>355</v>
      </c>
      <c r="H114" s="48">
        <v>21054624</v>
      </c>
      <c r="I114" s="48">
        <v>1946307</v>
      </c>
      <c r="J114" s="48">
        <v>0</v>
      </c>
      <c r="K114" s="48">
        <v>610690</v>
      </c>
      <c r="L114" s="48">
        <v>0</v>
      </c>
      <c r="M114" s="48">
        <v>136865</v>
      </c>
      <c r="N114" s="48">
        <v>1773256</v>
      </c>
      <c r="O114" s="48">
        <v>294100</v>
      </c>
      <c r="P114" s="48">
        <v>5669315</v>
      </c>
      <c r="Q114" s="48">
        <v>60000</v>
      </c>
      <c r="R114" s="48">
        <v>2125488</v>
      </c>
      <c r="S114" s="48">
        <v>0</v>
      </c>
      <c r="T114" s="48">
        <v>0</v>
      </c>
      <c r="U114" s="48">
        <v>7347500</v>
      </c>
      <c r="V114" s="48">
        <v>680600</v>
      </c>
      <c r="W114" s="48">
        <v>141830</v>
      </c>
      <c r="X114" s="48">
        <v>268673</v>
      </c>
    </row>
    <row r="115" spans="1:24" ht="12.75">
      <c r="A115" s="45">
        <v>6</v>
      </c>
      <c r="B115" s="45">
        <v>8</v>
      </c>
      <c r="C115" s="45">
        <v>11</v>
      </c>
      <c r="D115" s="40">
        <v>2</v>
      </c>
      <c r="E115" s="46"/>
      <c r="F115" s="47" t="s">
        <v>256</v>
      </c>
      <c r="G115" s="57" t="s">
        <v>356</v>
      </c>
      <c r="H115" s="48">
        <v>15387868.16</v>
      </c>
      <c r="I115" s="48">
        <v>27000</v>
      </c>
      <c r="J115" s="48">
        <v>172500</v>
      </c>
      <c r="K115" s="48">
        <v>329591.5</v>
      </c>
      <c r="L115" s="48">
        <v>834254.62</v>
      </c>
      <c r="M115" s="48">
        <v>53209.53</v>
      </c>
      <c r="N115" s="48">
        <v>1783372.14</v>
      </c>
      <c r="O115" s="48">
        <v>234172.29</v>
      </c>
      <c r="P115" s="48">
        <v>4953151</v>
      </c>
      <c r="Q115" s="48">
        <v>40300</v>
      </c>
      <c r="R115" s="48">
        <v>2455000</v>
      </c>
      <c r="S115" s="48">
        <v>0</v>
      </c>
      <c r="T115" s="48">
        <v>50400</v>
      </c>
      <c r="U115" s="48">
        <v>3887586.28</v>
      </c>
      <c r="V115" s="48">
        <v>204677.26</v>
      </c>
      <c r="W115" s="48">
        <v>37686.54</v>
      </c>
      <c r="X115" s="48">
        <v>324967</v>
      </c>
    </row>
    <row r="116" spans="1:24" ht="12.75">
      <c r="A116" s="45">
        <v>6</v>
      </c>
      <c r="B116" s="45">
        <v>1</v>
      </c>
      <c r="C116" s="45">
        <v>11</v>
      </c>
      <c r="D116" s="40">
        <v>2</v>
      </c>
      <c r="E116" s="46"/>
      <c r="F116" s="47" t="s">
        <v>256</v>
      </c>
      <c r="G116" s="57" t="s">
        <v>357</v>
      </c>
      <c r="H116" s="48">
        <v>27162729</v>
      </c>
      <c r="I116" s="48">
        <v>341832</v>
      </c>
      <c r="J116" s="48">
        <v>57429</v>
      </c>
      <c r="K116" s="48">
        <v>1172650</v>
      </c>
      <c r="L116" s="48">
        <v>23350</v>
      </c>
      <c r="M116" s="48">
        <v>30000</v>
      </c>
      <c r="N116" s="48">
        <v>2543162.53</v>
      </c>
      <c r="O116" s="48">
        <v>246308</v>
      </c>
      <c r="P116" s="48">
        <v>14266129.22</v>
      </c>
      <c r="Q116" s="48">
        <v>70000</v>
      </c>
      <c r="R116" s="48">
        <v>3562867</v>
      </c>
      <c r="S116" s="48">
        <v>0</v>
      </c>
      <c r="T116" s="48">
        <v>1552462</v>
      </c>
      <c r="U116" s="48">
        <v>896674</v>
      </c>
      <c r="V116" s="48">
        <v>925569</v>
      </c>
      <c r="W116" s="48">
        <v>120171</v>
      </c>
      <c r="X116" s="48">
        <v>1354125.25</v>
      </c>
    </row>
    <row r="117" spans="1:24" ht="12.75">
      <c r="A117" s="45">
        <v>6</v>
      </c>
      <c r="B117" s="45">
        <v>13</v>
      </c>
      <c r="C117" s="45">
        <v>5</v>
      </c>
      <c r="D117" s="40">
        <v>2</v>
      </c>
      <c r="E117" s="46"/>
      <c r="F117" s="47" t="s">
        <v>256</v>
      </c>
      <c r="G117" s="57" t="s">
        <v>358</v>
      </c>
      <c r="H117" s="48">
        <v>6662250</v>
      </c>
      <c r="I117" s="48">
        <v>11204</v>
      </c>
      <c r="J117" s="48">
        <v>53502</v>
      </c>
      <c r="K117" s="48">
        <v>2033631</v>
      </c>
      <c r="L117" s="48">
        <v>14732</v>
      </c>
      <c r="M117" s="48">
        <v>34763</v>
      </c>
      <c r="N117" s="48">
        <v>1025443</v>
      </c>
      <c r="O117" s="48">
        <v>123372</v>
      </c>
      <c r="P117" s="48">
        <v>1549589</v>
      </c>
      <c r="Q117" s="48">
        <v>15225</v>
      </c>
      <c r="R117" s="48">
        <v>728668</v>
      </c>
      <c r="S117" s="48">
        <v>12000</v>
      </c>
      <c r="T117" s="48">
        <v>74039</v>
      </c>
      <c r="U117" s="48">
        <v>571015</v>
      </c>
      <c r="V117" s="48">
        <v>132362</v>
      </c>
      <c r="W117" s="48">
        <v>1300</v>
      </c>
      <c r="X117" s="48">
        <v>281405</v>
      </c>
    </row>
    <row r="118" spans="1:24" ht="12.75">
      <c r="A118" s="45">
        <v>6</v>
      </c>
      <c r="B118" s="45">
        <v>2</v>
      </c>
      <c r="C118" s="45">
        <v>11</v>
      </c>
      <c r="D118" s="40">
        <v>2</v>
      </c>
      <c r="E118" s="46"/>
      <c r="F118" s="47" t="s">
        <v>256</v>
      </c>
      <c r="G118" s="57" t="s">
        <v>359</v>
      </c>
      <c r="H118" s="48">
        <v>15961714.53</v>
      </c>
      <c r="I118" s="48">
        <v>12500</v>
      </c>
      <c r="J118" s="48">
        <v>0</v>
      </c>
      <c r="K118" s="48">
        <v>1713002.69</v>
      </c>
      <c r="L118" s="48">
        <v>0</v>
      </c>
      <c r="M118" s="48">
        <v>10000</v>
      </c>
      <c r="N118" s="48">
        <v>2030825.53</v>
      </c>
      <c r="O118" s="48">
        <v>579348.31</v>
      </c>
      <c r="P118" s="48">
        <v>6904846</v>
      </c>
      <c r="Q118" s="48">
        <v>60000</v>
      </c>
      <c r="R118" s="48">
        <v>2437950</v>
      </c>
      <c r="S118" s="48">
        <v>3000</v>
      </c>
      <c r="T118" s="48">
        <v>20000</v>
      </c>
      <c r="U118" s="48">
        <v>1403300</v>
      </c>
      <c r="V118" s="48">
        <v>400000</v>
      </c>
      <c r="W118" s="48">
        <v>100000</v>
      </c>
      <c r="X118" s="48">
        <v>286942</v>
      </c>
    </row>
    <row r="119" spans="1:24" ht="12.75">
      <c r="A119" s="45">
        <v>6</v>
      </c>
      <c r="B119" s="45">
        <v>5</v>
      </c>
      <c r="C119" s="45">
        <v>7</v>
      </c>
      <c r="D119" s="40">
        <v>2</v>
      </c>
      <c r="E119" s="46"/>
      <c r="F119" s="47" t="s">
        <v>256</v>
      </c>
      <c r="G119" s="57" t="s">
        <v>360</v>
      </c>
      <c r="H119" s="48">
        <v>15939811</v>
      </c>
      <c r="I119" s="48">
        <v>9000</v>
      </c>
      <c r="J119" s="48">
        <v>272940</v>
      </c>
      <c r="K119" s="48">
        <v>827300</v>
      </c>
      <c r="L119" s="48">
        <v>0</v>
      </c>
      <c r="M119" s="48">
        <v>125000</v>
      </c>
      <c r="N119" s="48">
        <v>1619791</v>
      </c>
      <c r="O119" s="48">
        <v>241000</v>
      </c>
      <c r="P119" s="48">
        <v>6568872</v>
      </c>
      <c r="Q119" s="48">
        <v>58000</v>
      </c>
      <c r="R119" s="48">
        <v>1949800</v>
      </c>
      <c r="S119" s="48">
        <v>0</v>
      </c>
      <c r="T119" s="48">
        <v>184629</v>
      </c>
      <c r="U119" s="48">
        <v>3479000</v>
      </c>
      <c r="V119" s="48">
        <v>285000</v>
      </c>
      <c r="W119" s="48">
        <v>107000</v>
      </c>
      <c r="X119" s="48">
        <v>212479</v>
      </c>
    </row>
    <row r="120" spans="1:24" ht="12.75">
      <c r="A120" s="45">
        <v>6</v>
      </c>
      <c r="B120" s="45">
        <v>10</v>
      </c>
      <c r="C120" s="45">
        <v>5</v>
      </c>
      <c r="D120" s="40">
        <v>2</v>
      </c>
      <c r="E120" s="46"/>
      <c r="F120" s="47" t="s">
        <v>256</v>
      </c>
      <c r="G120" s="57" t="s">
        <v>361</v>
      </c>
      <c r="H120" s="48">
        <v>33381685.26</v>
      </c>
      <c r="I120" s="48">
        <v>1566200</v>
      </c>
      <c r="J120" s="48">
        <v>0</v>
      </c>
      <c r="K120" s="48">
        <v>636760</v>
      </c>
      <c r="L120" s="48">
        <v>0</v>
      </c>
      <c r="M120" s="48">
        <v>806894.11</v>
      </c>
      <c r="N120" s="48">
        <v>3797258.43</v>
      </c>
      <c r="O120" s="48">
        <v>822488.47</v>
      </c>
      <c r="P120" s="48">
        <v>11555806.85</v>
      </c>
      <c r="Q120" s="48">
        <v>187061.07</v>
      </c>
      <c r="R120" s="48">
        <v>2136842</v>
      </c>
      <c r="S120" s="48">
        <v>0</v>
      </c>
      <c r="T120" s="48">
        <v>315440</v>
      </c>
      <c r="U120" s="48">
        <v>6723298.98</v>
      </c>
      <c r="V120" s="48">
        <v>697100</v>
      </c>
      <c r="W120" s="48">
        <v>244371.49</v>
      </c>
      <c r="X120" s="48">
        <v>3892163.86</v>
      </c>
    </row>
    <row r="121" spans="1:24" ht="12.75">
      <c r="A121" s="45">
        <v>6</v>
      </c>
      <c r="B121" s="45">
        <v>14</v>
      </c>
      <c r="C121" s="45">
        <v>9</v>
      </c>
      <c r="D121" s="40">
        <v>2</v>
      </c>
      <c r="E121" s="46"/>
      <c r="F121" s="47" t="s">
        <v>256</v>
      </c>
      <c r="G121" s="57" t="s">
        <v>265</v>
      </c>
      <c r="H121" s="48">
        <v>36543925.33</v>
      </c>
      <c r="I121" s="48">
        <v>102000</v>
      </c>
      <c r="J121" s="48">
        <v>1916150</v>
      </c>
      <c r="K121" s="48">
        <v>2964700</v>
      </c>
      <c r="L121" s="48">
        <v>26948</v>
      </c>
      <c r="M121" s="48">
        <v>196000</v>
      </c>
      <c r="N121" s="48">
        <v>3206143</v>
      </c>
      <c r="O121" s="48">
        <v>560000</v>
      </c>
      <c r="P121" s="48">
        <v>18703181</v>
      </c>
      <c r="Q121" s="48">
        <v>130100</v>
      </c>
      <c r="R121" s="48">
        <v>4321170</v>
      </c>
      <c r="S121" s="48">
        <v>11078.76</v>
      </c>
      <c r="T121" s="48">
        <v>246218</v>
      </c>
      <c r="U121" s="48">
        <v>2658980</v>
      </c>
      <c r="V121" s="48">
        <v>822536</v>
      </c>
      <c r="W121" s="48">
        <v>381000</v>
      </c>
      <c r="X121" s="48">
        <v>297720.57</v>
      </c>
    </row>
    <row r="122" spans="1:24" ht="12.75">
      <c r="A122" s="45">
        <v>6</v>
      </c>
      <c r="B122" s="45">
        <v>18</v>
      </c>
      <c r="C122" s="45">
        <v>7</v>
      </c>
      <c r="D122" s="40">
        <v>2</v>
      </c>
      <c r="E122" s="46"/>
      <c r="F122" s="47" t="s">
        <v>256</v>
      </c>
      <c r="G122" s="57" t="s">
        <v>362</v>
      </c>
      <c r="H122" s="48">
        <v>13346490</v>
      </c>
      <c r="I122" s="48">
        <v>19761</v>
      </c>
      <c r="J122" s="48">
        <v>228873</v>
      </c>
      <c r="K122" s="48">
        <v>400000</v>
      </c>
      <c r="L122" s="48">
        <v>0</v>
      </c>
      <c r="M122" s="48">
        <v>26000</v>
      </c>
      <c r="N122" s="48">
        <v>2157620.47</v>
      </c>
      <c r="O122" s="48">
        <v>160144</v>
      </c>
      <c r="P122" s="48">
        <v>6424165.53</v>
      </c>
      <c r="Q122" s="48">
        <v>65000</v>
      </c>
      <c r="R122" s="48">
        <v>2579056</v>
      </c>
      <c r="S122" s="48">
        <v>0</v>
      </c>
      <c r="T122" s="48">
        <v>0</v>
      </c>
      <c r="U122" s="48">
        <v>593949</v>
      </c>
      <c r="V122" s="48">
        <v>295431</v>
      </c>
      <c r="W122" s="48">
        <v>105514</v>
      </c>
      <c r="X122" s="48">
        <v>290976</v>
      </c>
    </row>
    <row r="123" spans="1:24" ht="12.75">
      <c r="A123" s="45">
        <v>6</v>
      </c>
      <c r="B123" s="45">
        <v>20</v>
      </c>
      <c r="C123" s="45">
        <v>8</v>
      </c>
      <c r="D123" s="40">
        <v>2</v>
      </c>
      <c r="E123" s="46"/>
      <c r="F123" s="47" t="s">
        <v>256</v>
      </c>
      <c r="G123" s="57" t="s">
        <v>363</v>
      </c>
      <c r="H123" s="48">
        <v>14686620.5</v>
      </c>
      <c r="I123" s="48">
        <v>175000</v>
      </c>
      <c r="J123" s="48">
        <v>450000</v>
      </c>
      <c r="K123" s="48">
        <v>517546.21</v>
      </c>
      <c r="L123" s="48">
        <v>0</v>
      </c>
      <c r="M123" s="48">
        <v>245000</v>
      </c>
      <c r="N123" s="48">
        <v>2223488</v>
      </c>
      <c r="O123" s="48">
        <v>407239.45</v>
      </c>
      <c r="P123" s="48">
        <v>6207856</v>
      </c>
      <c r="Q123" s="48">
        <v>83000</v>
      </c>
      <c r="R123" s="48">
        <v>3054488.53</v>
      </c>
      <c r="S123" s="48">
        <v>14796</v>
      </c>
      <c r="T123" s="48">
        <v>0</v>
      </c>
      <c r="U123" s="48">
        <v>608190.99</v>
      </c>
      <c r="V123" s="48">
        <v>311863.39</v>
      </c>
      <c r="W123" s="48">
        <v>47883.93</v>
      </c>
      <c r="X123" s="48">
        <v>340268</v>
      </c>
    </row>
    <row r="124" spans="1:24" ht="12.75">
      <c r="A124" s="45">
        <v>6</v>
      </c>
      <c r="B124" s="45">
        <v>15</v>
      </c>
      <c r="C124" s="45">
        <v>6</v>
      </c>
      <c r="D124" s="40">
        <v>2</v>
      </c>
      <c r="E124" s="46"/>
      <c r="F124" s="47" t="s">
        <v>256</v>
      </c>
      <c r="G124" s="57" t="s">
        <v>266</v>
      </c>
      <c r="H124" s="48">
        <v>26297054</v>
      </c>
      <c r="I124" s="48">
        <v>1726000</v>
      </c>
      <c r="J124" s="48">
        <v>530741</v>
      </c>
      <c r="K124" s="48">
        <v>1092832.67</v>
      </c>
      <c r="L124" s="48">
        <v>0</v>
      </c>
      <c r="M124" s="48">
        <v>31122</v>
      </c>
      <c r="N124" s="48">
        <v>2510467.5</v>
      </c>
      <c r="O124" s="48">
        <v>372108</v>
      </c>
      <c r="P124" s="48">
        <v>11606618.33</v>
      </c>
      <c r="Q124" s="48">
        <v>63000</v>
      </c>
      <c r="R124" s="48">
        <v>4081796</v>
      </c>
      <c r="S124" s="48">
        <v>0</v>
      </c>
      <c r="T124" s="48">
        <v>61900</v>
      </c>
      <c r="U124" s="48">
        <v>2251484.5</v>
      </c>
      <c r="V124" s="48">
        <v>1484532</v>
      </c>
      <c r="W124" s="48">
        <v>114147</v>
      </c>
      <c r="X124" s="48">
        <v>370305</v>
      </c>
    </row>
    <row r="125" spans="1:24" ht="12.75">
      <c r="A125" s="45">
        <v>6</v>
      </c>
      <c r="B125" s="45">
        <v>3</v>
      </c>
      <c r="C125" s="45">
        <v>8</v>
      </c>
      <c r="D125" s="40">
        <v>2</v>
      </c>
      <c r="E125" s="46"/>
      <c r="F125" s="47" t="s">
        <v>256</v>
      </c>
      <c r="G125" s="57" t="s">
        <v>267</v>
      </c>
      <c r="H125" s="48">
        <v>13416838.2</v>
      </c>
      <c r="I125" s="48">
        <v>578979.73</v>
      </c>
      <c r="J125" s="48">
        <v>373737.84</v>
      </c>
      <c r="K125" s="48">
        <v>678287.83</v>
      </c>
      <c r="L125" s="48">
        <v>0</v>
      </c>
      <c r="M125" s="48">
        <v>126790</v>
      </c>
      <c r="N125" s="48">
        <v>1539921</v>
      </c>
      <c r="O125" s="48">
        <v>144760</v>
      </c>
      <c r="P125" s="48">
        <v>5382783.72</v>
      </c>
      <c r="Q125" s="48">
        <v>44000</v>
      </c>
      <c r="R125" s="48">
        <v>3125921</v>
      </c>
      <c r="S125" s="48">
        <v>0</v>
      </c>
      <c r="T125" s="48">
        <v>0</v>
      </c>
      <c r="U125" s="48">
        <v>492492.59</v>
      </c>
      <c r="V125" s="48">
        <v>532779.49</v>
      </c>
      <c r="W125" s="48">
        <v>5000</v>
      </c>
      <c r="X125" s="48">
        <v>391385</v>
      </c>
    </row>
    <row r="126" spans="1:24" ht="12.75">
      <c r="A126" s="45">
        <v>6</v>
      </c>
      <c r="B126" s="45">
        <v>3</v>
      </c>
      <c r="C126" s="45">
        <v>15</v>
      </c>
      <c r="D126" s="40">
        <v>2</v>
      </c>
      <c r="E126" s="46"/>
      <c r="F126" s="47" t="s">
        <v>256</v>
      </c>
      <c r="G126" s="57" t="s">
        <v>364</v>
      </c>
      <c r="H126" s="48">
        <v>17971891.09</v>
      </c>
      <c r="I126" s="48">
        <v>185200</v>
      </c>
      <c r="J126" s="48">
        <v>523688</v>
      </c>
      <c r="K126" s="48">
        <v>2170025.09</v>
      </c>
      <c r="L126" s="48">
        <v>24100</v>
      </c>
      <c r="M126" s="48">
        <v>113348</v>
      </c>
      <c r="N126" s="48">
        <v>2221905</v>
      </c>
      <c r="O126" s="48">
        <v>196244</v>
      </c>
      <c r="P126" s="48">
        <v>5576645</v>
      </c>
      <c r="Q126" s="48">
        <v>60000</v>
      </c>
      <c r="R126" s="48">
        <v>3829297</v>
      </c>
      <c r="S126" s="48">
        <v>0</v>
      </c>
      <c r="T126" s="48">
        <v>79650</v>
      </c>
      <c r="U126" s="48">
        <v>1528342</v>
      </c>
      <c r="V126" s="48">
        <v>723000</v>
      </c>
      <c r="W126" s="48">
        <v>238300</v>
      </c>
      <c r="X126" s="48">
        <v>502147</v>
      </c>
    </row>
    <row r="127" spans="1:24" ht="12.75">
      <c r="A127" s="45">
        <v>6</v>
      </c>
      <c r="B127" s="45">
        <v>1</v>
      </c>
      <c r="C127" s="45">
        <v>12</v>
      </c>
      <c r="D127" s="40">
        <v>2</v>
      </c>
      <c r="E127" s="46"/>
      <c r="F127" s="47" t="s">
        <v>256</v>
      </c>
      <c r="G127" s="57" t="s">
        <v>365</v>
      </c>
      <c r="H127" s="48">
        <v>11302211.85</v>
      </c>
      <c r="I127" s="48">
        <v>12248</v>
      </c>
      <c r="J127" s="48">
        <v>0</v>
      </c>
      <c r="K127" s="48">
        <v>1671250.38</v>
      </c>
      <c r="L127" s="48">
        <v>488.87</v>
      </c>
      <c r="M127" s="48">
        <v>23376.8</v>
      </c>
      <c r="N127" s="48">
        <v>1229637.8</v>
      </c>
      <c r="O127" s="48">
        <v>172335</v>
      </c>
      <c r="P127" s="48">
        <v>3549270.57</v>
      </c>
      <c r="Q127" s="48">
        <v>32500</v>
      </c>
      <c r="R127" s="48">
        <v>1358973</v>
      </c>
      <c r="S127" s="48">
        <v>82540.48</v>
      </c>
      <c r="T127" s="48">
        <v>189690</v>
      </c>
      <c r="U127" s="48">
        <v>2481100.64</v>
      </c>
      <c r="V127" s="48">
        <v>361521.63</v>
      </c>
      <c r="W127" s="48">
        <v>38000</v>
      </c>
      <c r="X127" s="48">
        <v>99278.68</v>
      </c>
    </row>
    <row r="128" spans="1:24" ht="12.75">
      <c r="A128" s="45">
        <v>6</v>
      </c>
      <c r="B128" s="45">
        <v>1</v>
      </c>
      <c r="C128" s="45">
        <v>13</v>
      </c>
      <c r="D128" s="40">
        <v>2</v>
      </c>
      <c r="E128" s="46"/>
      <c r="F128" s="47" t="s">
        <v>256</v>
      </c>
      <c r="G128" s="57" t="s">
        <v>366</v>
      </c>
      <c r="H128" s="48">
        <v>11583945.1</v>
      </c>
      <c r="I128" s="48">
        <v>576582.66</v>
      </c>
      <c r="J128" s="48">
        <v>0</v>
      </c>
      <c r="K128" s="48">
        <v>5144819.19</v>
      </c>
      <c r="L128" s="48">
        <v>0</v>
      </c>
      <c r="M128" s="48">
        <v>52400</v>
      </c>
      <c r="N128" s="48">
        <v>1117854</v>
      </c>
      <c r="O128" s="48">
        <v>92720</v>
      </c>
      <c r="P128" s="48">
        <v>2587744</v>
      </c>
      <c r="Q128" s="48">
        <v>25000</v>
      </c>
      <c r="R128" s="48">
        <v>1171799.22</v>
      </c>
      <c r="S128" s="48">
        <v>0</v>
      </c>
      <c r="T128" s="48">
        <v>15000</v>
      </c>
      <c r="U128" s="48">
        <v>170470</v>
      </c>
      <c r="V128" s="48">
        <v>321100</v>
      </c>
      <c r="W128" s="48">
        <v>16000</v>
      </c>
      <c r="X128" s="48">
        <v>292456.03</v>
      </c>
    </row>
    <row r="129" spans="1:24" ht="12.75">
      <c r="A129" s="45">
        <v>6</v>
      </c>
      <c r="B129" s="45">
        <v>3</v>
      </c>
      <c r="C129" s="45">
        <v>9</v>
      </c>
      <c r="D129" s="40">
        <v>2</v>
      </c>
      <c r="E129" s="46"/>
      <c r="F129" s="47" t="s">
        <v>256</v>
      </c>
      <c r="G129" s="57" t="s">
        <v>367</v>
      </c>
      <c r="H129" s="48">
        <v>13446419</v>
      </c>
      <c r="I129" s="48">
        <v>1046148</v>
      </c>
      <c r="J129" s="48">
        <v>0</v>
      </c>
      <c r="K129" s="48">
        <v>506057</v>
      </c>
      <c r="L129" s="48">
        <v>2345</v>
      </c>
      <c r="M129" s="48">
        <v>149788</v>
      </c>
      <c r="N129" s="48">
        <v>1926937</v>
      </c>
      <c r="O129" s="48">
        <v>89448</v>
      </c>
      <c r="P129" s="48">
        <v>4169885</v>
      </c>
      <c r="Q129" s="48">
        <v>36000</v>
      </c>
      <c r="R129" s="48">
        <v>3794375</v>
      </c>
      <c r="S129" s="48">
        <v>0</v>
      </c>
      <c r="T129" s="48">
        <v>195360</v>
      </c>
      <c r="U129" s="48">
        <v>661592</v>
      </c>
      <c r="V129" s="48">
        <v>595329</v>
      </c>
      <c r="W129" s="48">
        <v>75500</v>
      </c>
      <c r="X129" s="48">
        <v>197655</v>
      </c>
    </row>
    <row r="130" spans="1:24" ht="12.75">
      <c r="A130" s="45">
        <v>6</v>
      </c>
      <c r="B130" s="45">
        <v>6</v>
      </c>
      <c r="C130" s="45">
        <v>9</v>
      </c>
      <c r="D130" s="40">
        <v>2</v>
      </c>
      <c r="E130" s="46"/>
      <c r="F130" s="47" t="s">
        <v>256</v>
      </c>
      <c r="G130" s="57" t="s">
        <v>368</v>
      </c>
      <c r="H130" s="48">
        <v>8253364</v>
      </c>
      <c r="I130" s="48">
        <v>21010</v>
      </c>
      <c r="J130" s="48">
        <v>436858</v>
      </c>
      <c r="K130" s="48">
        <v>471970</v>
      </c>
      <c r="L130" s="48">
        <v>0</v>
      </c>
      <c r="M130" s="48">
        <v>236587</v>
      </c>
      <c r="N130" s="48">
        <v>965662</v>
      </c>
      <c r="O130" s="48">
        <v>129913</v>
      </c>
      <c r="P130" s="48">
        <v>3570088</v>
      </c>
      <c r="Q130" s="48">
        <v>35000</v>
      </c>
      <c r="R130" s="48">
        <v>1752768</v>
      </c>
      <c r="S130" s="48">
        <v>82158</v>
      </c>
      <c r="T130" s="48">
        <v>27200</v>
      </c>
      <c r="U130" s="48">
        <v>296543</v>
      </c>
      <c r="V130" s="48">
        <v>180537</v>
      </c>
      <c r="W130" s="48">
        <v>0</v>
      </c>
      <c r="X130" s="48">
        <v>47070</v>
      </c>
    </row>
    <row r="131" spans="1:24" ht="12.75">
      <c r="A131" s="45">
        <v>6</v>
      </c>
      <c r="B131" s="45">
        <v>17</v>
      </c>
      <c r="C131" s="45">
        <v>4</v>
      </c>
      <c r="D131" s="40">
        <v>2</v>
      </c>
      <c r="E131" s="46"/>
      <c r="F131" s="47" t="s">
        <v>256</v>
      </c>
      <c r="G131" s="57" t="s">
        <v>369</v>
      </c>
      <c r="H131" s="48">
        <v>9768051</v>
      </c>
      <c r="I131" s="48">
        <v>859913</v>
      </c>
      <c r="J131" s="48">
        <v>208313</v>
      </c>
      <c r="K131" s="48">
        <v>204974</v>
      </c>
      <c r="L131" s="48">
        <v>0</v>
      </c>
      <c r="M131" s="48">
        <v>128066</v>
      </c>
      <c r="N131" s="48">
        <v>1879335</v>
      </c>
      <c r="O131" s="48">
        <v>138874</v>
      </c>
      <c r="P131" s="48">
        <v>2865377</v>
      </c>
      <c r="Q131" s="48">
        <v>42705</v>
      </c>
      <c r="R131" s="48">
        <v>1615436</v>
      </c>
      <c r="S131" s="48">
        <v>0</v>
      </c>
      <c r="T131" s="48">
        <v>0</v>
      </c>
      <c r="U131" s="48">
        <v>428233</v>
      </c>
      <c r="V131" s="48">
        <v>1016415</v>
      </c>
      <c r="W131" s="48">
        <v>54693</v>
      </c>
      <c r="X131" s="48">
        <v>325717</v>
      </c>
    </row>
    <row r="132" spans="1:24" ht="12.75">
      <c r="A132" s="45">
        <v>6</v>
      </c>
      <c r="B132" s="45">
        <v>3</v>
      </c>
      <c r="C132" s="45">
        <v>10</v>
      </c>
      <c r="D132" s="40">
        <v>2</v>
      </c>
      <c r="E132" s="46"/>
      <c r="F132" s="47" t="s">
        <v>256</v>
      </c>
      <c r="G132" s="57" t="s">
        <v>370</v>
      </c>
      <c r="H132" s="48">
        <v>16503434.54</v>
      </c>
      <c r="I132" s="48">
        <v>157900</v>
      </c>
      <c r="J132" s="48">
        <v>331400</v>
      </c>
      <c r="K132" s="48">
        <v>184000</v>
      </c>
      <c r="L132" s="48">
        <v>55250.84</v>
      </c>
      <c r="M132" s="48">
        <v>243008</v>
      </c>
      <c r="N132" s="48">
        <v>2071065</v>
      </c>
      <c r="O132" s="48">
        <v>133262.03</v>
      </c>
      <c r="P132" s="48">
        <v>7733953.67</v>
      </c>
      <c r="Q132" s="48">
        <v>53000</v>
      </c>
      <c r="R132" s="48">
        <v>3969586</v>
      </c>
      <c r="S132" s="48">
        <v>71387</v>
      </c>
      <c r="T132" s="48">
        <v>28200</v>
      </c>
      <c r="U132" s="48">
        <v>767940</v>
      </c>
      <c r="V132" s="48">
        <v>355000</v>
      </c>
      <c r="W132" s="48">
        <v>57000</v>
      </c>
      <c r="X132" s="48">
        <v>291482</v>
      </c>
    </row>
    <row r="133" spans="1:24" ht="12.75">
      <c r="A133" s="45">
        <v>6</v>
      </c>
      <c r="B133" s="45">
        <v>8</v>
      </c>
      <c r="C133" s="45">
        <v>12</v>
      </c>
      <c r="D133" s="40">
        <v>2</v>
      </c>
      <c r="E133" s="46"/>
      <c r="F133" s="47" t="s">
        <v>256</v>
      </c>
      <c r="G133" s="57" t="s">
        <v>371</v>
      </c>
      <c r="H133" s="48">
        <v>12783577.66</v>
      </c>
      <c r="I133" s="48">
        <v>37500</v>
      </c>
      <c r="J133" s="48">
        <v>304204</v>
      </c>
      <c r="K133" s="48">
        <v>701192.01</v>
      </c>
      <c r="L133" s="48">
        <v>0</v>
      </c>
      <c r="M133" s="48">
        <v>188615.88</v>
      </c>
      <c r="N133" s="48">
        <v>1661679</v>
      </c>
      <c r="O133" s="48">
        <v>286484.37</v>
      </c>
      <c r="P133" s="48">
        <v>5999359.66</v>
      </c>
      <c r="Q133" s="48">
        <v>30000</v>
      </c>
      <c r="R133" s="48">
        <v>2066953</v>
      </c>
      <c r="S133" s="48">
        <v>0</v>
      </c>
      <c r="T133" s="48">
        <v>36100</v>
      </c>
      <c r="U133" s="48">
        <v>740214.46</v>
      </c>
      <c r="V133" s="48">
        <v>350576.28</v>
      </c>
      <c r="W133" s="48">
        <v>21800</v>
      </c>
      <c r="X133" s="48">
        <v>358899</v>
      </c>
    </row>
    <row r="134" spans="1:24" ht="12.75">
      <c r="A134" s="45">
        <v>6</v>
      </c>
      <c r="B134" s="45">
        <v>11</v>
      </c>
      <c r="C134" s="45">
        <v>6</v>
      </c>
      <c r="D134" s="40">
        <v>2</v>
      </c>
      <c r="E134" s="46"/>
      <c r="F134" s="47" t="s">
        <v>256</v>
      </c>
      <c r="G134" s="57" t="s">
        <v>372</v>
      </c>
      <c r="H134" s="48">
        <v>16262118</v>
      </c>
      <c r="I134" s="48">
        <v>2861140</v>
      </c>
      <c r="J134" s="48">
        <v>229491</v>
      </c>
      <c r="K134" s="48">
        <v>1202670</v>
      </c>
      <c r="L134" s="48">
        <v>0</v>
      </c>
      <c r="M134" s="48">
        <v>4850</v>
      </c>
      <c r="N134" s="48">
        <v>1747771.2</v>
      </c>
      <c r="O134" s="48">
        <v>66400</v>
      </c>
      <c r="P134" s="48">
        <v>5402709</v>
      </c>
      <c r="Q134" s="48">
        <v>37800</v>
      </c>
      <c r="R134" s="48">
        <v>2288719</v>
      </c>
      <c r="S134" s="48">
        <v>0</v>
      </c>
      <c r="T134" s="48">
        <v>55700</v>
      </c>
      <c r="U134" s="48">
        <v>672130</v>
      </c>
      <c r="V134" s="48">
        <v>791200</v>
      </c>
      <c r="W134" s="48">
        <v>685150</v>
      </c>
      <c r="X134" s="48">
        <v>216387.8</v>
      </c>
    </row>
    <row r="135" spans="1:24" ht="12.75">
      <c r="A135" s="45">
        <v>6</v>
      </c>
      <c r="B135" s="45">
        <v>3</v>
      </c>
      <c r="C135" s="45">
        <v>11</v>
      </c>
      <c r="D135" s="40">
        <v>2</v>
      </c>
      <c r="E135" s="46"/>
      <c r="F135" s="47" t="s">
        <v>256</v>
      </c>
      <c r="G135" s="57" t="s">
        <v>373</v>
      </c>
      <c r="H135" s="48">
        <v>19660629</v>
      </c>
      <c r="I135" s="48">
        <v>992560.59</v>
      </c>
      <c r="J135" s="48">
        <v>390924</v>
      </c>
      <c r="K135" s="48">
        <v>1767509.41</v>
      </c>
      <c r="L135" s="48">
        <v>0</v>
      </c>
      <c r="M135" s="48">
        <v>257000</v>
      </c>
      <c r="N135" s="48">
        <v>2197321</v>
      </c>
      <c r="O135" s="48">
        <v>133700</v>
      </c>
      <c r="P135" s="48">
        <v>7242499</v>
      </c>
      <c r="Q135" s="48">
        <v>70000</v>
      </c>
      <c r="R135" s="48">
        <v>4285777</v>
      </c>
      <c r="S135" s="48">
        <v>114430</v>
      </c>
      <c r="T135" s="48">
        <v>222659</v>
      </c>
      <c r="U135" s="48">
        <v>1033765.13</v>
      </c>
      <c r="V135" s="48">
        <v>495000</v>
      </c>
      <c r="W135" s="48">
        <v>103600</v>
      </c>
      <c r="X135" s="48">
        <v>353883.87</v>
      </c>
    </row>
    <row r="136" spans="1:24" ht="12.75">
      <c r="A136" s="45">
        <v>6</v>
      </c>
      <c r="B136" s="45">
        <v>13</v>
      </c>
      <c r="C136" s="45">
        <v>6</v>
      </c>
      <c r="D136" s="40">
        <v>2</v>
      </c>
      <c r="E136" s="46"/>
      <c r="F136" s="47" t="s">
        <v>256</v>
      </c>
      <c r="G136" s="57" t="s">
        <v>374</v>
      </c>
      <c r="H136" s="48">
        <v>18469426.24</v>
      </c>
      <c r="I136" s="48">
        <v>729500</v>
      </c>
      <c r="J136" s="48">
        <v>0</v>
      </c>
      <c r="K136" s="48">
        <v>992586.24</v>
      </c>
      <c r="L136" s="48">
        <v>0</v>
      </c>
      <c r="M136" s="48">
        <v>76038.34</v>
      </c>
      <c r="N136" s="48">
        <v>1626872</v>
      </c>
      <c r="O136" s="48">
        <v>274125</v>
      </c>
      <c r="P136" s="48">
        <v>5670203.77</v>
      </c>
      <c r="Q136" s="48">
        <v>33075</v>
      </c>
      <c r="R136" s="48">
        <v>2751967</v>
      </c>
      <c r="S136" s="48">
        <v>0</v>
      </c>
      <c r="T136" s="48">
        <v>35000</v>
      </c>
      <c r="U136" s="48">
        <v>4510087.31</v>
      </c>
      <c r="V136" s="48">
        <v>487467.66</v>
      </c>
      <c r="W136" s="48">
        <v>330000</v>
      </c>
      <c r="X136" s="48">
        <v>952503.92</v>
      </c>
    </row>
    <row r="137" spans="1:24" ht="12.75">
      <c r="A137" s="45">
        <v>6</v>
      </c>
      <c r="B137" s="45">
        <v>6</v>
      </c>
      <c r="C137" s="45">
        <v>10</v>
      </c>
      <c r="D137" s="40">
        <v>2</v>
      </c>
      <c r="E137" s="46"/>
      <c r="F137" s="47" t="s">
        <v>256</v>
      </c>
      <c r="G137" s="57" t="s">
        <v>375</v>
      </c>
      <c r="H137" s="48">
        <v>15091267.2</v>
      </c>
      <c r="I137" s="48">
        <v>699669.27</v>
      </c>
      <c r="J137" s="48">
        <v>206272</v>
      </c>
      <c r="K137" s="48">
        <v>392623</v>
      </c>
      <c r="L137" s="48">
        <v>12008.96</v>
      </c>
      <c r="M137" s="48">
        <v>223899</v>
      </c>
      <c r="N137" s="48">
        <v>2101423.8</v>
      </c>
      <c r="O137" s="48">
        <v>156529</v>
      </c>
      <c r="P137" s="48">
        <v>3700612.58</v>
      </c>
      <c r="Q137" s="48">
        <v>48500</v>
      </c>
      <c r="R137" s="48">
        <v>1781452</v>
      </c>
      <c r="S137" s="48">
        <v>0</v>
      </c>
      <c r="T137" s="48">
        <v>79570</v>
      </c>
      <c r="U137" s="48">
        <v>5112898.59</v>
      </c>
      <c r="V137" s="48">
        <v>392225</v>
      </c>
      <c r="W137" s="48">
        <v>37269</v>
      </c>
      <c r="X137" s="48">
        <v>146315</v>
      </c>
    </row>
    <row r="138" spans="1:24" ht="12.75">
      <c r="A138" s="45">
        <v>6</v>
      </c>
      <c r="B138" s="45">
        <v>20</v>
      </c>
      <c r="C138" s="45">
        <v>9</v>
      </c>
      <c r="D138" s="40">
        <v>2</v>
      </c>
      <c r="E138" s="46"/>
      <c r="F138" s="47" t="s">
        <v>256</v>
      </c>
      <c r="G138" s="57" t="s">
        <v>376</v>
      </c>
      <c r="H138" s="48">
        <v>23215257.09</v>
      </c>
      <c r="I138" s="48">
        <v>27000</v>
      </c>
      <c r="J138" s="48">
        <v>165000</v>
      </c>
      <c r="K138" s="48">
        <v>574582.52</v>
      </c>
      <c r="L138" s="48">
        <v>0</v>
      </c>
      <c r="M138" s="48">
        <v>147703.78</v>
      </c>
      <c r="N138" s="48">
        <v>2204391.32</v>
      </c>
      <c r="O138" s="48">
        <v>425476.05</v>
      </c>
      <c r="P138" s="48">
        <v>8460053.48</v>
      </c>
      <c r="Q138" s="48">
        <v>79025</v>
      </c>
      <c r="R138" s="48">
        <v>2835604.44</v>
      </c>
      <c r="S138" s="48">
        <v>15000</v>
      </c>
      <c r="T138" s="48">
        <v>49500</v>
      </c>
      <c r="U138" s="48">
        <v>6477429.37</v>
      </c>
      <c r="V138" s="48">
        <v>1268344.35</v>
      </c>
      <c r="W138" s="48">
        <v>163907.59</v>
      </c>
      <c r="X138" s="48">
        <v>322239.19</v>
      </c>
    </row>
    <row r="139" spans="1:24" ht="12.75">
      <c r="A139" s="45">
        <v>6</v>
      </c>
      <c r="B139" s="45">
        <v>20</v>
      </c>
      <c r="C139" s="45">
        <v>10</v>
      </c>
      <c r="D139" s="40">
        <v>2</v>
      </c>
      <c r="E139" s="46"/>
      <c r="F139" s="47" t="s">
        <v>256</v>
      </c>
      <c r="G139" s="57" t="s">
        <v>377</v>
      </c>
      <c r="H139" s="48">
        <v>13692387</v>
      </c>
      <c r="I139" s="48">
        <v>19000</v>
      </c>
      <c r="J139" s="48">
        <v>981267</v>
      </c>
      <c r="K139" s="48">
        <v>433873</v>
      </c>
      <c r="L139" s="48">
        <v>0</v>
      </c>
      <c r="M139" s="48">
        <v>13000</v>
      </c>
      <c r="N139" s="48">
        <v>1829551</v>
      </c>
      <c r="O139" s="48">
        <v>203390</v>
      </c>
      <c r="P139" s="48">
        <v>5395064</v>
      </c>
      <c r="Q139" s="48">
        <v>38325</v>
      </c>
      <c r="R139" s="48">
        <v>2287026</v>
      </c>
      <c r="S139" s="48">
        <v>63840</v>
      </c>
      <c r="T139" s="48">
        <v>30000</v>
      </c>
      <c r="U139" s="48">
        <v>1333948</v>
      </c>
      <c r="V139" s="48">
        <v>586571</v>
      </c>
      <c r="W139" s="48">
        <v>2500</v>
      </c>
      <c r="X139" s="48">
        <v>475032</v>
      </c>
    </row>
    <row r="140" spans="1:24" ht="12.75">
      <c r="A140" s="45">
        <v>6</v>
      </c>
      <c r="B140" s="45">
        <v>1</v>
      </c>
      <c r="C140" s="45">
        <v>14</v>
      </c>
      <c r="D140" s="40">
        <v>2</v>
      </c>
      <c r="E140" s="46"/>
      <c r="F140" s="47" t="s">
        <v>256</v>
      </c>
      <c r="G140" s="57" t="s">
        <v>378</v>
      </c>
      <c r="H140" s="48">
        <v>7445409</v>
      </c>
      <c r="I140" s="48">
        <v>9000</v>
      </c>
      <c r="J140" s="48">
        <v>0</v>
      </c>
      <c r="K140" s="48">
        <v>552240</v>
      </c>
      <c r="L140" s="48">
        <v>1725</v>
      </c>
      <c r="M140" s="48">
        <v>331562</v>
      </c>
      <c r="N140" s="48">
        <v>1175289</v>
      </c>
      <c r="O140" s="48">
        <v>117150</v>
      </c>
      <c r="P140" s="48">
        <v>2700445</v>
      </c>
      <c r="Q140" s="48">
        <v>33000</v>
      </c>
      <c r="R140" s="48">
        <v>1725081</v>
      </c>
      <c r="S140" s="48">
        <v>0</v>
      </c>
      <c r="T140" s="48">
        <v>83347</v>
      </c>
      <c r="U140" s="48">
        <v>303950</v>
      </c>
      <c r="V140" s="48">
        <v>267500</v>
      </c>
      <c r="W140" s="48">
        <v>73700</v>
      </c>
      <c r="X140" s="48">
        <v>71420</v>
      </c>
    </row>
    <row r="141" spans="1:24" ht="12.75">
      <c r="A141" s="45">
        <v>6</v>
      </c>
      <c r="B141" s="45">
        <v>13</v>
      </c>
      <c r="C141" s="45">
        <v>7</v>
      </c>
      <c r="D141" s="40">
        <v>2</v>
      </c>
      <c r="E141" s="46"/>
      <c r="F141" s="47" t="s">
        <v>256</v>
      </c>
      <c r="G141" s="57" t="s">
        <v>379</v>
      </c>
      <c r="H141" s="48">
        <v>8472091</v>
      </c>
      <c r="I141" s="48">
        <v>317747.64</v>
      </c>
      <c r="J141" s="48">
        <v>235214.6</v>
      </c>
      <c r="K141" s="48">
        <v>270710.51</v>
      </c>
      <c r="L141" s="48">
        <v>113670.52</v>
      </c>
      <c r="M141" s="48">
        <v>22000</v>
      </c>
      <c r="N141" s="48">
        <v>1669187.27</v>
      </c>
      <c r="O141" s="48">
        <v>78600</v>
      </c>
      <c r="P141" s="48">
        <v>3047984</v>
      </c>
      <c r="Q141" s="48">
        <v>38000</v>
      </c>
      <c r="R141" s="48">
        <v>1680318</v>
      </c>
      <c r="S141" s="48">
        <v>0</v>
      </c>
      <c r="T141" s="48">
        <v>25000</v>
      </c>
      <c r="U141" s="48">
        <v>491160</v>
      </c>
      <c r="V141" s="48">
        <v>324451.66</v>
      </c>
      <c r="W141" s="48">
        <v>17000</v>
      </c>
      <c r="X141" s="48">
        <v>141046.8</v>
      </c>
    </row>
    <row r="142" spans="1:24" ht="12.75">
      <c r="A142" s="45">
        <v>6</v>
      </c>
      <c r="B142" s="45">
        <v>1</v>
      </c>
      <c r="C142" s="45">
        <v>15</v>
      </c>
      <c r="D142" s="40">
        <v>2</v>
      </c>
      <c r="E142" s="46"/>
      <c r="F142" s="47" t="s">
        <v>256</v>
      </c>
      <c r="G142" s="57" t="s">
        <v>380</v>
      </c>
      <c r="H142" s="48">
        <v>6979045</v>
      </c>
      <c r="I142" s="48">
        <v>10000</v>
      </c>
      <c r="J142" s="48">
        <v>124562</v>
      </c>
      <c r="K142" s="48">
        <v>917574</v>
      </c>
      <c r="L142" s="48">
        <v>1000</v>
      </c>
      <c r="M142" s="48">
        <v>26006</v>
      </c>
      <c r="N142" s="48">
        <v>1443937</v>
      </c>
      <c r="O142" s="48">
        <v>149229</v>
      </c>
      <c r="P142" s="48">
        <v>2376182</v>
      </c>
      <c r="Q142" s="48">
        <v>12500</v>
      </c>
      <c r="R142" s="48">
        <v>1320408</v>
      </c>
      <c r="S142" s="48">
        <v>0</v>
      </c>
      <c r="T142" s="48">
        <v>46380</v>
      </c>
      <c r="U142" s="48">
        <v>76669</v>
      </c>
      <c r="V142" s="48">
        <v>226564</v>
      </c>
      <c r="W142" s="48">
        <v>12000</v>
      </c>
      <c r="X142" s="48">
        <v>236034</v>
      </c>
    </row>
    <row r="143" spans="1:24" ht="12.75">
      <c r="A143" s="45">
        <v>6</v>
      </c>
      <c r="B143" s="45">
        <v>10</v>
      </c>
      <c r="C143" s="45">
        <v>6</v>
      </c>
      <c r="D143" s="40">
        <v>2</v>
      </c>
      <c r="E143" s="46"/>
      <c r="F143" s="47" t="s">
        <v>256</v>
      </c>
      <c r="G143" s="57" t="s">
        <v>381</v>
      </c>
      <c r="H143" s="48">
        <v>17021346.73</v>
      </c>
      <c r="I143" s="48">
        <v>344000</v>
      </c>
      <c r="J143" s="48">
        <v>75000</v>
      </c>
      <c r="K143" s="48">
        <v>1150000</v>
      </c>
      <c r="L143" s="48">
        <v>828043.22</v>
      </c>
      <c r="M143" s="48">
        <v>64000</v>
      </c>
      <c r="N143" s="48">
        <v>1787226</v>
      </c>
      <c r="O143" s="48">
        <v>1118500</v>
      </c>
      <c r="P143" s="48">
        <v>6405295</v>
      </c>
      <c r="Q143" s="48">
        <v>70484</v>
      </c>
      <c r="R143" s="48">
        <v>2538713</v>
      </c>
      <c r="S143" s="48">
        <v>1536</v>
      </c>
      <c r="T143" s="48">
        <v>30000</v>
      </c>
      <c r="U143" s="48">
        <v>901476</v>
      </c>
      <c r="V143" s="48">
        <v>1180490.51</v>
      </c>
      <c r="W143" s="48">
        <v>90500</v>
      </c>
      <c r="X143" s="48">
        <v>436083</v>
      </c>
    </row>
    <row r="144" spans="1:24" ht="12.75">
      <c r="A144" s="45">
        <v>6</v>
      </c>
      <c r="B144" s="45">
        <v>11</v>
      </c>
      <c r="C144" s="45">
        <v>7</v>
      </c>
      <c r="D144" s="40">
        <v>2</v>
      </c>
      <c r="E144" s="46"/>
      <c r="F144" s="47" t="s">
        <v>256</v>
      </c>
      <c r="G144" s="57" t="s">
        <v>382</v>
      </c>
      <c r="H144" s="48">
        <v>29182364.9</v>
      </c>
      <c r="I144" s="48">
        <v>13800.92</v>
      </c>
      <c r="J144" s="48">
        <v>0</v>
      </c>
      <c r="K144" s="48">
        <v>1652933.43</v>
      </c>
      <c r="L144" s="48">
        <v>0</v>
      </c>
      <c r="M144" s="48">
        <v>94201.02</v>
      </c>
      <c r="N144" s="48">
        <v>2518366.57</v>
      </c>
      <c r="O144" s="48">
        <v>149600</v>
      </c>
      <c r="P144" s="48">
        <v>16659125.04</v>
      </c>
      <c r="Q144" s="48">
        <v>88000</v>
      </c>
      <c r="R144" s="48">
        <v>5541986.48</v>
      </c>
      <c r="S144" s="48">
        <v>0</v>
      </c>
      <c r="T144" s="48">
        <v>273104</v>
      </c>
      <c r="U144" s="48">
        <v>960074.62</v>
      </c>
      <c r="V144" s="48">
        <v>507629.31</v>
      </c>
      <c r="W144" s="48">
        <v>217527.7</v>
      </c>
      <c r="X144" s="48">
        <v>506015.81</v>
      </c>
    </row>
    <row r="145" spans="1:24" ht="12.75">
      <c r="A145" s="45">
        <v>6</v>
      </c>
      <c r="B145" s="45">
        <v>19</v>
      </c>
      <c r="C145" s="45">
        <v>4</v>
      </c>
      <c r="D145" s="40">
        <v>2</v>
      </c>
      <c r="E145" s="46"/>
      <c r="F145" s="47" t="s">
        <v>256</v>
      </c>
      <c r="G145" s="57" t="s">
        <v>383</v>
      </c>
      <c r="H145" s="48">
        <v>6777168</v>
      </c>
      <c r="I145" s="48">
        <v>442007</v>
      </c>
      <c r="J145" s="48">
        <v>71000</v>
      </c>
      <c r="K145" s="48">
        <v>34000</v>
      </c>
      <c r="L145" s="48">
        <v>0</v>
      </c>
      <c r="M145" s="48">
        <v>200500</v>
      </c>
      <c r="N145" s="48">
        <v>1328511</v>
      </c>
      <c r="O145" s="48">
        <v>87700</v>
      </c>
      <c r="P145" s="48">
        <v>2299100</v>
      </c>
      <c r="Q145" s="48">
        <v>25000</v>
      </c>
      <c r="R145" s="48">
        <v>1896869</v>
      </c>
      <c r="S145" s="48">
        <v>0</v>
      </c>
      <c r="T145" s="48">
        <v>2892</v>
      </c>
      <c r="U145" s="48">
        <v>72915</v>
      </c>
      <c r="V145" s="48">
        <v>167900</v>
      </c>
      <c r="W145" s="48">
        <v>3000</v>
      </c>
      <c r="X145" s="48">
        <v>145774</v>
      </c>
    </row>
    <row r="146" spans="1:24" ht="12.75">
      <c r="A146" s="45">
        <v>6</v>
      </c>
      <c r="B146" s="45">
        <v>20</v>
      </c>
      <c r="C146" s="45">
        <v>11</v>
      </c>
      <c r="D146" s="40">
        <v>2</v>
      </c>
      <c r="E146" s="46"/>
      <c r="F146" s="47" t="s">
        <v>256</v>
      </c>
      <c r="G146" s="57" t="s">
        <v>384</v>
      </c>
      <c r="H146" s="48">
        <v>13180017</v>
      </c>
      <c r="I146" s="48">
        <v>13500</v>
      </c>
      <c r="J146" s="48">
        <v>100000</v>
      </c>
      <c r="K146" s="48">
        <v>633766</v>
      </c>
      <c r="L146" s="48">
        <v>0</v>
      </c>
      <c r="M146" s="48">
        <v>115510</v>
      </c>
      <c r="N146" s="48">
        <v>1732100</v>
      </c>
      <c r="O146" s="48">
        <v>293195</v>
      </c>
      <c r="P146" s="48">
        <v>5934809</v>
      </c>
      <c r="Q146" s="48">
        <v>28000</v>
      </c>
      <c r="R146" s="48">
        <v>2933016</v>
      </c>
      <c r="S146" s="48">
        <v>0</v>
      </c>
      <c r="T146" s="48">
        <v>30000</v>
      </c>
      <c r="U146" s="48">
        <v>534515</v>
      </c>
      <c r="V146" s="48">
        <v>388064</v>
      </c>
      <c r="W146" s="48">
        <v>173000</v>
      </c>
      <c r="X146" s="48">
        <v>270542</v>
      </c>
    </row>
    <row r="147" spans="1:24" ht="12.75">
      <c r="A147" s="45">
        <v>6</v>
      </c>
      <c r="B147" s="45">
        <v>16</v>
      </c>
      <c r="C147" s="45">
        <v>5</v>
      </c>
      <c r="D147" s="40">
        <v>2</v>
      </c>
      <c r="E147" s="46"/>
      <c r="F147" s="47" t="s">
        <v>256</v>
      </c>
      <c r="G147" s="57" t="s">
        <v>385</v>
      </c>
      <c r="H147" s="48">
        <v>15866820.4</v>
      </c>
      <c r="I147" s="48">
        <v>31600</v>
      </c>
      <c r="J147" s="48">
        <v>15000</v>
      </c>
      <c r="K147" s="48">
        <v>1271904</v>
      </c>
      <c r="L147" s="48">
        <v>0</v>
      </c>
      <c r="M147" s="48">
        <v>15000</v>
      </c>
      <c r="N147" s="48">
        <v>1606917.4</v>
      </c>
      <c r="O147" s="48">
        <v>162406</v>
      </c>
      <c r="P147" s="48">
        <v>7451365</v>
      </c>
      <c r="Q147" s="48">
        <v>60000</v>
      </c>
      <c r="R147" s="48">
        <v>2085370</v>
      </c>
      <c r="S147" s="48">
        <v>0</v>
      </c>
      <c r="T147" s="48">
        <v>12906</v>
      </c>
      <c r="U147" s="48">
        <v>1778467</v>
      </c>
      <c r="V147" s="48">
        <v>713300</v>
      </c>
      <c r="W147" s="48">
        <v>97540</v>
      </c>
      <c r="X147" s="48">
        <v>565045</v>
      </c>
    </row>
    <row r="148" spans="1:24" ht="12.75">
      <c r="A148" s="45">
        <v>6</v>
      </c>
      <c r="B148" s="45">
        <v>11</v>
      </c>
      <c r="C148" s="45">
        <v>8</v>
      </c>
      <c r="D148" s="40">
        <v>2</v>
      </c>
      <c r="E148" s="46"/>
      <c r="F148" s="47" t="s">
        <v>256</v>
      </c>
      <c r="G148" s="57" t="s">
        <v>268</v>
      </c>
      <c r="H148" s="48">
        <v>22187805</v>
      </c>
      <c r="I148" s="48">
        <v>159000</v>
      </c>
      <c r="J148" s="48">
        <v>0</v>
      </c>
      <c r="K148" s="48">
        <v>1203711.52</v>
      </c>
      <c r="L148" s="48">
        <v>0</v>
      </c>
      <c r="M148" s="48">
        <v>84155.36</v>
      </c>
      <c r="N148" s="48">
        <v>2171943</v>
      </c>
      <c r="O148" s="48">
        <v>165640</v>
      </c>
      <c r="P148" s="48">
        <v>13067379.68</v>
      </c>
      <c r="Q148" s="48">
        <v>60080</v>
      </c>
      <c r="R148" s="48">
        <v>3476686</v>
      </c>
      <c r="S148" s="48">
        <v>0</v>
      </c>
      <c r="T148" s="48">
        <v>70000</v>
      </c>
      <c r="U148" s="48">
        <v>794509</v>
      </c>
      <c r="V148" s="48">
        <v>407850.92</v>
      </c>
      <c r="W148" s="48">
        <v>39000</v>
      </c>
      <c r="X148" s="48">
        <v>487849.52</v>
      </c>
    </row>
    <row r="149" spans="1:24" ht="12.75">
      <c r="A149" s="45">
        <v>6</v>
      </c>
      <c r="B149" s="45">
        <v>9</v>
      </c>
      <c r="C149" s="45">
        <v>12</v>
      </c>
      <c r="D149" s="40">
        <v>2</v>
      </c>
      <c r="E149" s="46"/>
      <c r="F149" s="47" t="s">
        <v>256</v>
      </c>
      <c r="G149" s="57" t="s">
        <v>386</v>
      </c>
      <c r="H149" s="48">
        <v>19216487</v>
      </c>
      <c r="I149" s="48">
        <v>317458</v>
      </c>
      <c r="J149" s="48">
        <v>0</v>
      </c>
      <c r="K149" s="48">
        <v>2215175</v>
      </c>
      <c r="L149" s="48">
        <v>0</v>
      </c>
      <c r="M149" s="48">
        <v>65000</v>
      </c>
      <c r="N149" s="48">
        <v>3219385</v>
      </c>
      <c r="O149" s="48">
        <v>220100</v>
      </c>
      <c r="P149" s="48">
        <v>7893628</v>
      </c>
      <c r="Q149" s="48">
        <v>85000</v>
      </c>
      <c r="R149" s="48">
        <v>2962100</v>
      </c>
      <c r="S149" s="48">
        <v>0</v>
      </c>
      <c r="T149" s="48">
        <v>86759</v>
      </c>
      <c r="U149" s="48">
        <v>1012058</v>
      </c>
      <c r="V149" s="48">
        <v>612000</v>
      </c>
      <c r="W149" s="48">
        <v>94700</v>
      </c>
      <c r="X149" s="48">
        <v>433124</v>
      </c>
    </row>
    <row r="150" spans="1:24" ht="12.75">
      <c r="A150" s="45">
        <v>6</v>
      </c>
      <c r="B150" s="45">
        <v>20</v>
      </c>
      <c r="C150" s="45">
        <v>12</v>
      </c>
      <c r="D150" s="40">
        <v>2</v>
      </c>
      <c r="E150" s="46"/>
      <c r="F150" s="47" t="s">
        <v>256</v>
      </c>
      <c r="G150" s="57" t="s">
        <v>387</v>
      </c>
      <c r="H150" s="48">
        <v>17875778.98</v>
      </c>
      <c r="I150" s="48">
        <v>27700</v>
      </c>
      <c r="J150" s="48">
        <v>154880</v>
      </c>
      <c r="K150" s="48">
        <v>262847.46</v>
      </c>
      <c r="L150" s="48">
        <v>4305.09</v>
      </c>
      <c r="M150" s="48">
        <v>356369.74</v>
      </c>
      <c r="N150" s="48">
        <v>1601385</v>
      </c>
      <c r="O150" s="48">
        <v>190400</v>
      </c>
      <c r="P150" s="48">
        <v>5284164.69</v>
      </c>
      <c r="Q150" s="48">
        <v>48000</v>
      </c>
      <c r="R150" s="48">
        <v>2509030</v>
      </c>
      <c r="S150" s="48">
        <v>61828</v>
      </c>
      <c r="T150" s="48">
        <v>26000</v>
      </c>
      <c r="U150" s="48">
        <v>6967269</v>
      </c>
      <c r="V150" s="48">
        <v>167166</v>
      </c>
      <c r="W150" s="48">
        <v>22000</v>
      </c>
      <c r="X150" s="48">
        <v>192434</v>
      </c>
    </row>
    <row r="151" spans="1:24" ht="12.75">
      <c r="A151" s="45">
        <v>6</v>
      </c>
      <c r="B151" s="45">
        <v>18</v>
      </c>
      <c r="C151" s="45">
        <v>8</v>
      </c>
      <c r="D151" s="40">
        <v>2</v>
      </c>
      <c r="E151" s="46"/>
      <c r="F151" s="47" t="s">
        <v>256</v>
      </c>
      <c r="G151" s="57" t="s">
        <v>388</v>
      </c>
      <c r="H151" s="48">
        <v>23828837</v>
      </c>
      <c r="I151" s="48">
        <v>75000</v>
      </c>
      <c r="J151" s="48">
        <v>0</v>
      </c>
      <c r="K151" s="48">
        <v>2021520</v>
      </c>
      <c r="L151" s="48">
        <v>255153</v>
      </c>
      <c r="M151" s="48">
        <v>407500</v>
      </c>
      <c r="N151" s="48">
        <v>2652899</v>
      </c>
      <c r="O151" s="48">
        <v>501150</v>
      </c>
      <c r="P151" s="48">
        <v>8521251</v>
      </c>
      <c r="Q151" s="48">
        <v>63000</v>
      </c>
      <c r="R151" s="48">
        <v>4454219</v>
      </c>
      <c r="S151" s="48">
        <v>262115</v>
      </c>
      <c r="T151" s="48">
        <v>400574</v>
      </c>
      <c r="U151" s="48">
        <v>2377748</v>
      </c>
      <c r="V151" s="48">
        <v>781681</v>
      </c>
      <c r="W151" s="48">
        <v>442022</v>
      </c>
      <c r="X151" s="48">
        <v>613005</v>
      </c>
    </row>
    <row r="152" spans="1:24" ht="12.75">
      <c r="A152" s="45">
        <v>6</v>
      </c>
      <c r="B152" s="45">
        <v>7</v>
      </c>
      <c r="C152" s="45">
        <v>6</v>
      </c>
      <c r="D152" s="40">
        <v>2</v>
      </c>
      <c r="E152" s="46"/>
      <c r="F152" s="47" t="s">
        <v>256</v>
      </c>
      <c r="G152" s="57" t="s">
        <v>389</v>
      </c>
      <c r="H152" s="48">
        <v>20743832.76</v>
      </c>
      <c r="I152" s="48">
        <v>25000</v>
      </c>
      <c r="J152" s="48">
        <v>329100</v>
      </c>
      <c r="K152" s="48">
        <v>828230.22</v>
      </c>
      <c r="L152" s="48">
        <v>0</v>
      </c>
      <c r="M152" s="48">
        <v>33000</v>
      </c>
      <c r="N152" s="48">
        <v>2000914.5</v>
      </c>
      <c r="O152" s="48">
        <v>359105.48</v>
      </c>
      <c r="P152" s="48">
        <v>7626805</v>
      </c>
      <c r="Q152" s="48">
        <v>65400</v>
      </c>
      <c r="R152" s="48">
        <v>3343764</v>
      </c>
      <c r="S152" s="48">
        <v>0</v>
      </c>
      <c r="T152" s="48">
        <v>582469</v>
      </c>
      <c r="U152" s="48">
        <v>4534864.28</v>
      </c>
      <c r="V152" s="48">
        <v>503432.28</v>
      </c>
      <c r="W152" s="48">
        <v>70000</v>
      </c>
      <c r="X152" s="48">
        <v>441748</v>
      </c>
    </row>
    <row r="153" spans="1:24" ht="12.75">
      <c r="A153" s="45">
        <v>6</v>
      </c>
      <c r="B153" s="45">
        <v>18</v>
      </c>
      <c r="C153" s="45">
        <v>9</v>
      </c>
      <c r="D153" s="40">
        <v>2</v>
      </c>
      <c r="E153" s="46"/>
      <c r="F153" s="47" t="s">
        <v>256</v>
      </c>
      <c r="G153" s="57" t="s">
        <v>390</v>
      </c>
      <c r="H153" s="48">
        <v>12842002.29</v>
      </c>
      <c r="I153" s="48">
        <v>12450</v>
      </c>
      <c r="J153" s="48">
        <v>441535.22</v>
      </c>
      <c r="K153" s="48">
        <v>2256749.9</v>
      </c>
      <c r="L153" s="48">
        <v>0</v>
      </c>
      <c r="M153" s="48">
        <v>91126</v>
      </c>
      <c r="N153" s="48">
        <v>2092811.94</v>
      </c>
      <c r="O153" s="48">
        <v>289933.01</v>
      </c>
      <c r="P153" s="48">
        <v>4139122.3</v>
      </c>
      <c r="Q153" s="48">
        <v>23400</v>
      </c>
      <c r="R153" s="48">
        <v>2470335.04</v>
      </c>
      <c r="S153" s="48">
        <v>0</v>
      </c>
      <c r="T153" s="48">
        <v>0</v>
      </c>
      <c r="U153" s="48">
        <v>575675.12</v>
      </c>
      <c r="V153" s="48">
        <v>143249.76</v>
      </c>
      <c r="W153" s="48">
        <v>27020</v>
      </c>
      <c r="X153" s="48">
        <v>278594</v>
      </c>
    </row>
    <row r="154" spans="1:24" ht="12.75">
      <c r="A154" s="45">
        <v>6</v>
      </c>
      <c r="B154" s="45">
        <v>18</v>
      </c>
      <c r="C154" s="45">
        <v>10</v>
      </c>
      <c r="D154" s="40">
        <v>2</v>
      </c>
      <c r="E154" s="46"/>
      <c r="F154" s="47" t="s">
        <v>256</v>
      </c>
      <c r="G154" s="57" t="s">
        <v>391</v>
      </c>
      <c r="H154" s="48">
        <v>10840956.13</v>
      </c>
      <c r="I154" s="48">
        <v>25000</v>
      </c>
      <c r="J154" s="48">
        <v>270444</v>
      </c>
      <c r="K154" s="48">
        <v>1244577</v>
      </c>
      <c r="L154" s="48">
        <v>0</v>
      </c>
      <c r="M154" s="48">
        <v>82600</v>
      </c>
      <c r="N154" s="48">
        <v>1914486</v>
      </c>
      <c r="O154" s="48">
        <v>133898</v>
      </c>
      <c r="P154" s="48">
        <v>3814590</v>
      </c>
      <c r="Q154" s="48">
        <v>33000</v>
      </c>
      <c r="R154" s="48">
        <v>1899327</v>
      </c>
      <c r="S154" s="48">
        <v>9325.86</v>
      </c>
      <c r="T154" s="48">
        <v>10000</v>
      </c>
      <c r="U154" s="48">
        <v>564772</v>
      </c>
      <c r="V154" s="48">
        <v>701092.27</v>
      </c>
      <c r="W154" s="48">
        <v>47000</v>
      </c>
      <c r="X154" s="48">
        <v>90844</v>
      </c>
    </row>
    <row r="155" spans="1:24" ht="12.75">
      <c r="A155" s="45">
        <v>6</v>
      </c>
      <c r="B155" s="45">
        <v>1</v>
      </c>
      <c r="C155" s="45">
        <v>16</v>
      </c>
      <c r="D155" s="40">
        <v>2</v>
      </c>
      <c r="E155" s="46"/>
      <c r="F155" s="47" t="s">
        <v>256</v>
      </c>
      <c r="G155" s="57" t="s">
        <v>270</v>
      </c>
      <c r="H155" s="48">
        <v>33962674.64</v>
      </c>
      <c r="I155" s="48">
        <v>68000</v>
      </c>
      <c r="J155" s="48">
        <v>2800000</v>
      </c>
      <c r="K155" s="48">
        <v>6619000</v>
      </c>
      <c r="L155" s="48">
        <v>458452.9</v>
      </c>
      <c r="M155" s="48">
        <v>3251700</v>
      </c>
      <c r="N155" s="48">
        <v>3561337</v>
      </c>
      <c r="O155" s="48">
        <v>353868</v>
      </c>
      <c r="P155" s="48">
        <v>7725642.74</v>
      </c>
      <c r="Q155" s="48">
        <v>85000</v>
      </c>
      <c r="R155" s="48">
        <v>3097857</v>
      </c>
      <c r="S155" s="48">
        <v>0</v>
      </c>
      <c r="T155" s="48">
        <v>85260</v>
      </c>
      <c r="U155" s="48">
        <v>2288263</v>
      </c>
      <c r="V155" s="48">
        <v>1482620</v>
      </c>
      <c r="W155" s="48">
        <v>116613</v>
      </c>
      <c r="X155" s="48">
        <v>1969061</v>
      </c>
    </row>
    <row r="156" spans="1:24" ht="12.75">
      <c r="A156" s="45">
        <v>6</v>
      </c>
      <c r="B156" s="45">
        <v>2</v>
      </c>
      <c r="C156" s="45">
        <v>13</v>
      </c>
      <c r="D156" s="40">
        <v>2</v>
      </c>
      <c r="E156" s="46"/>
      <c r="F156" s="47" t="s">
        <v>256</v>
      </c>
      <c r="G156" s="57" t="s">
        <v>392</v>
      </c>
      <c r="H156" s="48">
        <v>10498805</v>
      </c>
      <c r="I156" s="48">
        <v>64594.46</v>
      </c>
      <c r="J156" s="48">
        <v>187950</v>
      </c>
      <c r="K156" s="48">
        <v>414902.38</v>
      </c>
      <c r="L156" s="48">
        <v>0</v>
      </c>
      <c r="M156" s="48">
        <v>35000</v>
      </c>
      <c r="N156" s="48">
        <v>1605945.69</v>
      </c>
      <c r="O156" s="48">
        <v>231213.13</v>
      </c>
      <c r="P156" s="48">
        <v>5316301</v>
      </c>
      <c r="Q156" s="48">
        <v>52000</v>
      </c>
      <c r="R156" s="48">
        <v>1741200</v>
      </c>
      <c r="S156" s="48">
        <v>0</v>
      </c>
      <c r="T156" s="48">
        <v>1000</v>
      </c>
      <c r="U156" s="48">
        <v>370300</v>
      </c>
      <c r="V156" s="48">
        <v>185100</v>
      </c>
      <c r="W156" s="48">
        <v>71276.34</v>
      </c>
      <c r="X156" s="48">
        <v>222022</v>
      </c>
    </row>
    <row r="157" spans="1:24" ht="12.75">
      <c r="A157" s="45">
        <v>6</v>
      </c>
      <c r="B157" s="45">
        <v>18</v>
      </c>
      <c r="C157" s="45">
        <v>11</v>
      </c>
      <c r="D157" s="40">
        <v>2</v>
      </c>
      <c r="E157" s="46"/>
      <c r="F157" s="47" t="s">
        <v>256</v>
      </c>
      <c r="G157" s="57" t="s">
        <v>271</v>
      </c>
      <c r="H157" s="48">
        <v>25308987.37</v>
      </c>
      <c r="I157" s="48">
        <v>63160</v>
      </c>
      <c r="J157" s="48">
        <v>576752.1</v>
      </c>
      <c r="K157" s="48">
        <v>1545163.55</v>
      </c>
      <c r="L157" s="48">
        <v>0</v>
      </c>
      <c r="M157" s="48">
        <v>315302</v>
      </c>
      <c r="N157" s="48">
        <v>2593218</v>
      </c>
      <c r="O157" s="48">
        <v>296400</v>
      </c>
      <c r="P157" s="48">
        <v>11009845.6</v>
      </c>
      <c r="Q157" s="48">
        <v>65000</v>
      </c>
      <c r="R157" s="48">
        <v>5355620</v>
      </c>
      <c r="S157" s="48">
        <v>120596.52</v>
      </c>
      <c r="T157" s="48">
        <v>67700</v>
      </c>
      <c r="U157" s="48">
        <v>1455162.5</v>
      </c>
      <c r="V157" s="48">
        <v>805267.1</v>
      </c>
      <c r="W157" s="48">
        <v>155900</v>
      </c>
      <c r="X157" s="48">
        <v>883900</v>
      </c>
    </row>
    <row r="158" spans="1:24" ht="12.75">
      <c r="A158" s="45">
        <v>6</v>
      </c>
      <c r="B158" s="45">
        <v>17</v>
      </c>
      <c r="C158" s="45">
        <v>5</v>
      </c>
      <c r="D158" s="40">
        <v>2</v>
      </c>
      <c r="E158" s="46"/>
      <c r="F158" s="47" t="s">
        <v>256</v>
      </c>
      <c r="G158" s="57" t="s">
        <v>393</v>
      </c>
      <c r="H158" s="48">
        <v>23380639</v>
      </c>
      <c r="I158" s="48">
        <v>39600</v>
      </c>
      <c r="J158" s="48">
        <v>0</v>
      </c>
      <c r="K158" s="48">
        <v>1076175</v>
      </c>
      <c r="L158" s="48">
        <v>0</v>
      </c>
      <c r="M158" s="48">
        <v>40000</v>
      </c>
      <c r="N158" s="48">
        <v>2979606</v>
      </c>
      <c r="O158" s="48">
        <v>362100</v>
      </c>
      <c r="P158" s="48">
        <v>10018521</v>
      </c>
      <c r="Q158" s="48">
        <v>245000</v>
      </c>
      <c r="R158" s="48">
        <v>4733832</v>
      </c>
      <c r="S158" s="48">
        <v>0</v>
      </c>
      <c r="T158" s="48">
        <v>142550</v>
      </c>
      <c r="U158" s="48">
        <v>2305642</v>
      </c>
      <c r="V158" s="48">
        <v>572265</v>
      </c>
      <c r="W158" s="48">
        <v>195178</v>
      </c>
      <c r="X158" s="48">
        <v>670170</v>
      </c>
    </row>
    <row r="159" spans="1:24" ht="12.75">
      <c r="A159" s="45">
        <v>6</v>
      </c>
      <c r="B159" s="45">
        <v>11</v>
      </c>
      <c r="C159" s="45">
        <v>9</v>
      </c>
      <c r="D159" s="40">
        <v>2</v>
      </c>
      <c r="E159" s="46"/>
      <c r="F159" s="47" t="s">
        <v>256</v>
      </c>
      <c r="G159" s="57" t="s">
        <v>394</v>
      </c>
      <c r="H159" s="48">
        <v>22390314.14</v>
      </c>
      <c r="I159" s="48">
        <v>86000</v>
      </c>
      <c r="J159" s="48">
        <v>0</v>
      </c>
      <c r="K159" s="48">
        <v>1595000.84</v>
      </c>
      <c r="L159" s="48">
        <v>0</v>
      </c>
      <c r="M159" s="48">
        <v>748000</v>
      </c>
      <c r="N159" s="48">
        <v>2161047.65</v>
      </c>
      <c r="O159" s="48">
        <v>266129.2</v>
      </c>
      <c r="P159" s="48">
        <v>12787600.35</v>
      </c>
      <c r="Q159" s="48">
        <v>48000</v>
      </c>
      <c r="R159" s="48">
        <v>3150740.43</v>
      </c>
      <c r="S159" s="48">
        <v>0</v>
      </c>
      <c r="T159" s="48">
        <v>135836</v>
      </c>
      <c r="U159" s="48">
        <v>656000</v>
      </c>
      <c r="V159" s="48">
        <v>404584.68</v>
      </c>
      <c r="W159" s="48">
        <v>71896.99</v>
      </c>
      <c r="X159" s="48">
        <v>279478</v>
      </c>
    </row>
    <row r="160" spans="1:24" ht="12.75">
      <c r="A160" s="45">
        <v>6</v>
      </c>
      <c r="B160" s="45">
        <v>4</v>
      </c>
      <c r="C160" s="45">
        <v>6</v>
      </c>
      <c r="D160" s="40">
        <v>2</v>
      </c>
      <c r="E160" s="46"/>
      <c r="F160" s="47" t="s">
        <v>256</v>
      </c>
      <c r="G160" s="57" t="s">
        <v>395</v>
      </c>
      <c r="H160" s="48">
        <v>11033907.61</v>
      </c>
      <c r="I160" s="48">
        <v>83000</v>
      </c>
      <c r="J160" s="48">
        <v>72536</v>
      </c>
      <c r="K160" s="48">
        <v>656702.61</v>
      </c>
      <c r="L160" s="48">
        <v>0</v>
      </c>
      <c r="M160" s="48">
        <v>113030</v>
      </c>
      <c r="N160" s="48">
        <v>1758960</v>
      </c>
      <c r="O160" s="48">
        <v>166429.72</v>
      </c>
      <c r="P160" s="48">
        <v>4443018.46</v>
      </c>
      <c r="Q160" s="48">
        <v>37150</v>
      </c>
      <c r="R160" s="48">
        <v>2382980</v>
      </c>
      <c r="S160" s="48">
        <v>119647.82</v>
      </c>
      <c r="T160" s="48">
        <v>10000</v>
      </c>
      <c r="U160" s="48">
        <v>592978</v>
      </c>
      <c r="V160" s="48">
        <v>327000</v>
      </c>
      <c r="W160" s="48">
        <v>43488</v>
      </c>
      <c r="X160" s="48">
        <v>226987</v>
      </c>
    </row>
    <row r="161" spans="1:24" ht="12.75">
      <c r="A161" s="45">
        <v>6</v>
      </c>
      <c r="B161" s="45">
        <v>7</v>
      </c>
      <c r="C161" s="45">
        <v>7</v>
      </c>
      <c r="D161" s="40">
        <v>2</v>
      </c>
      <c r="E161" s="46"/>
      <c r="F161" s="47" t="s">
        <v>256</v>
      </c>
      <c r="G161" s="57" t="s">
        <v>396</v>
      </c>
      <c r="H161" s="48">
        <v>19779256.1</v>
      </c>
      <c r="I161" s="48">
        <v>22000</v>
      </c>
      <c r="J161" s="48">
        <v>270646</v>
      </c>
      <c r="K161" s="48">
        <v>3851805.34</v>
      </c>
      <c r="L161" s="48">
        <v>0</v>
      </c>
      <c r="M161" s="48">
        <v>60000</v>
      </c>
      <c r="N161" s="48">
        <v>2405804.36</v>
      </c>
      <c r="O161" s="48">
        <v>378687.09</v>
      </c>
      <c r="P161" s="48">
        <v>7526136.8</v>
      </c>
      <c r="Q161" s="48">
        <v>100000</v>
      </c>
      <c r="R161" s="48">
        <v>2857982</v>
      </c>
      <c r="S161" s="48">
        <v>0</v>
      </c>
      <c r="T161" s="48">
        <v>350527</v>
      </c>
      <c r="U161" s="48">
        <v>698020</v>
      </c>
      <c r="V161" s="48">
        <v>630437.51</v>
      </c>
      <c r="W161" s="48">
        <v>190700</v>
      </c>
      <c r="X161" s="48">
        <v>436510</v>
      </c>
    </row>
    <row r="162" spans="1:24" ht="12.75">
      <c r="A162" s="45">
        <v>6</v>
      </c>
      <c r="B162" s="45">
        <v>1</v>
      </c>
      <c r="C162" s="45">
        <v>17</v>
      </c>
      <c r="D162" s="40">
        <v>2</v>
      </c>
      <c r="E162" s="46"/>
      <c r="F162" s="47" t="s">
        <v>256</v>
      </c>
      <c r="G162" s="57" t="s">
        <v>397</v>
      </c>
      <c r="H162" s="48">
        <v>9723207</v>
      </c>
      <c r="I162" s="48">
        <v>9110</v>
      </c>
      <c r="J162" s="48">
        <v>355000</v>
      </c>
      <c r="K162" s="48">
        <v>195119</v>
      </c>
      <c r="L162" s="48">
        <v>0</v>
      </c>
      <c r="M162" s="48">
        <v>91834</v>
      </c>
      <c r="N162" s="48">
        <v>1778448</v>
      </c>
      <c r="O162" s="48">
        <v>266324</v>
      </c>
      <c r="P162" s="48">
        <v>3420486</v>
      </c>
      <c r="Q162" s="48">
        <v>27400</v>
      </c>
      <c r="R162" s="48">
        <v>2643729</v>
      </c>
      <c r="S162" s="48">
        <v>0</v>
      </c>
      <c r="T162" s="48">
        <v>0</v>
      </c>
      <c r="U162" s="48">
        <v>417720</v>
      </c>
      <c r="V162" s="48">
        <v>246288</v>
      </c>
      <c r="W162" s="48">
        <v>27973</v>
      </c>
      <c r="X162" s="48">
        <v>243776</v>
      </c>
    </row>
    <row r="163" spans="1:24" ht="12.75">
      <c r="A163" s="45">
        <v>6</v>
      </c>
      <c r="B163" s="45">
        <v>2</v>
      </c>
      <c r="C163" s="45">
        <v>14</v>
      </c>
      <c r="D163" s="40">
        <v>2</v>
      </c>
      <c r="E163" s="46"/>
      <c r="F163" s="47" t="s">
        <v>256</v>
      </c>
      <c r="G163" s="57" t="s">
        <v>398</v>
      </c>
      <c r="H163" s="48">
        <v>18133260</v>
      </c>
      <c r="I163" s="48">
        <v>23000</v>
      </c>
      <c r="J163" s="48">
        <v>671000</v>
      </c>
      <c r="K163" s="48">
        <v>1725559</v>
      </c>
      <c r="L163" s="48">
        <v>0</v>
      </c>
      <c r="M163" s="48">
        <v>37000</v>
      </c>
      <c r="N163" s="48">
        <v>2209528</v>
      </c>
      <c r="O163" s="48">
        <v>230000</v>
      </c>
      <c r="P163" s="48">
        <v>6861000</v>
      </c>
      <c r="Q163" s="48">
        <v>93600</v>
      </c>
      <c r="R163" s="48">
        <v>3372210</v>
      </c>
      <c r="S163" s="48">
        <v>0</v>
      </c>
      <c r="T163" s="48">
        <v>121000</v>
      </c>
      <c r="U163" s="48">
        <v>2012962</v>
      </c>
      <c r="V163" s="48">
        <v>223000</v>
      </c>
      <c r="W163" s="48">
        <v>40000</v>
      </c>
      <c r="X163" s="48">
        <v>513401</v>
      </c>
    </row>
    <row r="164" spans="1:24" ht="12.75">
      <c r="A164" s="45">
        <v>6</v>
      </c>
      <c r="B164" s="45">
        <v>4</v>
      </c>
      <c r="C164" s="45">
        <v>7</v>
      </c>
      <c r="D164" s="40">
        <v>2</v>
      </c>
      <c r="E164" s="46"/>
      <c r="F164" s="47" t="s">
        <v>256</v>
      </c>
      <c r="G164" s="57" t="s">
        <v>399</v>
      </c>
      <c r="H164" s="48">
        <v>12305391</v>
      </c>
      <c r="I164" s="48">
        <v>80000</v>
      </c>
      <c r="J164" s="48">
        <v>81000</v>
      </c>
      <c r="K164" s="48">
        <v>1134770</v>
      </c>
      <c r="L164" s="48">
        <v>12200</v>
      </c>
      <c r="M164" s="48">
        <v>157800</v>
      </c>
      <c r="N164" s="48">
        <v>1797997</v>
      </c>
      <c r="O164" s="48">
        <v>147680</v>
      </c>
      <c r="P164" s="48">
        <v>4806044</v>
      </c>
      <c r="Q164" s="48">
        <v>35000</v>
      </c>
      <c r="R164" s="48">
        <v>2479469</v>
      </c>
      <c r="S164" s="48">
        <v>1000</v>
      </c>
      <c r="T164" s="48">
        <v>0</v>
      </c>
      <c r="U164" s="48">
        <v>517635</v>
      </c>
      <c r="V164" s="48">
        <v>613641</v>
      </c>
      <c r="W164" s="48">
        <v>47020</v>
      </c>
      <c r="X164" s="48">
        <v>394135</v>
      </c>
    </row>
    <row r="165" spans="1:24" ht="12.75">
      <c r="A165" s="45">
        <v>6</v>
      </c>
      <c r="B165" s="45">
        <v>15</v>
      </c>
      <c r="C165" s="45">
        <v>7</v>
      </c>
      <c r="D165" s="40">
        <v>2</v>
      </c>
      <c r="E165" s="46"/>
      <c r="F165" s="47" t="s">
        <v>256</v>
      </c>
      <c r="G165" s="57" t="s">
        <v>400</v>
      </c>
      <c r="H165" s="48">
        <v>19200641</v>
      </c>
      <c r="I165" s="48">
        <v>2655348</v>
      </c>
      <c r="J165" s="48">
        <v>0</v>
      </c>
      <c r="K165" s="48">
        <v>645766</v>
      </c>
      <c r="L165" s="48">
        <v>0</v>
      </c>
      <c r="M165" s="48">
        <v>170098</v>
      </c>
      <c r="N165" s="48">
        <v>2148789</v>
      </c>
      <c r="O165" s="48">
        <v>223773</v>
      </c>
      <c r="P165" s="48">
        <v>7903833</v>
      </c>
      <c r="Q165" s="48">
        <v>36000</v>
      </c>
      <c r="R165" s="48">
        <v>2844741</v>
      </c>
      <c r="S165" s="48">
        <v>0</v>
      </c>
      <c r="T165" s="48">
        <v>46740</v>
      </c>
      <c r="U165" s="48">
        <v>1477450</v>
      </c>
      <c r="V165" s="48">
        <v>590221</v>
      </c>
      <c r="W165" s="48">
        <v>98086</v>
      </c>
      <c r="X165" s="48">
        <v>359796</v>
      </c>
    </row>
    <row r="166" spans="1:24" ht="12.75">
      <c r="A166" s="45">
        <v>6</v>
      </c>
      <c r="B166" s="45">
        <v>18</v>
      </c>
      <c r="C166" s="45">
        <v>13</v>
      </c>
      <c r="D166" s="40">
        <v>2</v>
      </c>
      <c r="E166" s="46"/>
      <c r="F166" s="47" t="s">
        <v>256</v>
      </c>
      <c r="G166" s="57" t="s">
        <v>401</v>
      </c>
      <c r="H166" s="48">
        <v>12769736.93</v>
      </c>
      <c r="I166" s="48">
        <v>850000</v>
      </c>
      <c r="J166" s="48">
        <v>0</v>
      </c>
      <c r="K166" s="48">
        <v>60000</v>
      </c>
      <c r="L166" s="48">
        <v>0</v>
      </c>
      <c r="M166" s="48">
        <v>20000</v>
      </c>
      <c r="N166" s="48">
        <v>1826500</v>
      </c>
      <c r="O166" s="48">
        <v>173600</v>
      </c>
      <c r="P166" s="48">
        <v>4822249.69</v>
      </c>
      <c r="Q166" s="48">
        <v>37000</v>
      </c>
      <c r="R166" s="48">
        <v>2781388</v>
      </c>
      <c r="S166" s="48">
        <v>1029.24</v>
      </c>
      <c r="T166" s="48">
        <v>135300</v>
      </c>
      <c r="U166" s="48">
        <v>1578587</v>
      </c>
      <c r="V166" s="48">
        <v>215600</v>
      </c>
      <c r="W166" s="48">
        <v>50000</v>
      </c>
      <c r="X166" s="48">
        <v>218483</v>
      </c>
    </row>
    <row r="167" spans="1:24" ht="12.75">
      <c r="A167" s="45">
        <v>6</v>
      </c>
      <c r="B167" s="45">
        <v>16</v>
      </c>
      <c r="C167" s="45">
        <v>6</v>
      </c>
      <c r="D167" s="40">
        <v>2</v>
      </c>
      <c r="E167" s="46"/>
      <c r="F167" s="47" t="s">
        <v>256</v>
      </c>
      <c r="G167" s="57" t="s">
        <v>402</v>
      </c>
      <c r="H167" s="48">
        <v>9138046</v>
      </c>
      <c r="I167" s="48">
        <v>8000</v>
      </c>
      <c r="J167" s="48">
        <v>0</v>
      </c>
      <c r="K167" s="48">
        <v>1047000</v>
      </c>
      <c r="L167" s="48">
        <v>0</v>
      </c>
      <c r="M167" s="48">
        <v>33000</v>
      </c>
      <c r="N167" s="48">
        <v>1376312</v>
      </c>
      <c r="O167" s="48">
        <v>92700</v>
      </c>
      <c r="P167" s="48">
        <v>3554470</v>
      </c>
      <c r="Q167" s="48">
        <v>46000</v>
      </c>
      <c r="R167" s="48">
        <v>1863660</v>
      </c>
      <c r="S167" s="48">
        <v>0</v>
      </c>
      <c r="T167" s="48">
        <v>148508</v>
      </c>
      <c r="U167" s="48">
        <v>434870</v>
      </c>
      <c r="V167" s="48">
        <v>320340</v>
      </c>
      <c r="W167" s="48">
        <v>51800</v>
      </c>
      <c r="X167" s="48">
        <v>161386</v>
      </c>
    </row>
    <row r="168" spans="1:24" ht="12.75">
      <c r="A168" s="45">
        <v>6</v>
      </c>
      <c r="B168" s="45">
        <v>19</v>
      </c>
      <c r="C168" s="45">
        <v>5</v>
      </c>
      <c r="D168" s="40">
        <v>2</v>
      </c>
      <c r="E168" s="46"/>
      <c r="F168" s="47" t="s">
        <v>256</v>
      </c>
      <c r="G168" s="57" t="s">
        <v>403</v>
      </c>
      <c r="H168" s="48">
        <v>17318414</v>
      </c>
      <c r="I168" s="48">
        <v>2258302</v>
      </c>
      <c r="J168" s="48">
        <v>0</v>
      </c>
      <c r="K168" s="48">
        <v>591040</v>
      </c>
      <c r="L168" s="48">
        <v>1302725</v>
      </c>
      <c r="M168" s="48">
        <v>1453919</v>
      </c>
      <c r="N168" s="48">
        <v>1958131</v>
      </c>
      <c r="O168" s="48">
        <v>190655</v>
      </c>
      <c r="P168" s="48">
        <v>5661604</v>
      </c>
      <c r="Q168" s="48">
        <v>76500</v>
      </c>
      <c r="R168" s="48">
        <v>2135220</v>
      </c>
      <c r="S168" s="48">
        <v>0</v>
      </c>
      <c r="T168" s="48">
        <v>22500</v>
      </c>
      <c r="U168" s="48">
        <v>724315</v>
      </c>
      <c r="V168" s="48">
        <v>491558</v>
      </c>
      <c r="W168" s="48">
        <v>33500</v>
      </c>
      <c r="X168" s="48">
        <v>418445</v>
      </c>
    </row>
    <row r="169" spans="1:24" ht="12.75">
      <c r="A169" s="45">
        <v>6</v>
      </c>
      <c r="B169" s="45">
        <v>7</v>
      </c>
      <c r="C169" s="45">
        <v>8</v>
      </c>
      <c r="D169" s="40">
        <v>2</v>
      </c>
      <c r="E169" s="46"/>
      <c r="F169" s="47" t="s">
        <v>256</v>
      </c>
      <c r="G169" s="57" t="s">
        <v>404</v>
      </c>
      <c r="H169" s="48">
        <v>29623593.35</v>
      </c>
      <c r="I169" s="48">
        <v>294676</v>
      </c>
      <c r="J169" s="48">
        <v>12000</v>
      </c>
      <c r="K169" s="48">
        <v>1068910</v>
      </c>
      <c r="L169" s="48">
        <v>25600</v>
      </c>
      <c r="M169" s="48">
        <v>259448.98</v>
      </c>
      <c r="N169" s="48">
        <v>2390692</v>
      </c>
      <c r="O169" s="48">
        <v>245800</v>
      </c>
      <c r="P169" s="48">
        <v>9871620</v>
      </c>
      <c r="Q169" s="48">
        <v>90000</v>
      </c>
      <c r="R169" s="48">
        <v>4080388.66</v>
      </c>
      <c r="S169" s="48">
        <v>107073.71</v>
      </c>
      <c r="T169" s="48">
        <v>144750</v>
      </c>
      <c r="U169" s="48">
        <v>9315130</v>
      </c>
      <c r="V169" s="48">
        <v>867447</v>
      </c>
      <c r="W169" s="48">
        <v>254500</v>
      </c>
      <c r="X169" s="48">
        <v>595557</v>
      </c>
    </row>
    <row r="170" spans="1:24" ht="12.75">
      <c r="A170" s="45">
        <v>6</v>
      </c>
      <c r="B170" s="45">
        <v>8</v>
      </c>
      <c r="C170" s="45">
        <v>13</v>
      </c>
      <c r="D170" s="40">
        <v>2</v>
      </c>
      <c r="E170" s="46"/>
      <c r="F170" s="47" t="s">
        <v>256</v>
      </c>
      <c r="G170" s="57" t="s">
        <v>405</v>
      </c>
      <c r="H170" s="48">
        <v>13100517.69</v>
      </c>
      <c r="I170" s="48">
        <v>2613500</v>
      </c>
      <c r="J170" s="48">
        <v>175492</v>
      </c>
      <c r="K170" s="48">
        <v>620050.28</v>
      </c>
      <c r="L170" s="48">
        <v>0</v>
      </c>
      <c r="M170" s="48">
        <v>64000</v>
      </c>
      <c r="N170" s="48">
        <v>1761555.4</v>
      </c>
      <c r="O170" s="48">
        <v>212697.82</v>
      </c>
      <c r="P170" s="48">
        <v>2886217.48</v>
      </c>
      <c r="Q170" s="48">
        <v>60000</v>
      </c>
      <c r="R170" s="48">
        <v>1499164</v>
      </c>
      <c r="S170" s="48">
        <v>0</v>
      </c>
      <c r="T170" s="48">
        <v>5000</v>
      </c>
      <c r="U170" s="48">
        <v>2829052.19</v>
      </c>
      <c r="V170" s="48">
        <v>79000</v>
      </c>
      <c r="W170" s="48">
        <v>17600</v>
      </c>
      <c r="X170" s="48">
        <v>277188.52</v>
      </c>
    </row>
    <row r="171" spans="1:24" ht="12.75">
      <c r="A171" s="45">
        <v>6</v>
      </c>
      <c r="B171" s="45">
        <v>14</v>
      </c>
      <c r="C171" s="45">
        <v>10</v>
      </c>
      <c r="D171" s="40">
        <v>2</v>
      </c>
      <c r="E171" s="46"/>
      <c r="F171" s="47" t="s">
        <v>256</v>
      </c>
      <c r="G171" s="57" t="s">
        <v>406</v>
      </c>
      <c r="H171" s="48">
        <v>13138349.95</v>
      </c>
      <c r="I171" s="48">
        <v>445293</v>
      </c>
      <c r="J171" s="48">
        <v>0</v>
      </c>
      <c r="K171" s="48">
        <v>324700</v>
      </c>
      <c r="L171" s="48">
        <v>0</v>
      </c>
      <c r="M171" s="48">
        <v>44500</v>
      </c>
      <c r="N171" s="48">
        <v>1980600</v>
      </c>
      <c r="O171" s="48">
        <v>132000</v>
      </c>
      <c r="P171" s="48">
        <v>5780388</v>
      </c>
      <c r="Q171" s="48">
        <v>50000</v>
      </c>
      <c r="R171" s="48">
        <v>2091220</v>
      </c>
      <c r="S171" s="48">
        <v>0</v>
      </c>
      <c r="T171" s="48">
        <v>60600</v>
      </c>
      <c r="U171" s="48">
        <v>1561000</v>
      </c>
      <c r="V171" s="48">
        <v>240000</v>
      </c>
      <c r="W171" s="48">
        <v>0</v>
      </c>
      <c r="X171" s="48">
        <v>428048.95</v>
      </c>
    </row>
    <row r="172" spans="1:24" ht="12.75">
      <c r="A172" s="45">
        <v>6</v>
      </c>
      <c r="B172" s="45">
        <v>4</v>
      </c>
      <c r="C172" s="45">
        <v>8</v>
      </c>
      <c r="D172" s="40">
        <v>2</v>
      </c>
      <c r="E172" s="46"/>
      <c r="F172" s="47" t="s">
        <v>256</v>
      </c>
      <c r="G172" s="57" t="s">
        <v>407</v>
      </c>
      <c r="H172" s="48">
        <v>32971899.57</v>
      </c>
      <c r="I172" s="48">
        <v>7902522.56</v>
      </c>
      <c r="J172" s="48">
        <v>0</v>
      </c>
      <c r="K172" s="48">
        <v>1289500</v>
      </c>
      <c r="L172" s="48">
        <v>117140</v>
      </c>
      <c r="M172" s="48">
        <v>118028</v>
      </c>
      <c r="N172" s="48">
        <v>3098942.5</v>
      </c>
      <c r="O172" s="48">
        <v>674800</v>
      </c>
      <c r="P172" s="48">
        <v>10823121.48</v>
      </c>
      <c r="Q172" s="48">
        <v>80890</v>
      </c>
      <c r="R172" s="48">
        <v>3879313</v>
      </c>
      <c r="S172" s="48">
        <v>180935.35</v>
      </c>
      <c r="T172" s="48">
        <v>16000</v>
      </c>
      <c r="U172" s="48">
        <v>1789780.7</v>
      </c>
      <c r="V172" s="48">
        <v>1616306</v>
      </c>
      <c r="W172" s="48">
        <v>468340</v>
      </c>
      <c r="X172" s="48">
        <v>916279.98</v>
      </c>
    </row>
    <row r="173" spans="1:24" ht="12.75">
      <c r="A173" s="45">
        <v>6</v>
      </c>
      <c r="B173" s="45">
        <v>3</v>
      </c>
      <c r="C173" s="45">
        <v>12</v>
      </c>
      <c r="D173" s="40">
        <v>2</v>
      </c>
      <c r="E173" s="46"/>
      <c r="F173" s="47" t="s">
        <v>256</v>
      </c>
      <c r="G173" s="57" t="s">
        <v>408</v>
      </c>
      <c r="H173" s="48">
        <v>17653418</v>
      </c>
      <c r="I173" s="48">
        <v>700000</v>
      </c>
      <c r="J173" s="48">
        <v>251000</v>
      </c>
      <c r="K173" s="48">
        <v>652000</v>
      </c>
      <c r="L173" s="48">
        <v>0</v>
      </c>
      <c r="M173" s="48">
        <v>748000</v>
      </c>
      <c r="N173" s="48">
        <v>2000929</v>
      </c>
      <c r="O173" s="48">
        <v>170240</v>
      </c>
      <c r="P173" s="48">
        <v>7409417</v>
      </c>
      <c r="Q173" s="48">
        <v>35000</v>
      </c>
      <c r="R173" s="48">
        <v>3376623</v>
      </c>
      <c r="S173" s="48">
        <v>0</v>
      </c>
      <c r="T173" s="48">
        <v>30000</v>
      </c>
      <c r="U173" s="48">
        <v>756845</v>
      </c>
      <c r="V173" s="48">
        <v>930800</v>
      </c>
      <c r="W173" s="48">
        <v>70000</v>
      </c>
      <c r="X173" s="48">
        <v>522564</v>
      </c>
    </row>
    <row r="174" spans="1:24" ht="12.75">
      <c r="A174" s="45">
        <v>6</v>
      </c>
      <c r="B174" s="45">
        <v>7</v>
      </c>
      <c r="C174" s="45">
        <v>9</v>
      </c>
      <c r="D174" s="40">
        <v>2</v>
      </c>
      <c r="E174" s="46"/>
      <c r="F174" s="47" t="s">
        <v>256</v>
      </c>
      <c r="G174" s="57" t="s">
        <v>409</v>
      </c>
      <c r="H174" s="48">
        <v>23295737</v>
      </c>
      <c r="I174" s="48">
        <v>239151</v>
      </c>
      <c r="J174" s="48">
        <v>6947902</v>
      </c>
      <c r="K174" s="48">
        <v>1983715</v>
      </c>
      <c r="L174" s="48">
        <v>0</v>
      </c>
      <c r="M174" s="48">
        <v>122000</v>
      </c>
      <c r="N174" s="48">
        <v>2008959</v>
      </c>
      <c r="O174" s="48">
        <v>460221</v>
      </c>
      <c r="P174" s="48">
        <v>7802961</v>
      </c>
      <c r="Q174" s="48">
        <v>60500</v>
      </c>
      <c r="R174" s="48">
        <v>2200587</v>
      </c>
      <c r="S174" s="48">
        <v>0</v>
      </c>
      <c r="T174" s="48">
        <v>252716</v>
      </c>
      <c r="U174" s="48">
        <v>550200</v>
      </c>
      <c r="V174" s="48">
        <v>255263</v>
      </c>
      <c r="W174" s="48">
        <v>162500</v>
      </c>
      <c r="X174" s="48">
        <v>249062</v>
      </c>
    </row>
    <row r="175" spans="1:24" ht="12.75">
      <c r="A175" s="45">
        <v>6</v>
      </c>
      <c r="B175" s="45">
        <v>12</v>
      </c>
      <c r="C175" s="45">
        <v>7</v>
      </c>
      <c r="D175" s="40">
        <v>2</v>
      </c>
      <c r="E175" s="46"/>
      <c r="F175" s="47" t="s">
        <v>256</v>
      </c>
      <c r="G175" s="57" t="s">
        <v>410</v>
      </c>
      <c r="H175" s="48">
        <v>12599972.51</v>
      </c>
      <c r="I175" s="48">
        <v>14000</v>
      </c>
      <c r="J175" s="48">
        <v>0</v>
      </c>
      <c r="K175" s="48">
        <v>117000</v>
      </c>
      <c r="L175" s="48">
        <v>0</v>
      </c>
      <c r="M175" s="48">
        <v>174300</v>
      </c>
      <c r="N175" s="48">
        <v>2462667</v>
      </c>
      <c r="O175" s="48">
        <v>150000</v>
      </c>
      <c r="P175" s="48">
        <v>5813669</v>
      </c>
      <c r="Q175" s="48">
        <v>86971</v>
      </c>
      <c r="R175" s="48">
        <v>2651772</v>
      </c>
      <c r="S175" s="48">
        <v>0</v>
      </c>
      <c r="T175" s="48">
        <v>0</v>
      </c>
      <c r="U175" s="48">
        <v>401900.51</v>
      </c>
      <c r="V175" s="48">
        <v>170000</v>
      </c>
      <c r="W175" s="48">
        <v>372000</v>
      </c>
      <c r="X175" s="48">
        <v>185693</v>
      </c>
    </row>
    <row r="176" spans="1:24" ht="12.75">
      <c r="A176" s="45">
        <v>6</v>
      </c>
      <c r="B176" s="45">
        <v>1</v>
      </c>
      <c r="C176" s="45">
        <v>18</v>
      </c>
      <c r="D176" s="40">
        <v>2</v>
      </c>
      <c r="E176" s="46"/>
      <c r="F176" s="47" t="s">
        <v>256</v>
      </c>
      <c r="G176" s="57" t="s">
        <v>411</v>
      </c>
      <c r="H176" s="48">
        <v>16352263.86</v>
      </c>
      <c r="I176" s="48">
        <v>67370</v>
      </c>
      <c r="J176" s="48">
        <v>140530</v>
      </c>
      <c r="K176" s="48">
        <v>616464</v>
      </c>
      <c r="L176" s="48">
        <v>0</v>
      </c>
      <c r="M176" s="48">
        <v>175373</v>
      </c>
      <c r="N176" s="48">
        <v>1825103</v>
      </c>
      <c r="O176" s="48">
        <v>203435</v>
      </c>
      <c r="P176" s="48">
        <v>5878899</v>
      </c>
      <c r="Q176" s="48">
        <v>87550</v>
      </c>
      <c r="R176" s="48">
        <v>2102694</v>
      </c>
      <c r="S176" s="48">
        <v>57540</v>
      </c>
      <c r="T176" s="48">
        <v>10000</v>
      </c>
      <c r="U176" s="48">
        <v>2203405</v>
      </c>
      <c r="V176" s="48">
        <v>942833</v>
      </c>
      <c r="W176" s="48">
        <v>59300</v>
      </c>
      <c r="X176" s="48">
        <v>1981767.86</v>
      </c>
    </row>
    <row r="177" spans="1:24" ht="12.75">
      <c r="A177" s="45">
        <v>6</v>
      </c>
      <c r="B177" s="45">
        <v>19</v>
      </c>
      <c r="C177" s="45">
        <v>6</v>
      </c>
      <c r="D177" s="40">
        <v>2</v>
      </c>
      <c r="E177" s="46"/>
      <c r="F177" s="47" t="s">
        <v>256</v>
      </c>
      <c r="G177" s="57" t="s">
        <v>272</v>
      </c>
      <c r="H177" s="48">
        <v>19709607</v>
      </c>
      <c r="I177" s="48">
        <v>17000</v>
      </c>
      <c r="J177" s="48">
        <v>9999.8</v>
      </c>
      <c r="K177" s="48">
        <v>612473.69</v>
      </c>
      <c r="L177" s="48">
        <v>343541</v>
      </c>
      <c r="M177" s="48">
        <v>93500</v>
      </c>
      <c r="N177" s="48">
        <v>2484638.6</v>
      </c>
      <c r="O177" s="48">
        <v>256050</v>
      </c>
      <c r="P177" s="48">
        <v>6631511</v>
      </c>
      <c r="Q177" s="48">
        <v>150000</v>
      </c>
      <c r="R177" s="48">
        <v>3543238</v>
      </c>
      <c r="S177" s="48">
        <v>0</v>
      </c>
      <c r="T177" s="48">
        <v>96616</v>
      </c>
      <c r="U177" s="48">
        <v>3971972</v>
      </c>
      <c r="V177" s="48">
        <v>845529.65</v>
      </c>
      <c r="W177" s="48">
        <v>33057.26</v>
      </c>
      <c r="X177" s="48">
        <v>620480</v>
      </c>
    </row>
    <row r="178" spans="1:24" ht="12.75">
      <c r="A178" s="45">
        <v>6</v>
      </c>
      <c r="B178" s="45">
        <v>15</v>
      </c>
      <c r="C178" s="45">
        <v>8</v>
      </c>
      <c r="D178" s="40">
        <v>2</v>
      </c>
      <c r="E178" s="46"/>
      <c r="F178" s="47" t="s">
        <v>256</v>
      </c>
      <c r="G178" s="57" t="s">
        <v>412</v>
      </c>
      <c r="H178" s="48">
        <v>19712337.53</v>
      </c>
      <c r="I178" s="48">
        <v>23000</v>
      </c>
      <c r="J178" s="48">
        <v>0</v>
      </c>
      <c r="K178" s="48">
        <v>1923979.83</v>
      </c>
      <c r="L178" s="48">
        <v>0</v>
      </c>
      <c r="M178" s="48">
        <v>180102.95</v>
      </c>
      <c r="N178" s="48">
        <v>2122797</v>
      </c>
      <c r="O178" s="48">
        <v>239950</v>
      </c>
      <c r="P178" s="48">
        <v>9392005.61</v>
      </c>
      <c r="Q178" s="48">
        <v>82788.43</v>
      </c>
      <c r="R178" s="48">
        <v>3983144</v>
      </c>
      <c r="S178" s="48">
        <v>20450</v>
      </c>
      <c r="T178" s="48">
        <v>97661.8</v>
      </c>
      <c r="U178" s="48">
        <v>1034824.7</v>
      </c>
      <c r="V178" s="48">
        <v>244480.08</v>
      </c>
      <c r="W178" s="48">
        <v>107564.67</v>
      </c>
      <c r="X178" s="48">
        <v>259588.46</v>
      </c>
    </row>
    <row r="179" spans="1:24" ht="12.75">
      <c r="A179" s="45">
        <v>6</v>
      </c>
      <c r="B179" s="45">
        <v>9</v>
      </c>
      <c r="C179" s="45">
        <v>13</v>
      </c>
      <c r="D179" s="40">
        <v>2</v>
      </c>
      <c r="E179" s="46"/>
      <c r="F179" s="47" t="s">
        <v>256</v>
      </c>
      <c r="G179" s="57" t="s">
        <v>413</v>
      </c>
      <c r="H179" s="48">
        <v>17062350.9</v>
      </c>
      <c r="I179" s="48">
        <v>93000</v>
      </c>
      <c r="J179" s="48">
        <v>5000</v>
      </c>
      <c r="K179" s="48">
        <v>1860565</v>
      </c>
      <c r="L179" s="48">
        <v>0</v>
      </c>
      <c r="M179" s="48">
        <v>73500</v>
      </c>
      <c r="N179" s="48">
        <v>2253433</v>
      </c>
      <c r="O179" s="48">
        <v>568000</v>
      </c>
      <c r="P179" s="48">
        <v>6999996</v>
      </c>
      <c r="Q179" s="48">
        <v>85000</v>
      </c>
      <c r="R179" s="48">
        <v>3164149</v>
      </c>
      <c r="S179" s="48">
        <v>0</v>
      </c>
      <c r="T179" s="48">
        <v>67500</v>
      </c>
      <c r="U179" s="48">
        <v>823000</v>
      </c>
      <c r="V179" s="48">
        <v>652000</v>
      </c>
      <c r="W179" s="48">
        <v>10000</v>
      </c>
      <c r="X179" s="48">
        <v>407207.9</v>
      </c>
    </row>
    <row r="180" spans="1:24" ht="12.75">
      <c r="A180" s="45">
        <v>6</v>
      </c>
      <c r="B180" s="45">
        <v>11</v>
      </c>
      <c r="C180" s="45">
        <v>10</v>
      </c>
      <c r="D180" s="40">
        <v>2</v>
      </c>
      <c r="E180" s="46"/>
      <c r="F180" s="47" t="s">
        <v>256</v>
      </c>
      <c r="G180" s="57" t="s">
        <v>414</v>
      </c>
      <c r="H180" s="48">
        <v>19321208.92</v>
      </c>
      <c r="I180" s="48">
        <v>1025000</v>
      </c>
      <c r="J180" s="48">
        <v>60000</v>
      </c>
      <c r="K180" s="48">
        <v>390000</v>
      </c>
      <c r="L180" s="48">
        <v>0</v>
      </c>
      <c r="M180" s="48">
        <v>163381.79</v>
      </c>
      <c r="N180" s="48">
        <v>1986199.43</v>
      </c>
      <c r="O180" s="48">
        <v>316221.81</v>
      </c>
      <c r="P180" s="48">
        <v>10214467.09</v>
      </c>
      <c r="Q180" s="48">
        <v>60000</v>
      </c>
      <c r="R180" s="48">
        <v>3893758</v>
      </c>
      <c r="S180" s="48">
        <v>5952.27</v>
      </c>
      <c r="T180" s="48">
        <v>0</v>
      </c>
      <c r="U180" s="48">
        <v>549241.5</v>
      </c>
      <c r="V180" s="48">
        <v>340000</v>
      </c>
      <c r="W180" s="48">
        <v>80000</v>
      </c>
      <c r="X180" s="48">
        <v>236987.03</v>
      </c>
    </row>
    <row r="181" spans="1:24" ht="12.75">
      <c r="A181" s="45">
        <v>6</v>
      </c>
      <c r="B181" s="45">
        <v>3</v>
      </c>
      <c r="C181" s="45">
        <v>13</v>
      </c>
      <c r="D181" s="40">
        <v>2</v>
      </c>
      <c r="E181" s="46"/>
      <c r="F181" s="47" t="s">
        <v>256</v>
      </c>
      <c r="G181" s="57" t="s">
        <v>415</v>
      </c>
      <c r="H181" s="48">
        <v>11648665.96</v>
      </c>
      <c r="I181" s="48">
        <v>30000</v>
      </c>
      <c r="J181" s="48">
        <v>0</v>
      </c>
      <c r="K181" s="48">
        <v>457000</v>
      </c>
      <c r="L181" s="48">
        <v>1960878.55</v>
      </c>
      <c r="M181" s="48">
        <v>409054</v>
      </c>
      <c r="N181" s="48">
        <v>1601626</v>
      </c>
      <c r="O181" s="48">
        <v>118100</v>
      </c>
      <c r="P181" s="48">
        <v>3086731</v>
      </c>
      <c r="Q181" s="48">
        <v>20000</v>
      </c>
      <c r="R181" s="48">
        <v>2536041</v>
      </c>
      <c r="S181" s="48">
        <v>200100</v>
      </c>
      <c r="T181" s="48">
        <v>90279</v>
      </c>
      <c r="U181" s="48">
        <v>465992</v>
      </c>
      <c r="V181" s="48">
        <v>300550</v>
      </c>
      <c r="W181" s="48">
        <v>55000</v>
      </c>
      <c r="X181" s="48">
        <v>317314.41</v>
      </c>
    </row>
    <row r="182" spans="1:24" ht="12.75">
      <c r="A182" s="45">
        <v>6</v>
      </c>
      <c r="B182" s="45">
        <v>11</v>
      </c>
      <c r="C182" s="45">
        <v>11</v>
      </c>
      <c r="D182" s="40">
        <v>2</v>
      </c>
      <c r="E182" s="46"/>
      <c r="F182" s="47" t="s">
        <v>256</v>
      </c>
      <c r="G182" s="57" t="s">
        <v>416</v>
      </c>
      <c r="H182" s="48">
        <v>13353318</v>
      </c>
      <c r="I182" s="48">
        <v>62000</v>
      </c>
      <c r="J182" s="48">
        <v>0</v>
      </c>
      <c r="K182" s="48">
        <v>658000</v>
      </c>
      <c r="L182" s="48">
        <v>0</v>
      </c>
      <c r="M182" s="48">
        <v>10000</v>
      </c>
      <c r="N182" s="48">
        <v>2243196</v>
      </c>
      <c r="O182" s="48">
        <v>296000</v>
      </c>
      <c r="P182" s="48">
        <v>6480261</v>
      </c>
      <c r="Q182" s="48">
        <v>35000</v>
      </c>
      <c r="R182" s="48">
        <v>2427374</v>
      </c>
      <c r="S182" s="48">
        <v>0</v>
      </c>
      <c r="T182" s="48">
        <v>35000</v>
      </c>
      <c r="U182" s="48">
        <v>419000</v>
      </c>
      <c r="V182" s="48">
        <v>521000</v>
      </c>
      <c r="W182" s="48">
        <v>7000</v>
      </c>
      <c r="X182" s="48">
        <v>159487</v>
      </c>
    </row>
    <row r="183" spans="1:24" ht="12.75">
      <c r="A183" s="45">
        <v>6</v>
      </c>
      <c r="B183" s="45">
        <v>19</v>
      </c>
      <c r="C183" s="45">
        <v>7</v>
      </c>
      <c r="D183" s="40">
        <v>2</v>
      </c>
      <c r="E183" s="46"/>
      <c r="F183" s="47" t="s">
        <v>256</v>
      </c>
      <c r="G183" s="57" t="s">
        <v>417</v>
      </c>
      <c r="H183" s="48">
        <v>16278215.33</v>
      </c>
      <c r="I183" s="48">
        <v>509583.13</v>
      </c>
      <c r="J183" s="48">
        <v>0</v>
      </c>
      <c r="K183" s="48">
        <v>125570.49</v>
      </c>
      <c r="L183" s="48">
        <v>3299027.81</v>
      </c>
      <c r="M183" s="48">
        <v>253299.99</v>
      </c>
      <c r="N183" s="48">
        <v>2086421.86</v>
      </c>
      <c r="O183" s="48">
        <v>164009</v>
      </c>
      <c r="P183" s="48">
        <v>3986771.47</v>
      </c>
      <c r="Q183" s="48">
        <v>45000</v>
      </c>
      <c r="R183" s="48">
        <v>3006160.71</v>
      </c>
      <c r="S183" s="48">
        <v>0</v>
      </c>
      <c r="T183" s="48">
        <v>32000</v>
      </c>
      <c r="U183" s="48">
        <v>1309646.5</v>
      </c>
      <c r="V183" s="48">
        <v>255332.63</v>
      </c>
      <c r="W183" s="48">
        <v>685952.74</v>
      </c>
      <c r="X183" s="48">
        <v>519439</v>
      </c>
    </row>
    <row r="184" spans="1:24" ht="12.75">
      <c r="A184" s="45">
        <v>6</v>
      </c>
      <c r="B184" s="45">
        <v>9</v>
      </c>
      <c r="C184" s="45">
        <v>14</v>
      </c>
      <c r="D184" s="40">
        <v>2</v>
      </c>
      <c r="E184" s="46"/>
      <c r="F184" s="47" t="s">
        <v>256</v>
      </c>
      <c r="G184" s="57" t="s">
        <v>418</v>
      </c>
      <c r="H184" s="48">
        <v>36053181.93</v>
      </c>
      <c r="I184" s="48">
        <v>202592.62</v>
      </c>
      <c r="J184" s="48">
        <v>942606.79</v>
      </c>
      <c r="K184" s="48">
        <v>6983703.44</v>
      </c>
      <c r="L184" s="48">
        <v>0</v>
      </c>
      <c r="M184" s="48">
        <v>401263.81</v>
      </c>
      <c r="N184" s="48">
        <v>3822495.7</v>
      </c>
      <c r="O184" s="48">
        <v>282931.88</v>
      </c>
      <c r="P184" s="48">
        <v>13154732.14</v>
      </c>
      <c r="Q184" s="48">
        <v>157000</v>
      </c>
      <c r="R184" s="48">
        <v>4003462.68</v>
      </c>
      <c r="S184" s="48">
        <v>0</v>
      </c>
      <c r="T184" s="48">
        <v>438405</v>
      </c>
      <c r="U184" s="48">
        <v>3630586</v>
      </c>
      <c r="V184" s="48">
        <v>867994.87</v>
      </c>
      <c r="W184" s="48">
        <v>178300</v>
      </c>
      <c r="X184" s="48">
        <v>987107</v>
      </c>
    </row>
    <row r="185" spans="1:24" ht="12.75">
      <c r="A185" s="45">
        <v>6</v>
      </c>
      <c r="B185" s="45">
        <v>19</v>
      </c>
      <c r="C185" s="45">
        <v>8</v>
      </c>
      <c r="D185" s="40">
        <v>2</v>
      </c>
      <c r="E185" s="46"/>
      <c r="F185" s="47" t="s">
        <v>256</v>
      </c>
      <c r="G185" s="57" t="s">
        <v>419</v>
      </c>
      <c r="H185" s="48">
        <v>8915584.85</v>
      </c>
      <c r="I185" s="48">
        <v>9000</v>
      </c>
      <c r="J185" s="48">
        <v>33000</v>
      </c>
      <c r="K185" s="48">
        <v>151011.52</v>
      </c>
      <c r="L185" s="48">
        <v>38000</v>
      </c>
      <c r="M185" s="48">
        <v>265786</v>
      </c>
      <c r="N185" s="48">
        <v>1176129</v>
      </c>
      <c r="O185" s="48">
        <v>81000</v>
      </c>
      <c r="P185" s="48">
        <v>3379878.15</v>
      </c>
      <c r="Q185" s="48">
        <v>20000</v>
      </c>
      <c r="R185" s="48">
        <v>2238509.14</v>
      </c>
      <c r="S185" s="48">
        <v>0</v>
      </c>
      <c r="T185" s="48">
        <v>124648</v>
      </c>
      <c r="U185" s="48">
        <v>339000</v>
      </c>
      <c r="V185" s="48">
        <v>806648.04</v>
      </c>
      <c r="W185" s="48">
        <v>35000</v>
      </c>
      <c r="X185" s="48">
        <v>217975</v>
      </c>
    </row>
    <row r="186" spans="1:24" ht="12.75">
      <c r="A186" s="45">
        <v>6</v>
      </c>
      <c r="B186" s="45">
        <v>9</v>
      </c>
      <c r="C186" s="45">
        <v>15</v>
      </c>
      <c r="D186" s="40">
        <v>2</v>
      </c>
      <c r="E186" s="46"/>
      <c r="F186" s="47" t="s">
        <v>256</v>
      </c>
      <c r="G186" s="57" t="s">
        <v>420</v>
      </c>
      <c r="H186" s="48">
        <v>11083887</v>
      </c>
      <c r="I186" s="48">
        <v>27400</v>
      </c>
      <c r="J186" s="48">
        <v>326778</v>
      </c>
      <c r="K186" s="48">
        <v>422446.84</v>
      </c>
      <c r="L186" s="48">
        <v>0</v>
      </c>
      <c r="M186" s="48">
        <v>105533.97</v>
      </c>
      <c r="N186" s="48">
        <v>2096084.19</v>
      </c>
      <c r="O186" s="48">
        <v>189351.08</v>
      </c>
      <c r="P186" s="48">
        <v>4870543.92</v>
      </c>
      <c r="Q186" s="48">
        <v>58000</v>
      </c>
      <c r="R186" s="48">
        <v>1873560</v>
      </c>
      <c r="S186" s="48">
        <v>0</v>
      </c>
      <c r="T186" s="48">
        <v>26500</v>
      </c>
      <c r="U186" s="48">
        <v>560712</v>
      </c>
      <c r="V186" s="48">
        <v>255800</v>
      </c>
      <c r="W186" s="48">
        <v>19660</v>
      </c>
      <c r="X186" s="48">
        <v>251517</v>
      </c>
    </row>
    <row r="187" spans="1:24" ht="12.75">
      <c r="A187" s="45">
        <v>6</v>
      </c>
      <c r="B187" s="45">
        <v>9</v>
      </c>
      <c r="C187" s="45">
        <v>16</v>
      </c>
      <c r="D187" s="40">
        <v>2</v>
      </c>
      <c r="E187" s="46"/>
      <c r="F187" s="47" t="s">
        <v>256</v>
      </c>
      <c r="G187" s="57" t="s">
        <v>421</v>
      </c>
      <c r="H187" s="48">
        <v>6993098</v>
      </c>
      <c r="I187" s="48">
        <v>12280</v>
      </c>
      <c r="J187" s="48">
        <v>58564</v>
      </c>
      <c r="K187" s="48">
        <v>472924</v>
      </c>
      <c r="L187" s="48">
        <v>0</v>
      </c>
      <c r="M187" s="48">
        <v>6337</v>
      </c>
      <c r="N187" s="48">
        <v>1373417</v>
      </c>
      <c r="O187" s="48">
        <v>141803</v>
      </c>
      <c r="P187" s="48">
        <v>2954792</v>
      </c>
      <c r="Q187" s="48">
        <v>31000</v>
      </c>
      <c r="R187" s="48">
        <v>1406447.54</v>
      </c>
      <c r="S187" s="48">
        <v>0</v>
      </c>
      <c r="T187" s="48">
        <v>0</v>
      </c>
      <c r="U187" s="48">
        <v>264574</v>
      </c>
      <c r="V187" s="48">
        <v>139631</v>
      </c>
      <c r="W187" s="48">
        <v>8950</v>
      </c>
      <c r="X187" s="48">
        <v>122378.46</v>
      </c>
    </row>
    <row r="188" spans="1:24" ht="12.75">
      <c r="A188" s="45">
        <v>6</v>
      </c>
      <c r="B188" s="45">
        <v>7</v>
      </c>
      <c r="C188" s="45">
        <v>10</v>
      </c>
      <c r="D188" s="40">
        <v>2</v>
      </c>
      <c r="E188" s="46"/>
      <c r="F188" s="47" t="s">
        <v>256</v>
      </c>
      <c r="G188" s="57" t="s">
        <v>422</v>
      </c>
      <c r="H188" s="48">
        <v>18949217</v>
      </c>
      <c r="I188" s="48">
        <v>1904580</v>
      </c>
      <c r="J188" s="48">
        <v>0</v>
      </c>
      <c r="K188" s="48">
        <v>1182638</v>
      </c>
      <c r="L188" s="48">
        <v>500</v>
      </c>
      <c r="M188" s="48">
        <v>58329</v>
      </c>
      <c r="N188" s="48">
        <v>2071866</v>
      </c>
      <c r="O188" s="48">
        <v>200400</v>
      </c>
      <c r="P188" s="48">
        <v>6700525</v>
      </c>
      <c r="Q188" s="48">
        <v>72000</v>
      </c>
      <c r="R188" s="48">
        <v>3386501</v>
      </c>
      <c r="S188" s="48">
        <v>0</v>
      </c>
      <c r="T188" s="48">
        <v>176097</v>
      </c>
      <c r="U188" s="48">
        <v>1552800</v>
      </c>
      <c r="V188" s="48">
        <v>525000</v>
      </c>
      <c r="W188" s="48">
        <v>97300</v>
      </c>
      <c r="X188" s="48">
        <v>1020681</v>
      </c>
    </row>
    <row r="189" spans="1:24" ht="12.75">
      <c r="A189" s="45">
        <v>6</v>
      </c>
      <c r="B189" s="45">
        <v>1</v>
      </c>
      <c r="C189" s="45">
        <v>19</v>
      </c>
      <c r="D189" s="40">
        <v>2</v>
      </c>
      <c r="E189" s="46"/>
      <c r="F189" s="47" t="s">
        <v>256</v>
      </c>
      <c r="G189" s="57" t="s">
        <v>423</v>
      </c>
      <c r="H189" s="48">
        <v>15773235</v>
      </c>
      <c r="I189" s="48">
        <v>520500</v>
      </c>
      <c r="J189" s="48">
        <v>0</v>
      </c>
      <c r="K189" s="48">
        <v>977164</v>
      </c>
      <c r="L189" s="48">
        <v>1175</v>
      </c>
      <c r="M189" s="48">
        <v>68000</v>
      </c>
      <c r="N189" s="48">
        <v>1851908</v>
      </c>
      <c r="O189" s="48">
        <v>200482</v>
      </c>
      <c r="P189" s="48">
        <v>7575298</v>
      </c>
      <c r="Q189" s="48">
        <v>104000</v>
      </c>
      <c r="R189" s="48">
        <v>2427942</v>
      </c>
      <c r="S189" s="48">
        <v>0</v>
      </c>
      <c r="T189" s="48">
        <v>23520</v>
      </c>
      <c r="U189" s="48">
        <v>662500</v>
      </c>
      <c r="V189" s="48">
        <v>936500</v>
      </c>
      <c r="W189" s="48">
        <v>156750</v>
      </c>
      <c r="X189" s="48">
        <v>267496</v>
      </c>
    </row>
    <row r="190" spans="1:24" ht="12.75">
      <c r="A190" s="45">
        <v>6</v>
      </c>
      <c r="B190" s="45">
        <v>20</v>
      </c>
      <c r="C190" s="45">
        <v>14</v>
      </c>
      <c r="D190" s="40">
        <v>2</v>
      </c>
      <c r="E190" s="46"/>
      <c r="F190" s="47" t="s">
        <v>256</v>
      </c>
      <c r="G190" s="57" t="s">
        <v>424</v>
      </c>
      <c r="H190" s="48">
        <v>57584894.66</v>
      </c>
      <c r="I190" s="48">
        <v>2391682.15</v>
      </c>
      <c r="J190" s="48">
        <v>0</v>
      </c>
      <c r="K190" s="48">
        <v>6631207.38</v>
      </c>
      <c r="L190" s="48">
        <v>27000</v>
      </c>
      <c r="M190" s="48">
        <v>228557</v>
      </c>
      <c r="N190" s="48">
        <v>5019989.99</v>
      </c>
      <c r="O190" s="48">
        <v>561865.17</v>
      </c>
      <c r="P190" s="48">
        <v>20850937</v>
      </c>
      <c r="Q190" s="48">
        <v>204000</v>
      </c>
      <c r="R190" s="48">
        <v>8917248.5</v>
      </c>
      <c r="S190" s="48">
        <v>0</v>
      </c>
      <c r="T190" s="48">
        <v>1057322</v>
      </c>
      <c r="U190" s="48">
        <v>6068993.06</v>
      </c>
      <c r="V190" s="48">
        <v>2934147.3</v>
      </c>
      <c r="W190" s="48">
        <v>1395283</v>
      </c>
      <c r="X190" s="48">
        <v>1296662.11</v>
      </c>
    </row>
    <row r="191" spans="1:24" ht="12.75">
      <c r="A191" s="45">
        <v>6</v>
      </c>
      <c r="B191" s="45">
        <v>3</v>
      </c>
      <c r="C191" s="45">
        <v>14</v>
      </c>
      <c r="D191" s="40">
        <v>2</v>
      </c>
      <c r="E191" s="46"/>
      <c r="F191" s="47" t="s">
        <v>256</v>
      </c>
      <c r="G191" s="57" t="s">
        <v>425</v>
      </c>
      <c r="H191" s="48">
        <v>11050456.37</v>
      </c>
      <c r="I191" s="48">
        <v>113940</v>
      </c>
      <c r="J191" s="48">
        <v>122735</v>
      </c>
      <c r="K191" s="48">
        <v>1251120.96</v>
      </c>
      <c r="L191" s="48">
        <v>1140245.52</v>
      </c>
      <c r="M191" s="48">
        <v>133919.73</v>
      </c>
      <c r="N191" s="48">
        <v>1567495.64</v>
      </c>
      <c r="O191" s="48">
        <v>83400</v>
      </c>
      <c r="P191" s="48">
        <v>3178432.83</v>
      </c>
      <c r="Q191" s="48">
        <v>23000</v>
      </c>
      <c r="R191" s="48">
        <v>2362368</v>
      </c>
      <c r="S191" s="48">
        <v>0</v>
      </c>
      <c r="T191" s="48">
        <v>13000</v>
      </c>
      <c r="U191" s="48">
        <v>505662</v>
      </c>
      <c r="V191" s="48">
        <v>165000</v>
      </c>
      <c r="W191" s="48">
        <v>148499</v>
      </c>
      <c r="X191" s="48">
        <v>241637.69</v>
      </c>
    </row>
    <row r="192" spans="1:24" ht="12.75">
      <c r="A192" s="45">
        <v>6</v>
      </c>
      <c r="B192" s="45">
        <v>6</v>
      </c>
      <c r="C192" s="45">
        <v>11</v>
      </c>
      <c r="D192" s="40">
        <v>2</v>
      </c>
      <c r="E192" s="46"/>
      <c r="F192" s="47" t="s">
        <v>256</v>
      </c>
      <c r="G192" s="57" t="s">
        <v>426</v>
      </c>
      <c r="H192" s="48">
        <v>13116858</v>
      </c>
      <c r="I192" s="48">
        <v>360000</v>
      </c>
      <c r="J192" s="48">
        <v>166900</v>
      </c>
      <c r="K192" s="48">
        <v>1130000</v>
      </c>
      <c r="L192" s="48">
        <v>0</v>
      </c>
      <c r="M192" s="48">
        <v>100000</v>
      </c>
      <c r="N192" s="48">
        <v>1759987</v>
      </c>
      <c r="O192" s="48">
        <v>195039.2</v>
      </c>
      <c r="P192" s="48">
        <v>5654092</v>
      </c>
      <c r="Q192" s="48">
        <v>60000</v>
      </c>
      <c r="R192" s="48">
        <v>2220225</v>
      </c>
      <c r="S192" s="48">
        <v>0</v>
      </c>
      <c r="T192" s="48">
        <v>0</v>
      </c>
      <c r="U192" s="48">
        <v>599100</v>
      </c>
      <c r="V192" s="48">
        <v>414000</v>
      </c>
      <c r="W192" s="48">
        <v>100000</v>
      </c>
      <c r="X192" s="48">
        <v>357514.8</v>
      </c>
    </row>
    <row r="193" spans="1:24" ht="12.75">
      <c r="A193" s="45">
        <v>6</v>
      </c>
      <c r="B193" s="45">
        <v>14</v>
      </c>
      <c r="C193" s="45">
        <v>11</v>
      </c>
      <c r="D193" s="40">
        <v>2</v>
      </c>
      <c r="E193" s="46"/>
      <c r="F193" s="47" t="s">
        <v>256</v>
      </c>
      <c r="G193" s="57" t="s">
        <v>427</v>
      </c>
      <c r="H193" s="48">
        <v>19189400</v>
      </c>
      <c r="I193" s="48">
        <v>467596</v>
      </c>
      <c r="J193" s="48">
        <v>500</v>
      </c>
      <c r="K193" s="48">
        <v>810391</v>
      </c>
      <c r="L193" s="48">
        <v>0</v>
      </c>
      <c r="M193" s="48">
        <v>567820</v>
      </c>
      <c r="N193" s="48">
        <v>1763924</v>
      </c>
      <c r="O193" s="48">
        <v>155337</v>
      </c>
      <c r="P193" s="48">
        <v>9449735</v>
      </c>
      <c r="Q193" s="48">
        <v>108900</v>
      </c>
      <c r="R193" s="48">
        <v>2297602</v>
      </c>
      <c r="S193" s="48">
        <v>1863</v>
      </c>
      <c r="T193" s="48">
        <v>140500</v>
      </c>
      <c r="U193" s="48">
        <v>1097014</v>
      </c>
      <c r="V193" s="48">
        <v>805497</v>
      </c>
      <c r="W193" s="48">
        <v>83233</v>
      </c>
      <c r="X193" s="48">
        <v>1439488</v>
      </c>
    </row>
    <row r="194" spans="1:24" ht="12.75">
      <c r="A194" s="45">
        <v>6</v>
      </c>
      <c r="B194" s="45">
        <v>7</v>
      </c>
      <c r="C194" s="45">
        <v>2</v>
      </c>
      <c r="D194" s="40">
        <v>3</v>
      </c>
      <c r="E194" s="46"/>
      <c r="F194" s="47" t="s">
        <v>256</v>
      </c>
      <c r="G194" s="57" t="s">
        <v>428</v>
      </c>
      <c r="H194" s="48">
        <v>33756030</v>
      </c>
      <c r="I194" s="48">
        <v>2434800</v>
      </c>
      <c r="J194" s="48">
        <v>0</v>
      </c>
      <c r="K194" s="48">
        <v>927728.56</v>
      </c>
      <c r="L194" s="48">
        <v>0</v>
      </c>
      <c r="M194" s="48">
        <v>488912.42</v>
      </c>
      <c r="N194" s="48">
        <v>3330376.61</v>
      </c>
      <c r="O194" s="48">
        <v>334538.35</v>
      </c>
      <c r="P194" s="48">
        <v>10398979.21</v>
      </c>
      <c r="Q194" s="48">
        <v>197200</v>
      </c>
      <c r="R194" s="48">
        <v>4760821.42</v>
      </c>
      <c r="S194" s="48">
        <v>30000</v>
      </c>
      <c r="T194" s="48">
        <v>55000</v>
      </c>
      <c r="U194" s="48">
        <v>9411096.14</v>
      </c>
      <c r="V194" s="48">
        <v>698583.45</v>
      </c>
      <c r="W194" s="48">
        <v>121422.84</v>
      </c>
      <c r="X194" s="48">
        <v>566571</v>
      </c>
    </row>
    <row r="195" spans="1:24" ht="12.75">
      <c r="A195" s="45">
        <v>6</v>
      </c>
      <c r="B195" s="45">
        <v>9</v>
      </c>
      <c r="C195" s="45">
        <v>1</v>
      </c>
      <c r="D195" s="40">
        <v>3</v>
      </c>
      <c r="E195" s="46"/>
      <c r="F195" s="47" t="s">
        <v>256</v>
      </c>
      <c r="G195" s="57" t="s">
        <v>429</v>
      </c>
      <c r="H195" s="48">
        <v>33654870.9</v>
      </c>
      <c r="I195" s="48">
        <v>25256.91</v>
      </c>
      <c r="J195" s="48">
        <v>0</v>
      </c>
      <c r="K195" s="48">
        <v>1547912.63</v>
      </c>
      <c r="L195" s="48">
        <v>0</v>
      </c>
      <c r="M195" s="48">
        <v>500000</v>
      </c>
      <c r="N195" s="48">
        <v>4024624</v>
      </c>
      <c r="O195" s="48">
        <v>481614.11</v>
      </c>
      <c r="P195" s="48">
        <v>13508159.45</v>
      </c>
      <c r="Q195" s="48">
        <v>200000</v>
      </c>
      <c r="R195" s="48">
        <v>6305757.99</v>
      </c>
      <c r="S195" s="48">
        <v>0</v>
      </c>
      <c r="T195" s="48">
        <v>509532.48</v>
      </c>
      <c r="U195" s="48">
        <v>2807586.98</v>
      </c>
      <c r="V195" s="48">
        <v>1035493.49</v>
      </c>
      <c r="W195" s="48">
        <v>1330000</v>
      </c>
      <c r="X195" s="48">
        <v>1378932.86</v>
      </c>
    </row>
    <row r="196" spans="1:24" ht="12.75">
      <c r="A196" s="45">
        <v>6</v>
      </c>
      <c r="B196" s="45">
        <v>9</v>
      </c>
      <c r="C196" s="45">
        <v>3</v>
      </c>
      <c r="D196" s="40">
        <v>3</v>
      </c>
      <c r="E196" s="46"/>
      <c r="F196" s="47" t="s">
        <v>256</v>
      </c>
      <c r="G196" s="57" t="s">
        <v>430</v>
      </c>
      <c r="H196" s="48">
        <v>28176364.31</v>
      </c>
      <c r="I196" s="48">
        <v>92325</v>
      </c>
      <c r="J196" s="48">
        <v>0</v>
      </c>
      <c r="K196" s="48">
        <v>1600721.11</v>
      </c>
      <c r="L196" s="48">
        <v>0</v>
      </c>
      <c r="M196" s="48">
        <v>192687.88</v>
      </c>
      <c r="N196" s="48">
        <v>3528311</v>
      </c>
      <c r="O196" s="48">
        <v>222851.41</v>
      </c>
      <c r="P196" s="48">
        <v>11987195</v>
      </c>
      <c r="Q196" s="48">
        <v>165000</v>
      </c>
      <c r="R196" s="48">
        <v>5500718.71</v>
      </c>
      <c r="S196" s="48">
        <v>0</v>
      </c>
      <c r="T196" s="48">
        <v>230113</v>
      </c>
      <c r="U196" s="48">
        <v>2909330.73</v>
      </c>
      <c r="V196" s="48">
        <v>922889.37</v>
      </c>
      <c r="W196" s="48">
        <v>92700</v>
      </c>
      <c r="X196" s="48">
        <v>731521.1</v>
      </c>
    </row>
    <row r="197" spans="1:24" ht="12.75">
      <c r="A197" s="45">
        <v>6</v>
      </c>
      <c r="B197" s="45">
        <v>2</v>
      </c>
      <c r="C197" s="45">
        <v>5</v>
      </c>
      <c r="D197" s="40">
        <v>3</v>
      </c>
      <c r="E197" s="46"/>
      <c r="F197" s="47" t="s">
        <v>256</v>
      </c>
      <c r="G197" s="57" t="s">
        <v>431</v>
      </c>
      <c r="H197" s="48">
        <v>16708108.1</v>
      </c>
      <c r="I197" s="48">
        <v>1070698</v>
      </c>
      <c r="J197" s="48">
        <v>0</v>
      </c>
      <c r="K197" s="48">
        <v>556025</v>
      </c>
      <c r="L197" s="48">
        <v>106687.1</v>
      </c>
      <c r="M197" s="48">
        <v>116713</v>
      </c>
      <c r="N197" s="48">
        <v>2056327</v>
      </c>
      <c r="O197" s="48">
        <v>247885</v>
      </c>
      <c r="P197" s="48">
        <v>7230597</v>
      </c>
      <c r="Q197" s="48">
        <v>101000</v>
      </c>
      <c r="R197" s="48">
        <v>3013886</v>
      </c>
      <c r="S197" s="48">
        <v>0</v>
      </c>
      <c r="T197" s="48">
        <v>63626</v>
      </c>
      <c r="U197" s="48">
        <v>896425</v>
      </c>
      <c r="V197" s="48">
        <v>800120</v>
      </c>
      <c r="W197" s="48">
        <v>102751</v>
      </c>
      <c r="X197" s="48">
        <v>345368</v>
      </c>
    </row>
    <row r="198" spans="1:24" ht="12.75">
      <c r="A198" s="45">
        <v>6</v>
      </c>
      <c r="B198" s="45">
        <v>5</v>
      </c>
      <c r="C198" s="45">
        <v>5</v>
      </c>
      <c r="D198" s="40">
        <v>3</v>
      </c>
      <c r="E198" s="46"/>
      <c r="F198" s="47" t="s">
        <v>256</v>
      </c>
      <c r="G198" s="57" t="s">
        <v>432</v>
      </c>
      <c r="H198" s="48">
        <v>52629573.68</v>
      </c>
      <c r="I198" s="48">
        <v>4000</v>
      </c>
      <c r="J198" s="48">
        <v>0</v>
      </c>
      <c r="K198" s="48">
        <v>2811667.35</v>
      </c>
      <c r="L198" s="48">
        <v>2585181.99</v>
      </c>
      <c r="M198" s="48">
        <v>510427</v>
      </c>
      <c r="N198" s="48">
        <v>4852300.1</v>
      </c>
      <c r="O198" s="48">
        <v>694593.97</v>
      </c>
      <c r="P198" s="48">
        <v>16367578</v>
      </c>
      <c r="Q198" s="48">
        <v>300000</v>
      </c>
      <c r="R198" s="48">
        <v>7189153</v>
      </c>
      <c r="S198" s="48">
        <v>0</v>
      </c>
      <c r="T198" s="48">
        <v>531170</v>
      </c>
      <c r="U198" s="48">
        <v>13097261.62</v>
      </c>
      <c r="V198" s="48">
        <v>1115000</v>
      </c>
      <c r="W198" s="48">
        <v>1476776.07</v>
      </c>
      <c r="X198" s="48">
        <v>1094464.58</v>
      </c>
    </row>
    <row r="199" spans="1:24" ht="12.75">
      <c r="A199" s="45">
        <v>6</v>
      </c>
      <c r="B199" s="45">
        <v>2</v>
      </c>
      <c r="C199" s="45">
        <v>7</v>
      </c>
      <c r="D199" s="40">
        <v>3</v>
      </c>
      <c r="E199" s="46"/>
      <c r="F199" s="47" t="s">
        <v>256</v>
      </c>
      <c r="G199" s="57" t="s">
        <v>433</v>
      </c>
      <c r="H199" s="48">
        <v>21206003.85</v>
      </c>
      <c r="I199" s="48">
        <v>5000</v>
      </c>
      <c r="J199" s="48">
        <v>0</v>
      </c>
      <c r="K199" s="48">
        <v>309546.76</v>
      </c>
      <c r="L199" s="48">
        <v>246230.52</v>
      </c>
      <c r="M199" s="48">
        <v>165413.5</v>
      </c>
      <c r="N199" s="48">
        <v>2293375.85</v>
      </c>
      <c r="O199" s="48">
        <v>159760</v>
      </c>
      <c r="P199" s="48">
        <v>7714431</v>
      </c>
      <c r="Q199" s="48">
        <v>132064</v>
      </c>
      <c r="R199" s="48">
        <v>4525573.8</v>
      </c>
      <c r="S199" s="48">
        <v>151982.1</v>
      </c>
      <c r="T199" s="48">
        <v>284015</v>
      </c>
      <c r="U199" s="48">
        <v>3583258.77</v>
      </c>
      <c r="V199" s="48">
        <v>882540.2</v>
      </c>
      <c r="W199" s="48">
        <v>134940</v>
      </c>
      <c r="X199" s="48">
        <v>617872.35</v>
      </c>
    </row>
    <row r="200" spans="1:24" ht="12.75">
      <c r="A200" s="45">
        <v>6</v>
      </c>
      <c r="B200" s="45">
        <v>14</v>
      </c>
      <c r="C200" s="45">
        <v>4</v>
      </c>
      <c r="D200" s="40">
        <v>3</v>
      </c>
      <c r="E200" s="46"/>
      <c r="F200" s="47" t="s">
        <v>256</v>
      </c>
      <c r="G200" s="57" t="s">
        <v>434</v>
      </c>
      <c r="H200" s="48">
        <v>32185880</v>
      </c>
      <c r="I200" s="48">
        <v>105000</v>
      </c>
      <c r="J200" s="48">
        <v>0</v>
      </c>
      <c r="K200" s="48">
        <v>1243519</v>
      </c>
      <c r="L200" s="48">
        <v>0</v>
      </c>
      <c r="M200" s="48">
        <v>880288</v>
      </c>
      <c r="N200" s="48">
        <v>3078340</v>
      </c>
      <c r="O200" s="48">
        <v>516900</v>
      </c>
      <c r="P200" s="48">
        <v>19653684</v>
      </c>
      <c r="Q200" s="48">
        <v>347000</v>
      </c>
      <c r="R200" s="48">
        <v>3060053</v>
      </c>
      <c r="S200" s="48">
        <v>0</v>
      </c>
      <c r="T200" s="48">
        <v>10000</v>
      </c>
      <c r="U200" s="48">
        <v>1740200</v>
      </c>
      <c r="V200" s="48">
        <v>718000</v>
      </c>
      <c r="W200" s="48">
        <v>30500</v>
      </c>
      <c r="X200" s="48">
        <v>802396</v>
      </c>
    </row>
    <row r="201" spans="1:24" ht="12.75">
      <c r="A201" s="45">
        <v>6</v>
      </c>
      <c r="B201" s="45">
        <v>8</v>
      </c>
      <c r="C201" s="45">
        <v>6</v>
      </c>
      <c r="D201" s="40">
        <v>3</v>
      </c>
      <c r="E201" s="46"/>
      <c r="F201" s="47" t="s">
        <v>256</v>
      </c>
      <c r="G201" s="57" t="s">
        <v>435</v>
      </c>
      <c r="H201" s="48">
        <v>21858466</v>
      </c>
      <c r="I201" s="48">
        <v>206200</v>
      </c>
      <c r="J201" s="48">
        <v>216354</v>
      </c>
      <c r="K201" s="48">
        <v>3220327</v>
      </c>
      <c r="L201" s="48">
        <v>0</v>
      </c>
      <c r="M201" s="48">
        <v>120000</v>
      </c>
      <c r="N201" s="48">
        <v>2048912</v>
      </c>
      <c r="O201" s="48">
        <v>365896</v>
      </c>
      <c r="P201" s="48">
        <v>8438240</v>
      </c>
      <c r="Q201" s="48">
        <v>125000</v>
      </c>
      <c r="R201" s="48">
        <v>3868663</v>
      </c>
      <c r="S201" s="48">
        <v>26045</v>
      </c>
      <c r="T201" s="48">
        <v>114228</v>
      </c>
      <c r="U201" s="48">
        <v>1704043</v>
      </c>
      <c r="V201" s="48">
        <v>544262</v>
      </c>
      <c r="W201" s="48">
        <v>74000</v>
      </c>
      <c r="X201" s="48">
        <v>786296</v>
      </c>
    </row>
    <row r="202" spans="1:24" ht="12.75">
      <c r="A202" s="45">
        <v>6</v>
      </c>
      <c r="B202" s="45">
        <v>20</v>
      </c>
      <c r="C202" s="45">
        <v>4</v>
      </c>
      <c r="D202" s="40">
        <v>3</v>
      </c>
      <c r="E202" s="46"/>
      <c r="F202" s="47" t="s">
        <v>256</v>
      </c>
      <c r="G202" s="57" t="s">
        <v>436</v>
      </c>
      <c r="H202" s="48">
        <v>24018266.29</v>
      </c>
      <c r="I202" s="48">
        <v>23600</v>
      </c>
      <c r="J202" s="48">
        <v>0</v>
      </c>
      <c r="K202" s="48">
        <v>4583222</v>
      </c>
      <c r="L202" s="48">
        <v>0</v>
      </c>
      <c r="M202" s="48">
        <v>161316</v>
      </c>
      <c r="N202" s="48">
        <v>2128163</v>
      </c>
      <c r="O202" s="48">
        <v>360150</v>
      </c>
      <c r="P202" s="48">
        <v>10435158.29</v>
      </c>
      <c r="Q202" s="48">
        <v>117380</v>
      </c>
      <c r="R202" s="48">
        <v>2964639</v>
      </c>
      <c r="S202" s="48">
        <v>65322</v>
      </c>
      <c r="T202" s="48">
        <v>652614</v>
      </c>
      <c r="U202" s="48">
        <v>1086968</v>
      </c>
      <c r="V202" s="48">
        <v>599000</v>
      </c>
      <c r="W202" s="48">
        <v>110095</v>
      </c>
      <c r="X202" s="48">
        <v>730639</v>
      </c>
    </row>
    <row r="203" spans="1:24" ht="12.75">
      <c r="A203" s="45">
        <v>6</v>
      </c>
      <c r="B203" s="45">
        <v>18</v>
      </c>
      <c r="C203" s="45">
        <v>6</v>
      </c>
      <c r="D203" s="40">
        <v>3</v>
      </c>
      <c r="E203" s="46"/>
      <c r="F203" s="47" t="s">
        <v>256</v>
      </c>
      <c r="G203" s="57" t="s">
        <v>437</v>
      </c>
      <c r="H203" s="48">
        <v>21666569.71</v>
      </c>
      <c r="I203" s="48">
        <v>33000</v>
      </c>
      <c r="J203" s="48">
        <v>0</v>
      </c>
      <c r="K203" s="48">
        <v>648000</v>
      </c>
      <c r="L203" s="48">
        <v>962175.47</v>
      </c>
      <c r="M203" s="48">
        <v>251240</v>
      </c>
      <c r="N203" s="48">
        <v>2252280.46</v>
      </c>
      <c r="O203" s="48">
        <v>257900</v>
      </c>
      <c r="P203" s="48">
        <v>8858220</v>
      </c>
      <c r="Q203" s="48">
        <v>70000</v>
      </c>
      <c r="R203" s="48">
        <v>2621469.45</v>
      </c>
      <c r="S203" s="48">
        <v>8000</v>
      </c>
      <c r="T203" s="48">
        <v>162090</v>
      </c>
      <c r="U203" s="48">
        <v>4052806</v>
      </c>
      <c r="V203" s="48">
        <v>677657.33</v>
      </c>
      <c r="W203" s="48">
        <v>120000</v>
      </c>
      <c r="X203" s="48">
        <v>691731</v>
      </c>
    </row>
    <row r="204" spans="1:24" ht="12.75">
      <c r="A204" s="45">
        <v>6</v>
      </c>
      <c r="B204" s="45">
        <v>10</v>
      </c>
      <c r="C204" s="45">
        <v>3</v>
      </c>
      <c r="D204" s="40">
        <v>3</v>
      </c>
      <c r="E204" s="46"/>
      <c r="F204" s="47" t="s">
        <v>256</v>
      </c>
      <c r="G204" s="57" t="s">
        <v>438</v>
      </c>
      <c r="H204" s="48">
        <v>69936122.83</v>
      </c>
      <c r="I204" s="48">
        <v>25490.44</v>
      </c>
      <c r="J204" s="48">
        <v>0</v>
      </c>
      <c r="K204" s="48">
        <v>9077919.56</v>
      </c>
      <c r="L204" s="48">
        <v>0</v>
      </c>
      <c r="M204" s="48">
        <v>1933500</v>
      </c>
      <c r="N204" s="48">
        <v>6369515</v>
      </c>
      <c r="O204" s="48">
        <v>794566</v>
      </c>
      <c r="P204" s="48">
        <v>32290332</v>
      </c>
      <c r="Q204" s="48">
        <v>440000</v>
      </c>
      <c r="R204" s="48">
        <v>7667957.83</v>
      </c>
      <c r="S204" s="48">
        <v>0</v>
      </c>
      <c r="T204" s="48">
        <v>807000</v>
      </c>
      <c r="U204" s="48">
        <v>5368058</v>
      </c>
      <c r="V204" s="48">
        <v>1576346</v>
      </c>
      <c r="W204" s="48">
        <v>1975500</v>
      </c>
      <c r="X204" s="48">
        <v>1609938</v>
      </c>
    </row>
    <row r="205" spans="1:24" ht="12.75">
      <c r="A205" s="45">
        <v>6</v>
      </c>
      <c r="B205" s="45">
        <v>5</v>
      </c>
      <c r="C205" s="45">
        <v>6</v>
      </c>
      <c r="D205" s="40">
        <v>3</v>
      </c>
      <c r="E205" s="46"/>
      <c r="F205" s="47" t="s">
        <v>256</v>
      </c>
      <c r="G205" s="57" t="s">
        <v>439</v>
      </c>
      <c r="H205" s="48">
        <v>21961863.68</v>
      </c>
      <c r="I205" s="48">
        <v>1697907</v>
      </c>
      <c r="J205" s="48">
        <v>58000</v>
      </c>
      <c r="K205" s="48">
        <v>3476947.46</v>
      </c>
      <c r="L205" s="48">
        <v>0</v>
      </c>
      <c r="M205" s="48">
        <v>50000</v>
      </c>
      <c r="N205" s="48">
        <v>2050129</v>
      </c>
      <c r="O205" s="48">
        <v>297700</v>
      </c>
      <c r="P205" s="48">
        <v>8328552</v>
      </c>
      <c r="Q205" s="48">
        <v>82000</v>
      </c>
      <c r="R205" s="48">
        <v>3000662.22</v>
      </c>
      <c r="S205" s="48">
        <v>0</v>
      </c>
      <c r="T205" s="48">
        <v>370603</v>
      </c>
      <c r="U205" s="48">
        <v>746620</v>
      </c>
      <c r="V205" s="48">
        <v>892065</v>
      </c>
      <c r="W205" s="48">
        <v>630900</v>
      </c>
      <c r="X205" s="48">
        <v>279778</v>
      </c>
    </row>
    <row r="206" spans="1:24" ht="12.75">
      <c r="A206" s="45">
        <v>6</v>
      </c>
      <c r="B206" s="45">
        <v>14</v>
      </c>
      <c r="C206" s="45">
        <v>8</v>
      </c>
      <c r="D206" s="40">
        <v>3</v>
      </c>
      <c r="E206" s="46"/>
      <c r="F206" s="47" t="s">
        <v>256</v>
      </c>
      <c r="G206" s="57" t="s">
        <v>440</v>
      </c>
      <c r="H206" s="48">
        <v>30181922</v>
      </c>
      <c r="I206" s="48">
        <v>18698</v>
      </c>
      <c r="J206" s="48">
        <v>0</v>
      </c>
      <c r="K206" s="48">
        <v>2932266</v>
      </c>
      <c r="L206" s="48">
        <v>90000</v>
      </c>
      <c r="M206" s="48">
        <v>185767</v>
      </c>
      <c r="N206" s="48">
        <v>2670742</v>
      </c>
      <c r="O206" s="48">
        <v>483509</v>
      </c>
      <c r="P206" s="48">
        <v>14069246</v>
      </c>
      <c r="Q206" s="48">
        <v>233800</v>
      </c>
      <c r="R206" s="48">
        <v>3410088</v>
      </c>
      <c r="S206" s="48">
        <v>4000</v>
      </c>
      <c r="T206" s="48">
        <v>758876</v>
      </c>
      <c r="U206" s="48">
        <v>3505608</v>
      </c>
      <c r="V206" s="48">
        <v>801875</v>
      </c>
      <c r="W206" s="48">
        <v>313354</v>
      </c>
      <c r="X206" s="48">
        <v>704093</v>
      </c>
    </row>
    <row r="207" spans="1:24" ht="12.75">
      <c r="A207" s="45">
        <v>6</v>
      </c>
      <c r="B207" s="45">
        <v>12</v>
      </c>
      <c r="C207" s="45">
        <v>5</v>
      </c>
      <c r="D207" s="40">
        <v>3</v>
      </c>
      <c r="E207" s="46"/>
      <c r="F207" s="47" t="s">
        <v>256</v>
      </c>
      <c r="G207" s="57" t="s">
        <v>441</v>
      </c>
      <c r="H207" s="48">
        <v>57666190</v>
      </c>
      <c r="I207" s="48">
        <v>22000</v>
      </c>
      <c r="J207" s="48">
        <v>0</v>
      </c>
      <c r="K207" s="48">
        <v>2666351</v>
      </c>
      <c r="L207" s="48">
        <v>0</v>
      </c>
      <c r="M207" s="48">
        <v>3714500</v>
      </c>
      <c r="N207" s="48">
        <v>5151034</v>
      </c>
      <c r="O207" s="48">
        <v>307900</v>
      </c>
      <c r="P207" s="48">
        <v>20448294</v>
      </c>
      <c r="Q207" s="48">
        <v>340000</v>
      </c>
      <c r="R207" s="48">
        <v>9653769</v>
      </c>
      <c r="S207" s="48">
        <v>0</v>
      </c>
      <c r="T207" s="48">
        <v>1110330</v>
      </c>
      <c r="U207" s="48">
        <v>11175797</v>
      </c>
      <c r="V207" s="48">
        <v>1470399</v>
      </c>
      <c r="W207" s="48">
        <v>645478</v>
      </c>
      <c r="X207" s="48">
        <v>960338</v>
      </c>
    </row>
    <row r="208" spans="1:24" ht="12.75">
      <c r="A208" s="45">
        <v>6</v>
      </c>
      <c r="B208" s="45">
        <v>8</v>
      </c>
      <c r="C208" s="45">
        <v>10</v>
      </c>
      <c r="D208" s="40">
        <v>3</v>
      </c>
      <c r="E208" s="46"/>
      <c r="F208" s="47" t="s">
        <v>256</v>
      </c>
      <c r="G208" s="57" t="s">
        <v>442</v>
      </c>
      <c r="H208" s="48">
        <v>16160991.28</v>
      </c>
      <c r="I208" s="48">
        <v>9900</v>
      </c>
      <c r="J208" s="48">
        <v>0</v>
      </c>
      <c r="K208" s="48">
        <v>1037097</v>
      </c>
      <c r="L208" s="48">
        <v>0</v>
      </c>
      <c r="M208" s="48">
        <v>90000</v>
      </c>
      <c r="N208" s="48">
        <v>1933091</v>
      </c>
      <c r="O208" s="48">
        <v>338333</v>
      </c>
      <c r="P208" s="48">
        <v>5537098.8</v>
      </c>
      <c r="Q208" s="48">
        <v>56000</v>
      </c>
      <c r="R208" s="48">
        <v>2748328</v>
      </c>
      <c r="S208" s="48">
        <v>0</v>
      </c>
      <c r="T208" s="48">
        <v>17000</v>
      </c>
      <c r="U208" s="48">
        <v>3318895.89</v>
      </c>
      <c r="V208" s="48">
        <v>582696.59</v>
      </c>
      <c r="W208" s="48">
        <v>104000</v>
      </c>
      <c r="X208" s="48">
        <v>388551</v>
      </c>
    </row>
    <row r="209" spans="1:24" ht="12.75">
      <c r="A209" s="45">
        <v>6</v>
      </c>
      <c r="B209" s="45">
        <v>13</v>
      </c>
      <c r="C209" s="45">
        <v>4</v>
      </c>
      <c r="D209" s="40">
        <v>3</v>
      </c>
      <c r="E209" s="46"/>
      <c r="F209" s="47" t="s">
        <v>256</v>
      </c>
      <c r="G209" s="57" t="s">
        <v>443</v>
      </c>
      <c r="H209" s="48">
        <v>47184777.4</v>
      </c>
      <c r="I209" s="48">
        <v>2545298</v>
      </c>
      <c r="J209" s="48">
        <v>0</v>
      </c>
      <c r="K209" s="48">
        <v>5642525.42</v>
      </c>
      <c r="L209" s="48">
        <v>0</v>
      </c>
      <c r="M209" s="48">
        <v>511000</v>
      </c>
      <c r="N209" s="48">
        <v>4197392</v>
      </c>
      <c r="O209" s="48">
        <v>243900</v>
      </c>
      <c r="P209" s="48">
        <v>16615846</v>
      </c>
      <c r="Q209" s="48">
        <v>298850</v>
      </c>
      <c r="R209" s="48">
        <v>8623541</v>
      </c>
      <c r="S209" s="48">
        <v>0</v>
      </c>
      <c r="T209" s="48">
        <v>685225</v>
      </c>
      <c r="U209" s="48">
        <v>4555109.19</v>
      </c>
      <c r="V209" s="48">
        <v>1476079.12</v>
      </c>
      <c r="W209" s="48">
        <v>597860</v>
      </c>
      <c r="X209" s="48">
        <v>1192151.67</v>
      </c>
    </row>
    <row r="210" spans="1:24" ht="12.75">
      <c r="A210" s="45">
        <v>6</v>
      </c>
      <c r="B210" s="45">
        <v>17</v>
      </c>
      <c r="C210" s="45">
        <v>3</v>
      </c>
      <c r="D210" s="40">
        <v>3</v>
      </c>
      <c r="E210" s="46"/>
      <c r="F210" s="47" t="s">
        <v>256</v>
      </c>
      <c r="G210" s="57" t="s">
        <v>444</v>
      </c>
      <c r="H210" s="48">
        <v>37755644.93</v>
      </c>
      <c r="I210" s="48">
        <v>50000</v>
      </c>
      <c r="J210" s="48">
        <v>0</v>
      </c>
      <c r="K210" s="48">
        <v>2666000</v>
      </c>
      <c r="L210" s="48">
        <v>0</v>
      </c>
      <c r="M210" s="48">
        <v>6000</v>
      </c>
      <c r="N210" s="48">
        <v>5259970</v>
      </c>
      <c r="O210" s="48">
        <v>664892</v>
      </c>
      <c r="P210" s="48">
        <v>10236098</v>
      </c>
      <c r="Q210" s="48">
        <v>215000</v>
      </c>
      <c r="R210" s="48">
        <v>4807396.35</v>
      </c>
      <c r="S210" s="48">
        <v>0</v>
      </c>
      <c r="T210" s="48">
        <v>543202</v>
      </c>
      <c r="U210" s="48">
        <v>10198323.8</v>
      </c>
      <c r="V210" s="48">
        <v>1821027.33</v>
      </c>
      <c r="W210" s="48">
        <v>141000</v>
      </c>
      <c r="X210" s="48">
        <v>1146735.45</v>
      </c>
    </row>
    <row r="211" spans="1:24" ht="12.75">
      <c r="A211" s="45">
        <v>6</v>
      </c>
      <c r="B211" s="45">
        <v>12</v>
      </c>
      <c r="C211" s="45">
        <v>6</v>
      </c>
      <c r="D211" s="40">
        <v>3</v>
      </c>
      <c r="E211" s="46"/>
      <c r="F211" s="47" t="s">
        <v>256</v>
      </c>
      <c r="G211" s="57" t="s">
        <v>445</v>
      </c>
      <c r="H211" s="48">
        <v>36890346</v>
      </c>
      <c r="I211" s="48">
        <v>118000</v>
      </c>
      <c r="J211" s="48">
        <v>0</v>
      </c>
      <c r="K211" s="48">
        <v>2935051</v>
      </c>
      <c r="L211" s="48">
        <v>0</v>
      </c>
      <c r="M211" s="48">
        <v>595000</v>
      </c>
      <c r="N211" s="48">
        <v>4012837</v>
      </c>
      <c r="O211" s="48">
        <v>481642</v>
      </c>
      <c r="P211" s="48">
        <v>14184534</v>
      </c>
      <c r="Q211" s="48">
        <v>185000</v>
      </c>
      <c r="R211" s="48">
        <v>6317599</v>
      </c>
      <c r="S211" s="48">
        <v>25200</v>
      </c>
      <c r="T211" s="48">
        <v>48620</v>
      </c>
      <c r="U211" s="48">
        <v>2744100</v>
      </c>
      <c r="V211" s="48">
        <v>2014721</v>
      </c>
      <c r="W211" s="48">
        <v>2016068</v>
      </c>
      <c r="X211" s="48">
        <v>1211974</v>
      </c>
    </row>
    <row r="212" spans="1:24" ht="12.75">
      <c r="A212" s="45">
        <v>6</v>
      </c>
      <c r="B212" s="45">
        <v>16</v>
      </c>
      <c r="C212" s="45">
        <v>4</v>
      </c>
      <c r="D212" s="40">
        <v>3</v>
      </c>
      <c r="E212" s="46"/>
      <c r="F212" s="47" t="s">
        <v>256</v>
      </c>
      <c r="G212" s="57" t="s">
        <v>446</v>
      </c>
      <c r="H212" s="48">
        <v>55210721.64</v>
      </c>
      <c r="I212" s="48">
        <v>15000</v>
      </c>
      <c r="J212" s="48">
        <v>0</v>
      </c>
      <c r="K212" s="48">
        <v>2589669.33</v>
      </c>
      <c r="L212" s="48">
        <v>0</v>
      </c>
      <c r="M212" s="48">
        <v>1153000</v>
      </c>
      <c r="N212" s="48">
        <v>6084490.56</v>
      </c>
      <c r="O212" s="48">
        <v>462344.5</v>
      </c>
      <c r="P212" s="48">
        <v>25189801.57</v>
      </c>
      <c r="Q212" s="48">
        <v>365000</v>
      </c>
      <c r="R212" s="48">
        <v>9079449.45</v>
      </c>
      <c r="S212" s="48">
        <v>0</v>
      </c>
      <c r="T212" s="48">
        <v>1884925.6</v>
      </c>
      <c r="U212" s="48">
        <v>4047207.34</v>
      </c>
      <c r="V212" s="48">
        <v>1821609.29</v>
      </c>
      <c r="W212" s="48">
        <v>885372</v>
      </c>
      <c r="X212" s="48">
        <v>1632852</v>
      </c>
    </row>
    <row r="213" spans="1:24" ht="12.75">
      <c r="A213" s="45">
        <v>6</v>
      </c>
      <c r="B213" s="45">
        <v>20</v>
      </c>
      <c r="C213" s="45">
        <v>13</v>
      </c>
      <c r="D213" s="40">
        <v>3</v>
      </c>
      <c r="E213" s="46"/>
      <c r="F213" s="47" t="s">
        <v>256</v>
      </c>
      <c r="G213" s="57" t="s">
        <v>447</v>
      </c>
      <c r="H213" s="48">
        <v>28764275.94</v>
      </c>
      <c r="I213" s="48">
        <v>30300</v>
      </c>
      <c r="J213" s="48">
        <v>65990</v>
      </c>
      <c r="K213" s="48">
        <v>860000</v>
      </c>
      <c r="L213" s="48">
        <v>1789.59</v>
      </c>
      <c r="M213" s="48">
        <v>112150</v>
      </c>
      <c r="N213" s="48">
        <v>4149461.07</v>
      </c>
      <c r="O213" s="48">
        <v>277000</v>
      </c>
      <c r="P213" s="48">
        <v>11980687</v>
      </c>
      <c r="Q213" s="48">
        <v>175000</v>
      </c>
      <c r="R213" s="48">
        <v>5178464.6</v>
      </c>
      <c r="S213" s="48">
        <v>266610.92</v>
      </c>
      <c r="T213" s="48">
        <v>182825</v>
      </c>
      <c r="U213" s="48">
        <v>3651000</v>
      </c>
      <c r="V213" s="48">
        <v>1207283.76</v>
      </c>
      <c r="W213" s="48">
        <v>246040</v>
      </c>
      <c r="X213" s="48">
        <v>379674</v>
      </c>
    </row>
    <row r="214" spans="1:24" ht="12.75">
      <c r="A214" s="45">
        <v>6</v>
      </c>
      <c r="B214" s="45">
        <v>2</v>
      </c>
      <c r="C214" s="45">
        <v>12</v>
      </c>
      <c r="D214" s="40">
        <v>3</v>
      </c>
      <c r="E214" s="46"/>
      <c r="F214" s="47" t="s">
        <v>256</v>
      </c>
      <c r="G214" s="57" t="s">
        <v>448</v>
      </c>
      <c r="H214" s="48">
        <v>25392006.53</v>
      </c>
      <c r="I214" s="48">
        <v>95289.1</v>
      </c>
      <c r="J214" s="48">
        <v>0</v>
      </c>
      <c r="K214" s="48">
        <v>6043379.95</v>
      </c>
      <c r="L214" s="48">
        <v>0</v>
      </c>
      <c r="M214" s="48">
        <v>422541.83</v>
      </c>
      <c r="N214" s="48">
        <v>2111235.9</v>
      </c>
      <c r="O214" s="48">
        <v>270650</v>
      </c>
      <c r="P214" s="48">
        <v>9610675.75</v>
      </c>
      <c r="Q214" s="48">
        <v>118100</v>
      </c>
      <c r="R214" s="48">
        <v>3305169</v>
      </c>
      <c r="S214" s="48">
        <v>4562</v>
      </c>
      <c r="T214" s="48">
        <v>85900</v>
      </c>
      <c r="U214" s="48">
        <v>816934</v>
      </c>
      <c r="V214" s="48">
        <v>664470</v>
      </c>
      <c r="W214" s="48">
        <v>1390500</v>
      </c>
      <c r="X214" s="48">
        <v>452599</v>
      </c>
    </row>
    <row r="215" spans="1:24" ht="12.75">
      <c r="A215" s="45">
        <v>6</v>
      </c>
      <c r="B215" s="45">
        <v>18</v>
      </c>
      <c r="C215" s="45">
        <v>12</v>
      </c>
      <c r="D215" s="40">
        <v>3</v>
      </c>
      <c r="E215" s="46"/>
      <c r="F215" s="47" t="s">
        <v>256</v>
      </c>
      <c r="G215" s="57" t="s">
        <v>449</v>
      </c>
      <c r="H215" s="48">
        <v>16364241.48</v>
      </c>
      <c r="I215" s="48">
        <v>112000</v>
      </c>
      <c r="J215" s="48">
        <v>127663.93</v>
      </c>
      <c r="K215" s="48">
        <v>775500</v>
      </c>
      <c r="L215" s="48">
        <v>3546</v>
      </c>
      <c r="M215" s="48">
        <v>63000</v>
      </c>
      <c r="N215" s="48">
        <v>2905129.86</v>
      </c>
      <c r="O215" s="48">
        <v>173435</v>
      </c>
      <c r="P215" s="48">
        <v>7412012.72</v>
      </c>
      <c r="Q215" s="48">
        <v>65000</v>
      </c>
      <c r="R215" s="48">
        <v>2740019</v>
      </c>
      <c r="S215" s="48">
        <v>22666.83</v>
      </c>
      <c r="T215" s="48">
        <v>26360.39</v>
      </c>
      <c r="U215" s="48">
        <v>1093066.68</v>
      </c>
      <c r="V215" s="48">
        <v>389875</v>
      </c>
      <c r="W215" s="48">
        <v>113800</v>
      </c>
      <c r="X215" s="48">
        <v>341166.07</v>
      </c>
    </row>
    <row r="216" spans="1:24" ht="12.75">
      <c r="A216" s="45">
        <v>6</v>
      </c>
      <c r="B216" s="45">
        <v>20</v>
      </c>
      <c r="C216" s="45">
        <v>15</v>
      </c>
      <c r="D216" s="40">
        <v>3</v>
      </c>
      <c r="E216" s="46"/>
      <c r="F216" s="47" t="s">
        <v>256</v>
      </c>
      <c r="G216" s="57" t="s">
        <v>450</v>
      </c>
      <c r="H216" s="48">
        <v>27876614.6</v>
      </c>
      <c r="I216" s="48">
        <v>6000</v>
      </c>
      <c r="J216" s="48">
        <v>0</v>
      </c>
      <c r="K216" s="48">
        <v>6075783.91</v>
      </c>
      <c r="L216" s="48">
        <v>142977.25</v>
      </c>
      <c r="M216" s="48">
        <v>602255</v>
      </c>
      <c r="N216" s="48">
        <v>2950853.77</v>
      </c>
      <c r="O216" s="48">
        <v>663856.79</v>
      </c>
      <c r="P216" s="48">
        <v>6762421.94</v>
      </c>
      <c r="Q216" s="48">
        <v>141500</v>
      </c>
      <c r="R216" s="48">
        <v>3263076.51</v>
      </c>
      <c r="S216" s="48">
        <v>300797.6</v>
      </c>
      <c r="T216" s="48">
        <v>437574.37</v>
      </c>
      <c r="U216" s="48">
        <v>4183306.39</v>
      </c>
      <c r="V216" s="48">
        <v>1070547.34</v>
      </c>
      <c r="W216" s="48">
        <v>331696.73</v>
      </c>
      <c r="X216" s="48">
        <v>943967</v>
      </c>
    </row>
    <row r="217" spans="1:24" ht="12.75">
      <c r="A217" s="45">
        <v>6</v>
      </c>
      <c r="B217" s="45">
        <v>61</v>
      </c>
      <c r="C217" s="45">
        <v>0</v>
      </c>
      <c r="D217" s="40">
        <v>0</v>
      </c>
      <c r="E217" s="46"/>
      <c r="F217" s="47" t="s">
        <v>451</v>
      </c>
      <c r="G217" s="57" t="s">
        <v>452</v>
      </c>
      <c r="H217" s="48">
        <v>232425633</v>
      </c>
      <c r="I217" s="48">
        <v>3500</v>
      </c>
      <c r="J217" s="48">
        <v>0</v>
      </c>
      <c r="K217" s="48">
        <v>23622888</v>
      </c>
      <c r="L217" s="48">
        <v>21100</v>
      </c>
      <c r="M217" s="48">
        <v>1894027</v>
      </c>
      <c r="N217" s="48">
        <v>17868842</v>
      </c>
      <c r="O217" s="48">
        <v>12930546</v>
      </c>
      <c r="P217" s="48">
        <v>110972738</v>
      </c>
      <c r="Q217" s="48">
        <v>1122000</v>
      </c>
      <c r="R217" s="48">
        <v>24417042</v>
      </c>
      <c r="S217" s="48">
        <v>2921114</v>
      </c>
      <c r="T217" s="48">
        <v>5983500</v>
      </c>
      <c r="U217" s="48">
        <v>16612372</v>
      </c>
      <c r="V217" s="48">
        <v>7384000</v>
      </c>
      <c r="W217" s="48">
        <v>916000</v>
      </c>
      <c r="X217" s="48">
        <v>5755964</v>
      </c>
    </row>
    <row r="218" spans="1:24" ht="12.75">
      <c r="A218" s="45">
        <v>6</v>
      </c>
      <c r="B218" s="45">
        <v>62</v>
      </c>
      <c r="C218" s="45">
        <v>0</v>
      </c>
      <c r="D218" s="40">
        <v>0</v>
      </c>
      <c r="E218" s="46"/>
      <c r="F218" s="47" t="s">
        <v>451</v>
      </c>
      <c r="G218" s="57" t="s">
        <v>453</v>
      </c>
      <c r="H218" s="48">
        <v>272631641.17</v>
      </c>
      <c r="I218" s="48">
        <v>9300</v>
      </c>
      <c r="J218" s="48">
        <v>0</v>
      </c>
      <c r="K218" s="48">
        <v>19203308.32</v>
      </c>
      <c r="L218" s="48">
        <v>16000</v>
      </c>
      <c r="M218" s="48">
        <v>4135000</v>
      </c>
      <c r="N218" s="48">
        <v>18400965.61</v>
      </c>
      <c r="O218" s="48">
        <v>8761943</v>
      </c>
      <c r="P218" s="48">
        <v>122561398.97</v>
      </c>
      <c r="Q218" s="48">
        <v>2393000</v>
      </c>
      <c r="R218" s="48">
        <v>34614188.3</v>
      </c>
      <c r="S218" s="48">
        <v>3221000</v>
      </c>
      <c r="T218" s="48">
        <v>16639843</v>
      </c>
      <c r="U218" s="48">
        <v>20148005.31</v>
      </c>
      <c r="V218" s="48">
        <v>9689182</v>
      </c>
      <c r="W218" s="48">
        <v>3825000</v>
      </c>
      <c r="X218" s="48">
        <v>9013506.66</v>
      </c>
    </row>
    <row r="219" spans="1:24" ht="12.75">
      <c r="A219" s="45">
        <v>6</v>
      </c>
      <c r="B219" s="45">
        <v>63</v>
      </c>
      <c r="C219" s="45">
        <v>0</v>
      </c>
      <c r="D219" s="40">
        <v>0</v>
      </c>
      <c r="E219" s="46"/>
      <c r="F219" s="47" t="s">
        <v>451</v>
      </c>
      <c r="G219" s="57" t="s">
        <v>454</v>
      </c>
      <c r="H219" s="48">
        <v>1790069511</v>
      </c>
      <c r="I219" s="48">
        <v>26880</v>
      </c>
      <c r="J219" s="48">
        <v>0</v>
      </c>
      <c r="K219" s="48">
        <v>422245437</v>
      </c>
      <c r="L219" s="48">
        <v>5011198</v>
      </c>
      <c r="M219" s="48">
        <v>25800160</v>
      </c>
      <c r="N219" s="48">
        <v>117260461</v>
      </c>
      <c r="O219" s="48">
        <v>33353605</v>
      </c>
      <c r="P219" s="48">
        <v>540165871</v>
      </c>
      <c r="Q219" s="48">
        <v>19776900</v>
      </c>
      <c r="R219" s="48">
        <v>209130207</v>
      </c>
      <c r="S219" s="48">
        <v>26071590</v>
      </c>
      <c r="T219" s="48">
        <v>57186270</v>
      </c>
      <c r="U219" s="48">
        <v>114502217</v>
      </c>
      <c r="V219" s="48">
        <v>55165499</v>
      </c>
      <c r="W219" s="48">
        <v>88791764</v>
      </c>
      <c r="X219" s="48">
        <v>75581452</v>
      </c>
    </row>
    <row r="220" spans="1:24" ht="12.75">
      <c r="A220" s="45">
        <v>6</v>
      </c>
      <c r="B220" s="45">
        <v>64</v>
      </c>
      <c r="C220" s="45">
        <v>0</v>
      </c>
      <c r="D220" s="40">
        <v>0</v>
      </c>
      <c r="E220" s="46"/>
      <c r="F220" s="47" t="s">
        <v>451</v>
      </c>
      <c r="G220" s="57" t="s">
        <v>455</v>
      </c>
      <c r="H220" s="48">
        <v>322794622</v>
      </c>
      <c r="I220" s="48">
        <v>4500</v>
      </c>
      <c r="J220" s="48">
        <v>0</v>
      </c>
      <c r="K220" s="48">
        <v>37778434</v>
      </c>
      <c r="L220" s="48">
        <v>1016425</v>
      </c>
      <c r="M220" s="48">
        <v>3551000</v>
      </c>
      <c r="N220" s="48">
        <v>17563467</v>
      </c>
      <c r="O220" s="48">
        <v>11556056</v>
      </c>
      <c r="P220" s="48">
        <v>132542951</v>
      </c>
      <c r="Q220" s="48">
        <v>10542721</v>
      </c>
      <c r="R220" s="48">
        <v>36938273</v>
      </c>
      <c r="S220" s="48">
        <v>6752181</v>
      </c>
      <c r="T220" s="48">
        <v>11583995</v>
      </c>
      <c r="U220" s="48">
        <v>20343462</v>
      </c>
      <c r="V220" s="48">
        <v>16788047</v>
      </c>
      <c r="W220" s="48">
        <v>4988100</v>
      </c>
      <c r="X220" s="48">
        <v>10845010</v>
      </c>
    </row>
    <row r="221" spans="1:24" ht="12.75">
      <c r="A221" s="45">
        <v>6</v>
      </c>
      <c r="B221" s="45">
        <v>1</v>
      </c>
      <c r="C221" s="45">
        <v>0</v>
      </c>
      <c r="D221" s="40">
        <v>0</v>
      </c>
      <c r="E221" s="46"/>
      <c r="F221" s="47" t="s">
        <v>456</v>
      </c>
      <c r="G221" s="57" t="s">
        <v>457</v>
      </c>
      <c r="H221" s="48">
        <v>85787120.77</v>
      </c>
      <c r="I221" s="48">
        <v>44500</v>
      </c>
      <c r="J221" s="48">
        <v>0</v>
      </c>
      <c r="K221" s="48">
        <v>11018886</v>
      </c>
      <c r="L221" s="48">
        <v>35177.18</v>
      </c>
      <c r="M221" s="48">
        <v>431025</v>
      </c>
      <c r="N221" s="48">
        <v>11320836.38</v>
      </c>
      <c r="O221" s="48">
        <v>210000</v>
      </c>
      <c r="P221" s="48">
        <v>19351538.9</v>
      </c>
      <c r="Q221" s="48">
        <v>9171413</v>
      </c>
      <c r="R221" s="48">
        <v>21045099.74</v>
      </c>
      <c r="S221" s="48">
        <v>4785029.88</v>
      </c>
      <c r="T221" s="48">
        <v>3794337</v>
      </c>
      <c r="U221" s="48">
        <v>33300</v>
      </c>
      <c r="V221" s="48">
        <v>612765</v>
      </c>
      <c r="W221" s="48">
        <v>90000</v>
      </c>
      <c r="X221" s="48">
        <v>3843212.69</v>
      </c>
    </row>
    <row r="222" spans="1:24" ht="12.75">
      <c r="A222" s="45">
        <v>6</v>
      </c>
      <c r="B222" s="45">
        <v>2</v>
      </c>
      <c r="C222" s="45">
        <v>0</v>
      </c>
      <c r="D222" s="40">
        <v>0</v>
      </c>
      <c r="E222" s="46"/>
      <c r="F222" s="47" t="s">
        <v>456</v>
      </c>
      <c r="G222" s="57" t="s">
        <v>458</v>
      </c>
      <c r="H222" s="48">
        <v>95214879</v>
      </c>
      <c r="I222" s="48">
        <v>2500</v>
      </c>
      <c r="J222" s="48">
        <v>0</v>
      </c>
      <c r="K222" s="48">
        <v>16858737</v>
      </c>
      <c r="L222" s="48">
        <v>18000</v>
      </c>
      <c r="M222" s="48">
        <v>478300</v>
      </c>
      <c r="N222" s="48">
        <v>10160702</v>
      </c>
      <c r="O222" s="48">
        <v>4274000</v>
      </c>
      <c r="P222" s="48">
        <v>31168312</v>
      </c>
      <c r="Q222" s="48">
        <v>2681000</v>
      </c>
      <c r="R222" s="48">
        <v>14871235</v>
      </c>
      <c r="S222" s="48">
        <v>3469900</v>
      </c>
      <c r="T222" s="48">
        <v>5876839</v>
      </c>
      <c r="U222" s="48">
        <v>369425</v>
      </c>
      <c r="V222" s="48">
        <v>889633</v>
      </c>
      <c r="W222" s="48">
        <v>62000</v>
      </c>
      <c r="X222" s="48">
        <v>4034296</v>
      </c>
    </row>
    <row r="223" spans="1:24" ht="12.75">
      <c r="A223" s="45">
        <v>6</v>
      </c>
      <c r="B223" s="45">
        <v>3</v>
      </c>
      <c r="C223" s="45">
        <v>0</v>
      </c>
      <c r="D223" s="40">
        <v>0</v>
      </c>
      <c r="E223" s="46"/>
      <c r="F223" s="47" t="s">
        <v>456</v>
      </c>
      <c r="G223" s="57" t="s">
        <v>459</v>
      </c>
      <c r="H223" s="48">
        <v>78351899.75</v>
      </c>
      <c r="I223" s="48">
        <v>9062756</v>
      </c>
      <c r="J223" s="48">
        <v>0</v>
      </c>
      <c r="K223" s="48">
        <v>18596842</v>
      </c>
      <c r="L223" s="48">
        <v>22624</v>
      </c>
      <c r="M223" s="48">
        <v>256500</v>
      </c>
      <c r="N223" s="48">
        <v>9622429</v>
      </c>
      <c r="O223" s="48">
        <v>10600</v>
      </c>
      <c r="P223" s="48">
        <v>4631112.75</v>
      </c>
      <c r="Q223" s="48">
        <v>6933000</v>
      </c>
      <c r="R223" s="48">
        <v>16177483</v>
      </c>
      <c r="S223" s="48">
        <v>3490146</v>
      </c>
      <c r="T223" s="48">
        <v>6529898</v>
      </c>
      <c r="U223" s="48">
        <v>46029</v>
      </c>
      <c r="V223" s="48">
        <v>202670</v>
      </c>
      <c r="W223" s="48">
        <v>500950</v>
      </c>
      <c r="X223" s="48">
        <v>2268860</v>
      </c>
    </row>
    <row r="224" spans="1:24" ht="12.75">
      <c r="A224" s="45">
        <v>6</v>
      </c>
      <c r="B224" s="45">
        <v>4</v>
      </c>
      <c r="C224" s="45">
        <v>0</v>
      </c>
      <c r="D224" s="40">
        <v>0</v>
      </c>
      <c r="E224" s="46"/>
      <c r="F224" s="47" t="s">
        <v>456</v>
      </c>
      <c r="G224" s="57" t="s">
        <v>460</v>
      </c>
      <c r="H224" s="48">
        <v>70380231.5</v>
      </c>
      <c r="I224" s="48">
        <v>9000</v>
      </c>
      <c r="J224" s="48">
        <v>0</v>
      </c>
      <c r="K224" s="48">
        <v>25882425.05</v>
      </c>
      <c r="L224" s="48">
        <v>10000</v>
      </c>
      <c r="M224" s="48">
        <v>239748</v>
      </c>
      <c r="N224" s="48">
        <v>5448441.2</v>
      </c>
      <c r="O224" s="48">
        <v>4155000</v>
      </c>
      <c r="P224" s="48">
        <v>17967844</v>
      </c>
      <c r="Q224" s="48">
        <v>3905500</v>
      </c>
      <c r="R224" s="48">
        <v>4316224.61</v>
      </c>
      <c r="S224" s="48">
        <v>1836936</v>
      </c>
      <c r="T224" s="48">
        <v>3917656</v>
      </c>
      <c r="U224" s="48">
        <v>100000</v>
      </c>
      <c r="V224" s="48">
        <v>1445666.64</v>
      </c>
      <c r="W224" s="48">
        <v>70000</v>
      </c>
      <c r="X224" s="48">
        <v>1075790</v>
      </c>
    </row>
    <row r="225" spans="1:24" ht="12.75">
      <c r="A225" s="45">
        <v>6</v>
      </c>
      <c r="B225" s="45">
        <v>5</v>
      </c>
      <c r="C225" s="45">
        <v>0</v>
      </c>
      <c r="D225" s="40">
        <v>0</v>
      </c>
      <c r="E225" s="46"/>
      <c r="F225" s="47" t="s">
        <v>456</v>
      </c>
      <c r="G225" s="57" t="s">
        <v>461</v>
      </c>
      <c r="H225" s="48">
        <v>50082575.45</v>
      </c>
      <c r="I225" s="48">
        <v>0</v>
      </c>
      <c r="J225" s="48">
        <v>0</v>
      </c>
      <c r="K225" s="48">
        <v>9181470.67</v>
      </c>
      <c r="L225" s="48">
        <v>2500</v>
      </c>
      <c r="M225" s="48">
        <v>227889.42</v>
      </c>
      <c r="N225" s="48">
        <v>6358629.83</v>
      </c>
      <c r="O225" s="48">
        <v>3571325</v>
      </c>
      <c r="P225" s="48">
        <v>10208874.58</v>
      </c>
      <c r="Q225" s="48">
        <v>4810521.82</v>
      </c>
      <c r="R225" s="48">
        <v>8035008.13</v>
      </c>
      <c r="S225" s="48">
        <v>1429526.89</v>
      </c>
      <c r="T225" s="48">
        <v>2261361</v>
      </c>
      <c r="U225" s="48">
        <v>1300</v>
      </c>
      <c r="V225" s="48">
        <v>82800</v>
      </c>
      <c r="W225" s="48">
        <v>63750</v>
      </c>
      <c r="X225" s="48">
        <v>3847618.11</v>
      </c>
    </row>
    <row r="226" spans="1:24" ht="12.75">
      <c r="A226" s="45">
        <v>6</v>
      </c>
      <c r="B226" s="45">
        <v>6</v>
      </c>
      <c r="C226" s="45">
        <v>0</v>
      </c>
      <c r="D226" s="40">
        <v>0</v>
      </c>
      <c r="E226" s="46"/>
      <c r="F226" s="47" t="s">
        <v>456</v>
      </c>
      <c r="G226" s="57" t="s">
        <v>462</v>
      </c>
      <c r="H226" s="48">
        <v>77684986</v>
      </c>
      <c r="I226" s="48">
        <v>135487</v>
      </c>
      <c r="J226" s="48">
        <v>0</v>
      </c>
      <c r="K226" s="48">
        <v>15284007</v>
      </c>
      <c r="L226" s="48">
        <v>22425</v>
      </c>
      <c r="M226" s="48">
        <v>70000</v>
      </c>
      <c r="N226" s="48">
        <v>5693251</v>
      </c>
      <c r="O226" s="48">
        <v>4324604</v>
      </c>
      <c r="P226" s="48">
        <v>17245322</v>
      </c>
      <c r="Q226" s="48">
        <v>4153360</v>
      </c>
      <c r="R226" s="48">
        <v>21835185</v>
      </c>
      <c r="S226" s="48">
        <v>2461798</v>
      </c>
      <c r="T226" s="48">
        <v>3799804</v>
      </c>
      <c r="U226" s="48">
        <v>68500</v>
      </c>
      <c r="V226" s="48">
        <v>722500</v>
      </c>
      <c r="W226" s="48">
        <v>46500</v>
      </c>
      <c r="X226" s="48">
        <v>1822243</v>
      </c>
    </row>
    <row r="227" spans="1:24" ht="12.75">
      <c r="A227" s="45">
        <v>6</v>
      </c>
      <c r="B227" s="45">
        <v>7</v>
      </c>
      <c r="C227" s="45">
        <v>0</v>
      </c>
      <c r="D227" s="40">
        <v>0</v>
      </c>
      <c r="E227" s="46"/>
      <c r="F227" s="47" t="s">
        <v>456</v>
      </c>
      <c r="G227" s="57" t="s">
        <v>463</v>
      </c>
      <c r="H227" s="48">
        <v>97951741.15</v>
      </c>
      <c r="I227" s="48">
        <v>30000</v>
      </c>
      <c r="J227" s="48">
        <v>0</v>
      </c>
      <c r="K227" s="48">
        <v>15755754</v>
      </c>
      <c r="L227" s="48">
        <v>15000</v>
      </c>
      <c r="M227" s="48">
        <v>182500</v>
      </c>
      <c r="N227" s="48">
        <v>8731905.09</v>
      </c>
      <c r="O227" s="48">
        <v>4406700</v>
      </c>
      <c r="P227" s="48">
        <v>31447086.76</v>
      </c>
      <c r="Q227" s="48">
        <v>4475290</v>
      </c>
      <c r="R227" s="48">
        <v>19768430.24</v>
      </c>
      <c r="S227" s="48">
        <v>2498928.41</v>
      </c>
      <c r="T227" s="48">
        <v>4403662</v>
      </c>
      <c r="U227" s="48">
        <v>61746</v>
      </c>
      <c r="V227" s="48">
        <v>172000</v>
      </c>
      <c r="W227" s="48">
        <v>150000</v>
      </c>
      <c r="X227" s="48">
        <v>5852738.65</v>
      </c>
    </row>
    <row r="228" spans="1:24" ht="12.75">
      <c r="A228" s="45">
        <v>6</v>
      </c>
      <c r="B228" s="45">
        <v>8</v>
      </c>
      <c r="C228" s="45">
        <v>0</v>
      </c>
      <c r="D228" s="40">
        <v>0</v>
      </c>
      <c r="E228" s="46"/>
      <c r="F228" s="47" t="s">
        <v>456</v>
      </c>
      <c r="G228" s="57" t="s">
        <v>464</v>
      </c>
      <c r="H228" s="48">
        <v>90109668</v>
      </c>
      <c r="I228" s="48">
        <v>2125269</v>
      </c>
      <c r="J228" s="48">
        <v>284114</v>
      </c>
      <c r="K228" s="48">
        <v>10111814</v>
      </c>
      <c r="L228" s="48">
        <v>0</v>
      </c>
      <c r="M228" s="48">
        <v>117000</v>
      </c>
      <c r="N228" s="48">
        <v>16030700</v>
      </c>
      <c r="O228" s="48">
        <v>4204700</v>
      </c>
      <c r="P228" s="48">
        <v>21228839</v>
      </c>
      <c r="Q228" s="48">
        <v>6985365</v>
      </c>
      <c r="R228" s="48">
        <v>11760717</v>
      </c>
      <c r="S228" s="48">
        <v>3699691</v>
      </c>
      <c r="T228" s="48">
        <v>8085734</v>
      </c>
      <c r="U228" s="48">
        <v>7000</v>
      </c>
      <c r="V228" s="48">
        <v>128600</v>
      </c>
      <c r="W228" s="48">
        <v>53100</v>
      </c>
      <c r="X228" s="48">
        <v>5287025</v>
      </c>
    </row>
    <row r="229" spans="1:24" ht="12.75">
      <c r="A229" s="45">
        <v>6</v>
      </c>
      <c r="B229" s="45">
        <v>9</v>
      </c>
      <c r="C229" s="45">
        <v>0</v>
      </c>
      <c r="D229" s="40">
        <v>0</v>
      </c>
      <c r="E229" s="46"/>
      <c r="F229" s="47" t="s">
        <v>456</v>
      </c>
      <c r="G229" s="57" t="s">
        <v>465</v>
      </c>
      <c r="H229" s="48">
        <v>147788363.14</v>
      </c>
      <c r="I229" s="48">
        <v>20000</v>
      </c>
      <c r="J229" s="48">
        <v>0</v>
      </c>
      <c r="K229" s="48">
        <v>55720565</v>
      </c>
      <c r="L229" s="48">
        <v>0</v>
      </c>
      <c r="M229" s="48">
        <v>839600</v>
      </c>
      <c r="N229" s="48">
        <v>14874795</v>
      </c>
      <c r="O229" s="48">
        <v>251000</v>
      </c>
      <c r="P229" s="48">
        <v>31039049.38</v>
      </c>
      <c r="Q229" s="48">
        <v>4594000</v>
      </c>
      <c r="R229" s="48">
        <v>18354482.81</v>
      </c>
      <c r="S229" s="48">
        <v>5636484.14</v>
      </c>
      <c r="T229" s="48">
        <v>6951980.98</v>
      </c>
      <c r="U229" s="48">
        <v>170000</v>
      </c>
      <c r="V229" s="48">
        <v>313034</v>
      </c>
      <c r="W229" s="48">
        <v>49000</v>
      </c>
      <c r="X229" s="48">
        <v>8974371.83</v>
      </c>
    </row>
    <row r="230" spans="1:24" ht="12.75">
      <c r="A230" s="45">
        <v>6</v>
      </c>
      <c r="B230" s="45">
        <v>10</v>
      </c>
      <c r="C230" s="45">
        <v>0</v>
      </c>
      <c r="D230" s="40">
        <v>0</v>
      </c>
      <c r="E230" s="46"/>
      <c r="F230" s="47" t="s">
        <v>456</v>
      </c>
      <c r="G230" s="57" t="s">
        <v>466</v>
      </c>
      <c r="H230" s="48">
        <v>51507004</v>
      </c>
      <c r="I230" s="48">
        <v>3118476</v>
      </c>
      <c r="J230" s="48">
        <v>0</v>
      </c>
      <c r="K230" s="48">
        <v>5946115</v>
      </c>
      <c r="L230" s="48">
        <v>5000</v>
      </c>
      <c r="M230" s="48">
        <v>468314</v>
      </c>
      <c r="N230" s="48">
        <v>6561670</v>
      </c>
      <c r="O230" s="48">
        <v>3547000</v>
      </c>
      <c r="P230" s="48">
        <v>14527722</v>
      </c>
      <c r="Q230" s="48">
        <v>1764500</v>
      </c>
      <c r="R230" s="48">
        <v>4666932</v>
      </c>
      <c r="S230" s="48">
        <v>2389729</v>
      </c>
      <c r="T230" s="48">
        <v>5683855</v>
      </c>
      <c r="U230" s="48">
        <v>33000</v>
      </c>
      <c r="V230" s="48">
        <v>338000</v>
      </c>
      <c r="W230" s="48">
        <v>50500</v>
      </c>
      <c r="X230" s="48">
        <v>2406191</v>
      </c>
    </row>
    <row r="231" spans="1:24" ht="12.75">
      <c r="A231" s="45">
        <v>6</v>
      </c>
      <c r="B231" s="45">
        <v>11</v>
      </c>
      <c r="C231" s="45">
        <v>0</v>
      </c>
      <c r="D231" s="40">
        <v>0</v>
      </c>
      <c r="E231" s="46"/>
      <c r="F231" s="47" t="s">
        <v>456</v>
      </c>
      <c r="G231" s="57" t="s">
        <v>467</v>
      </c>
      <c r="H231" s="48">
        <v>105665463.38</v>
      </c>
      <c r="I231" s="48">
        <v>0</v>
      </c>
      <c r="J231" s="48">
        <v>0</v>
      </c>
      <c r="K231" s="48">
        <v>12722563</v>
      </c>
      <c r="L231" s="48">
        <v>10000</v>
      </c>
      <c r="M231" s="48">
        <v>705137.9</v>
      </c>
      <c r="N231" s="48">
        <v>9489831.36</v>
      </c>
      <c r="O231" s="48">
        <v>4222105</v>
      </c>
      <c r="P231" s="48">
        <v>36098888.5</v>
      </c>
      <c r="Q231" s="48">
        <v>3734600</v>
      </c>
      <c r="R231" s="48">
        <v>11551869.91</v>
      </c>
      <c r="S231" s="48">
        <v>3329140.59</v>
      </c>
      <c r="T231" s="48">
        <v>7325045.8</v>
      </c>
      <c r="U231" s="48">
        <v>106000</v>
      </c>
      <c r="V231" s="48">
        <v>925120</v>
      </c>
      <c r="W231" s="48">
        <v>228000</v>
      </c>
      <c r="X231" s="48">
        <v>15217161.32</v>
      </c>
    </row>
    <row r="232" spans="1:24" ht="12.75">
      <c r="A232" s="45">
        <v>6</v>
      </c>
      <c r="B232" s="45">
        <v>12</v>
      </c>
      <c r="C232" s="45">
        <v>0</v>
      </c>
      <c r="D232" s="40">
        <v>0</v>
      </c>
      <c r="E232" s="46"/>
      <c r="F232" s="47" t="s">
        <v>456</v>
      </c>
      <c r="G232" s="57" t="s">
        <v>468</v>
      </c>
      <c r="H232" s="48">
        <v>51235059</v>
      </c>
      <c r="I232" s="48">
        <v>0</v>
      </c>
      <c r="J232" s="48">
        <v>0</v>
      </c>
      <c r="K232" s="48">
        <v>7024397</v>
      </c>
      <c r="L232" s="48">
        <v>1150125</v>
      </c>
      <c r="M232" s="48">
        <v>5248947</v>
      </c>
      <c r="N232" s="48">
        <v>5885019</v>
      </c>
      <c r="O232" s="48">
        <v>4809670</v>
      </c>
      <c r="P232" s="48">
        <v>12402373</v>
      </c>
      <c r="Q232" s="48">
        <v>2727000</v>
      </c>
      <c r="R232" s="48">
        <v>3432499</v>
      </c>
      <c r="S232" s="48">
        <v>1639856</v>
      </c>
      <c r="T232" s="48">
        <v>3274705</v>
      </c>
      <c r="U232" s="48">
        <v>76400</v>
      </c>
      <c r="V232" s="48">
        <v>320391</v>
      </c>
      <c r="W232" s="48">
        <v>71657</v>
      </c>
      <c r="X232" s="48">
        <v>3172020</v>
      </c>
    </row>
    <row r="233" spans="1:24" ht="12.75">
      <c r="A233" s="45">
        <v>6</v>
      </c>
      <c r="B233" s="45">
        <v>13</v>
      </c>
      <c r="C233" s="45">
        <v>0</v>
      </c>
      <c r="D233" s="40">
        <v>0</v>
      </c>
      <c r="E233" s="46"/>
      <c r="F233" s="47" t="s">
        <v>456</v>
      </c>
      <c r="G233" s="57" t="s">
        <v>469</v>
      </c>
      <c r="H233" s="48">
        <v>41322311.55</v>
      </c>
      <c r="I233" s="48">
        <v>8531040</v>
      </c>
      <c r="J233" s="48">
        <v>0</v>
      </c>
      <c r="K233" s="48">
        <v>5649672</v>
      </c>
      <c r="L233" s="48">
        <v>0</v>
      </c>
      <c r="M233" s="48">
        <v>62500</v>
      </c>
      <c r="N233" s="48">
        <v>3692853.88</v>
      </c>
      <c r="O233" s="48">
        <v>3316000</v>
      </c>
      <c r="P233" s="48">
        <v>8465798.69</v>
      </c>
      <c r="Q233" s="48">
        <v>1904279.68</v>
      </c>
      <c r="R233" s="48">
        <v>4443520.34</v>
      </c>
      <c r="S233" s="48">
        <v>1681024.1</v>
      </c>
      <c r="T233" s="48">
        <v>1059887</v>
      </c>
      <c r="U233" s="48">
        <v>75000</v>
      </c>
      <c r="V233" s="48">
        <v>194668</v>
      </c>
      <c r="W233" s="48">
        <v>25000</v>
      </c>
      <c r="X233" s="48">
        <v>2221067.86</v>
      </c>
    </row>
    <row r="234" spans="1:24" ht="12.75">
      <c r="A234" s="45">
        <v>6</v>
      </c>
      <c r="B234" s="45">
        <v>14</v>
      </c>
      <c r="C234" s="45">
        <v>0</v>
      </c>
      <c r="D234" s="40">
        <v>0</v>
      </c>
      <c r="E234" s="46"/>
      <c r="F234" s="47" t="s">
        <v>456</v>
      </c>
      <c r="G234" s="57" t="s">
        <v>470</v>
      </c>
      <c r="H234" s="48">
        <v>117951106</v>
      </c>
      <c r="I234" s="48">
        <v>20000</v>
      </c>
      <c r="J234" s="48">
        <v>0</v>
      </c>
      <c r="K234" s="48">
        <v>11220182</v>
      </c>
      <c r="L234" s="48">
        <v>222082</v>
      </c>
      <c r="M234" s="48">
        <v>2444802</v>
      </c>
      <c r="N234" s="48">
        <v>16315986</v>
      </c>
      <c r="O234" s="48">
        <v>5310000</v>
      </c>
      <c r="P234" s="48">
        <v>40434824</v>
      </c>
      <c r="Q234" s="48">
        <v>5298000</v>
      </c>
      <c r="R234" s="48">
        <v>6166543</v>
      </c>
      <c r="S234" s="48">
        <v>3052700</v>
      </c>
      <c r="T234" s="48">
        <v>18346301</v>
      </c>
      <c r="U234" s="48">
        <v>1500000</v>
      </c>
      <c r="V234" s="48">
        <v>430300</v>
      </c>
      <c r="W234" s="48">
        <v>111700</v>
      </c>
      <c r="X234" s="48">
        <v>7077686</v>
      </c>
    </row>
    <row r="235" spans="1:24" ht="12.75">
      <c r="A235" s="45">
        <v>6</v>
      </c>
      <c r="B235" s="45">
        <v>15</v>
      </c>
      <c r="C235" s="45">
        <v>0</v>
      </c>
      <c r="D235" s="40">
        <v>0</v>
      </c>
      <c r="E235" s="46"/>
      <c r="F235" s="47" t="s">
        <v>456</v>
      </c>
      <c r="G235" s="57" t="s">
        <v>471</v>
      </c>
      <c r="H235" s="48">
        <v>50030155.68</v>
      </c>
      <c r="I235" s="48">
        <v>8000</v>
      </c>
      <c r="J235" s="48">
        <v>0</v>
      </c>
      <c r="K235" s="48">
        <v>7139550.19</v>
      </c>
      <c r="L235" s="48">
        <v>123400</v>
      </c>
      <c r="M235" s="48">
        <v>619000</v>
      </c>
      <c r="N235" s="48">
        <v>5144225</v>
      </c>
      <c r="O235" s="48">
        <v>3506000</v>
      </c>
      <c r="P235" s="48">
        <v>18246887.42</v>
      </c>
      <c r="Q235" s="48">
        <v>2661000</v>
      </c>
      <c r="R235" s="48">
        <v>3391732</v>
      </c>
      <c r="S235" s="48">
        <v>1990977.19</v>
      </c>
      <c r="T235" s="48">
        <v>3346261</v>
      </c>
      <c r="U235" s="48">
        <v>80000</v>
      </c>
      <c r="V235" s="48">
        <v>147000</v>
      </c>
      <c r="W235" s="48">
        <v>105000</v>
      </c>
      <c r="X235" s="48">
        <v>3521122.88</v>
      </c>
    </row>
    <row r="236" spans="1:24" ht="12.75">
      <c r="A236" s="45">
        <v>6</v>
      </c>
      <c r="B236" s="45">
        <v>16</v>
      </c>
      <c r="C236" s="45">
        <v>0</v>
      </c>
      <c r="D236" s="40">
        <v>0</v>
      </c>
      <c r="E236" s="46"/>
      <c r="F236" s="47" t="s">
        <v>456</v>
      </c>
      <c r="G236" s="57" t="s">
        <v>472</v>
      </c>
      <c r="H236" s="48">
        <v>56318747</v>
      </c>
      <c r="I236" s="48">
        <v>5000</v>
      </c>
      <c r="J236" s="48">
        <v>0</v>
      </c>
      <c r="K236" s="48">
        <v>8998686</v>
      </c>
      <c r="L236" s="48">
        <v>0</v>
      </c>
      <c r="M236" s="48">
        <v>724622</v>
      </c>
      <c r="N236" s="48">
        <v>5979540</v>
      </c>
      <c r="O236" s="48">
        <v>3936900</v>
      </c>
      <c r="P236" s="48">
        <v>20224622</v>
      </c>
      <c r="Q236" s="48">
        <v>2297000</v>
      </c>
      <c r="R236" s="48">
        <v>5631182</v>
      </c>
      <c r="S236" s="48">
        <v>1572471</v>
      </c>
      <c r="T236" s="48">
        <v>2629018</v>
      </c>
      <c r="U236" s="48">
        <v>86000</v>
      </c>
      <c r="V236" s="48">
        <v>102000</v>
      </c>
      <c r="W236" s="48">
        <v>937000</v>
      </c>
      <c r="X236" s="48">
        <v>3194706</v>
      </c>
    </row>
    <row r="237" spans="1:24" ht="12.75">
      <c r="A237" s="45">
        <v>6</v>
      </c>
      <c r="B237" s="45">
        <v>17</v>
      </c>
      <c r="C237" s="45">
        <v>0</v>
      </c>
      <c r="D237" s="40">
        <v>0</v>
      </c>
      <c r="E237" s="46"/>
      <c r="F237" s="47" t="s">
        <v>456</v>
      </c>
      <c r="G237" s="57" t="s">
        <v>473</v>
      </c>
      <c r="H237" s="48">
        <v>70548511</v>
      </c>
      <c r="I237" s="48">
        <v>35000</v>
      </c>
      <c r="J237" s="48">
        <v>0</v>
      </c>
      <c r="K237" s="48">
        <v>11130429</v>
      </c>
      <c r="L237" s="48">
        <v>3000</v>
      </c>
      <c r="M237" s="48">
        <v>1015097</v>
      </c>
      <c r="N237" s="48">
        <v>7356243</v>
      </c>
      <c r="O237" s="48">
        <v>4601000</v>
      </c>
      <c r="P237" s="48">
        <v>16683213</v>
      </c>
      <c r="Q237" s="48">
        <v>2932000</v>
      </c>
      <c r="R237" s="48">
        <v>15629139</v>
      </c>
      <c r="S237" s="48">
        <v>2952490</v>
      </c>
      <c r="T237" s="48">
        <v>4321817</v>
      </c>
      <c r="U237" s="48">
        <v>90000</v>
      </c>
      <c r="V237" s="48">
        <v>107500</v>
      </c>
      <c r="W237" s="48">
        <v>71000</v>
      </c>
      <c r="X237" s="48">
        <v>3620583</v>
      </c>
    </row>
    <row r="238" spans="1:24" ht="12.75">
      <c r="A238" s="45">
        <v>6</v>
      </c>
      <c r="B238" s="45">
        <v>18</v>
      </c>
      <c r="C238" s="45">
        <v>0</v>
      </c>
      <c r="D238" s="40">
        <v>0</v>
      </c>
      <c r="E238" s="46"/>
      <c r="F238" s="47" t="s">
        <v>456</v>
      </c>
      <c r="G238" s="57" t="s">
        <v>474</v>
      </c>
      <c r="H238" s="48">
        <v>71861075.4</v>
      </c>
      <c r="I238" s="48">
        <v>56500</v>
      </c>
      <c r="J238" s="48">
        <v>0</v>
      </c>
      <c r="K238" s="48">
        <v>9220609.14</v>
      </c>
      <c r="L238" s="48">
        <v>0</v>
      </c>
      <c r="M238" s="48">
        <v>97000</v>
      </c>
      <c r="N238" s="48">
        <v>9350482.68</v>
      </c>
      <c r="O238" s="48">
        <v>4064500</v>
      </c>
      <c r="P238" s="48">
        <v>21105325.06</v>
      </c>
      <c r="Q238" s="48">
        <v>3538000</v>
      </c>
      <c r="R238" s="48">
        <v>6834791.45</v>
      </c>
      <c r="S238" s="48">
        <v>4039778.53</v>
      </c>
      <c r="T238" s="48">
        <v>6955135.58</v>
      </c>
      <c r="U238" s="48">
        <v>33000</v>
      </c>
      <c r="V238" s="48">
        <v>701500</v>
      </c>
      <c r="W238" s="48">
        <v>50000</v>
      </c>
      <c r="X238" s="48">
        <v>5814452.96</v>
      </c>
    </row>
    <row r="239" spans="1:24" ht="12.75">
      <c r="A239" s="45">
        <v>6</v>
      </c>
      <c r="B239" s="45">
        <v>19</v>
      </c>
      <c r="C239" s="45">
        <v>0</v>
      </c>
      <c r="D239" s="40">
        <v>0</v>
      </c>
      <c r="E239" s="46"/>
      <c r="F239" s="47" t="s">
        <v>456</v>
      </c>
      <c r="G239" s="57" t="s">
        <v>475</v>
      </c>
      <c r="H239" s="48">
        <v>50045761.79</v>
      </c>
      <c r="I239" s="48">
        <v>2994393</v>
      </c>
      <c r="J239" s="48">
        <v>0</v>
      </c>
      <c r="K239" s="48">
        <v>5359915.83</v>
      </c>
      <c r="L239" s="48">
        <v>51684.4</v>
      </c>
      <c r="M239" s="48">
        <v>733224</v>
      </c>
      <c r="N239" s="48">
        <v>4241406</v>
      </c>
      <c r="O239" s="48">
        <v>3482500</v>
      </c>
      <c r="P239" s="48">
        <v>10600592</v>
      </c>
      <c r="Q239" s="48">
        <v>3873310</v>
      </c>
      <c r="R239" s="48">
        <v>8440537.06</v>
      </c>
      <c r="S239" s="48">
        <v>1768441.4</v>
      </c>
      <c r="T239" s="48">
        <v>4948209</v>
      </c>
      <c r="U239" s="48">
        <v>0</v>
      </c>
      <c r="V239" s="48">
        <v>456900</v>
      </c>
      <c r="W239" s="48">
        <v>66280</v>
      </c>
      <c r="X239" s="48">
        <v>3028369.1</v>
      </c>
    </row>
    <row r="240" spans="1:24" ht="12.75">
      <c r="A240" s="45">
        <v>6</v>
      </c>
      <c r="B240" s="45">
        <v>20</v>
      </c>
      <c r="C240" s="45">
        <v>0</v>
      </c>
      <c r="D240" s="40">
        <v>0</v>
      </c>
      <c r="E240" s="46"/>
      <c r="F240" s="47" t="s">
        <v>456</v>
      </c>
      <c r="G240" s="57" t="s">
        <v>476</v>
      </c>
      <c r="H240" s="48">
        <v>52925058</v>
      </c>
      <c r="I240" s="48">
        <v>2380203</v>
      </c>
      <c r="J240" s="48">
        <v>0</v>
      </c>
      <c r="K240" s="48">
        <v>10097788</v>
      </c>
      <c r="L240" s="48">
        <v>52107</v>
      </c>
      <c r="M240" s="48">
        <v>722462</v>
      </c>
      <c r="N240" s="48">
        <v>8344128</v>
      </c>
      <c r="O240" s="48">
        <v>100000</v>
      </c>
      <c r="P240" s="48">
        <v>4943717</v>
      </c>
      <c r="Q240" s="48">
        <v>155000</v>
      </c>
      <c r="R240" s="48">
        <v>19179379</v>
      </c>
      <c r="S240" s="48">
        <v>1902579</v>
      </c>
      <c r="T240" s="48">
        <v>2065448</v>
      </c>
      <c r="U240" s="48">
        <v>340000</v>
      </c>
      <c r="V240" s="48">
        <v>207000</v>
      </c>
      <c r="W240" s="48">
        <v>115000</v>
      </c>
      <c r="X240" s="48">
        <v>2320247</v>
      </c>
    </row>
    <row r="241" spans="1:24" ht="12.75">
      <c r="A241" s="45">
        <v>6</v>
      </c>
      <c r="B241" s="45">
        <v>0</v>
      </c>
      <c r="C241" s="45">
        <v>0</v>
      </c>
      <c r="D241" s="40">
        <v>0</v>
      </c>
      <c r="E241" s="46"/>
      <c r="F241" s="47" t="s">
        <v>477</v>
      </c>
      <c r="G241" s="57" t="s">
        <v>478</v>
      </c>
      <c r="H241" s="48">
        <v>1500395274.08</v>
      </c>
      <c r="I241" s="48">
        <v>59465192.9</v>
      </c>
      <c r="J241" s="48">
        <v>0</v>
      </c>
      <c r="K241" s="48">
        <v>430810836.33</v>
      </c>
      <c r="L241" s="48">
        <v>42989011.41</v>
      </c>
      <c r="M241" s="48">
        <v>8671983</v>
      </c>
      <c r="N241" s="48">
        <v>109402904.36</v>
      </c>
      <c r="O241" s="48">
        <v>1800000</v>
      </c>
      <c r="P241" s="48">
        <v>44893545</v>
      </c>
      <c r="Q241" s="48">
        <v>139547784.07</v>
      </c>
      <c r="R241" s="48">
        <v>7962990</v>
      </c>
      <c r="S241" s="48">
        <v>30395930.6</v>
      </c>
      <c r="T241" s="48">
        <v>2572361</v>
      </c>
      <c r="U241" s="48">
        <v>16439826.3</v>
      </c>
      <c r="V241" s="48">
        <v>116387267.28</v>
      </c>
      <c r="W241" s="48">
        <v>4935000</v>
      </c>
      <c r="X241" s="48">
        <v>484120641.83</v>
      </c>
    </row>
    <row r="242" spans="1:24" ht="12.75">
      <c r="A242" s="45">
        <v>6</v>
      </c>
      <c r="B242" s="45">
        <v>8</v>
      </c>
      <c r="C242" s="45">
        <v>1</v>
      </c>
      <c r="D242" s="40" t="s">
        <v>479</v>
      </c>
      <c r="E242" s="46">
        <v>271</v>
      </c>
      <c r="F242" s="47" t="s">
        <v>479</v>
      </c>
      <c r="G242" s="57" t="s">
        <v>480</v>
      </c>
      <c r="H242" s="48">
        <v>550470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430470</v>
      </c>
      <c r="V242" s="48">
        <v>0</v>
      </c>
      <c r="W242" s="48">
        <v>0</v>
      </c>
      <c r="X242" s="48">
        <v>120000</v>
      </c>
    </row>
    <row r="243" spans="1:24" ht="25.5">
      <c r="A243" s="45">
        <v>6</v>
      </c>
      <c r="B243" s="45">
        <v>19</v>
      </c>
      <c r="C243" s="45">
        <v>1</v>
      </c>
      <c r="D243" s="40" t="s">
        <v>479</v>
      </c>
      <c r="E243" s="46">
        <v>270</v>
      </c>
      <c r="F243" s="47" t="s">
        <v>479</v>
      </c>
      <c r="G243" s="57" t="s">
        <v>481</v>
      </c>
      <c r="H243" s="48">
        <v>3872183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3734183</v>
      </c>
      <c r="V243" s="48">
        <v>0</v>
      </c>
      <c r="W243" s="48">
        <v>0</v>
      </c>
      <c r="X243" s="48">
        <v>138000</v>
      </c>
    </row>
    <row r="244" spans="1:24" ht="12.75">
      <c r="A244" s="45">
        <v>6</v>
      </c>
      <c r="B244" s="45">
        <v>7</v>
      </c>
      <c r="C244" s="45">
        <v>1</v>
      </c>
      <c r="D244" s="40" t="s">
        <v>479</v>
      </c>
      <c r="E244" s="46">
        <v>187</v>
      </c>
      <c r="F244" s="47" t="s">
        <v>479</v>
      </c>
      <c r="G244" s="57" t="s">
        <v>482</v>
      </c>
      <c r="H244" s="48">
        <v>1897324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1887324</v>
      </c>
      <c r="V244" s="48">
        <v>0</v>
      </c>
      <c r="W244" s="48">
        <v>0</v>
      </c>
      <c r="X244" s="48">
        <v>10000</v>
      </c>
    </row>
    <row r="245" spans="1:24" ht="12.75">
      <c r="A245" s="45">
        <v>6</v>
      </c>
      <c r="B245" s="45">
        <v>1</v>
      </c>
      <c r="C245" s="45">
        <v>1</v>
      </c>
      <c r="D245" s="40" t="s">
        <v>479</v>
      </c>
      <c r="E245" s="46">
        <v>188</v>
      </c>
      <c r="F245" s="47" t="s">
        <v>479</v>
      </c>
      <c r="G245" s="57" t="s">
        <v>482</v>
      </c>
      <c r="H245" s="48">
        <v>95525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70800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23725</v>
      </c>
      <c r="V245" s="48">
        <v>0</v>
      </c>
      <c r="W245" s="48">
        <v>0</v>
      </c>
      <c r="X245" s="48">
        <v>1000</v>
      </c>
    </row>
    <row r="246" spans="1:24" ht="25.5">
      <c r="A246" s="45">
        <v>6</v>
      </c>
      <c r="B246" s="45">
        <v>13</v>
      </c>
      <c r="C246" s="45">
        <v>4</v>
      </c>
      <c r="D246" s="40" t="s">
        <v>479</v>
      </c>
      <c r="E246" s="46">
        <v>186</v>
      </c>
      <c r="F246" s="47" t="s">
        <v>479</v>
      </c>
      <c r="G246" s="57" t="s">
        <v>483</v>
      </c>
      <c r="H246" s="48">
        <v>2200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2200</v>
      </c>
      <c r="V246" s="48">
        <v>0</v>
      </c>
      <c r="W246" s="48">
        <v>0</v>
      </c>
      <c r="X246" s="48">
        <v>0</v>
      </c>
    </row>
    <row r="247" spans="1:24" ht="25.5">
      <c r="A247" s="45">
        <v>6</v>
      </c>
      <c r="B247" s="45">
        <v>4</v>
      </c>
      <c r="C247" s="45">
        <v>3</v>
      </c>
      <c r="D247" s="40" t="s">
        <v>479</v>
      </c>
      <c r="E247" s="46">
        <v>218</v>
      </c>
      <c r="F247" s="47" t="s">
        <v>479</v>
      </c>
      <c r="G247" s="57" t="s">
        <v>484</v>
      </c>
      <c r="H247" s="48">
        <v>27224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27224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</row>
    <row r="248" spans="1:24" ht="25.5">
      <c r="A248" s="45">
        <v>6</v>
      </c>
      <c r="B248" s="45">
        <v>15</v>
      </c>
      <c r="C248" s="45">
        <v>0</v>
      </c>
      <c r="D248" s="40" t="s">
        <v>479</v>
      </c>
      <c r="E248" s="46">
        <v>220</v>
      </c>
      <c r="F248" s="47" t="s">
        <v>479</v>
      </c>
      <c r="G248" s="57" t="s">
        <v>485</v>
      </c>
      <c r="H248" s="48">
        <v>471621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471621</v>
      </c>
      <c r="V248" s="48">
        <v>0</v>
      </c>
      <c r="W248" s="48">
        <v>0</v>
      </c>
      <c r="X248" s="48">
        <v>0</v>
      </c>
    </row>
    <row r="249" spans="1:24" ht="12.75">
      <c r="A249" s="45">
        <v>6</v>
      </c>
      <c r="B249" s="45">
        <v>9</v>
      </c>
      <c r="C249" s="45">
        <v>1</v>
      </c>
      <c r="D249" s="40" t="s">
        <v>479</v>
      </c>
      <c r="E249" s="46">
        <v>140</v>
      </c>
      <c r="F249" s="47" t="s">
        <v>479</v>
      </c>
      <c r="G249" s="57" t="s">
        <v>486</v>
      </c>
      <c r="H249" s="48">
        <v>56857.35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56757.35</v>
      </c>
      <c r="V249" s="48">
        <v>0</v>
      </c>
      <c r="W249" s="48">
        <v>0</v>
      </c>
      <c r="X249" s="48">
        <v>100</v>
      </c>
    </row>
    <row r="250" spans="1:24" ht="12.75">
      <c r="A250" s="45">
        <v>6</v>
      </c>
      <c r="B250" s="45">
        <v>62</v>
      </c>
      <c r="C250" s="45">
        <v>1</v>
      </c>
      <c r="D250" s="40" t="s">
        <v>479</v>
      </c>
      <c r="E250" s="46">
        <v>198</v>
      </c>
      <c r="F250" s="47" t="s">
        <v>479</v>
      </c>
      <c r="G250" s="57" t="s">
        <v>487</v>
      </c>
      <c r="H250" s="48">
        <v>224100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224100</v>
      </c>
      <c r="V250" s="48">
        <v>0</v>
      </c>
      <c r="W250" s="48">
        <v>0</v>
      </c>
      <c r="X250" s="48">
        <v>0</v>
      </c>
    </row>
    <row r="251" spans="1:24" ht="12.75">
      <c r="A251" s="45">
        <v>6</v>
      </c>
      <c r="B251" s="45">
        <v>8</v>
      </c>
      <c r="C251" s="45">
        <v>1</v>
      </c>
      <c r="D251" s="40" t="s">
        <v>479</v>
      </c>
      <c r="E251" s="46">
        <v>265</v>
      </c>
      <c r="F251" s="47" t="s">
        <v>479</v>
      </c>
      <c r="G251" s="57" t="s">
        <v>488</v>
      </c>
      <c r="H251" s="48">
        <v>23261056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22611056</v>
      </c>
      <c r="V251" s="48">
        <v>0</v>
      </c>
      <c r="W251" s="48">
        <v>0</v>
      </c>
      <c r="X251" s="48">
        <v>650000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236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57" sqref="G257"/>
    </sheetView>
  </sheetViews>
  <sheetFormatPr defaultColWidth="9.140625" defaultRowHeight="12.75"/>
  <cols>
    <col min="1" max="6" width="4.28125" style="16" customWidth="1"/>
    <col min="7" max="7" width="40.7109375" style="16" customWidth="1"/>
    <col min="8" max="24" width="14.57421875" style="16" customWidth="1"/>
    <col min="25" max="26" width="14.28125" style="16" customWidth="1"/>
    <col min="27" max="16384" width="9.140625" style="16" customWidth="1"/>
  </cols>
  <sheetData>
    <row r="1" spans="20:26" ht="12.75">
      <c r="T1" s="18"/>
      <c r="U1" s="18"/>
      <c r="V1" s="18"/>
      <c r="W1" s="18"/>
      <c r="X1" s="18"/>
      <c r="Y1" s="18"/>
      <c r="Z1" s="18"/>
    </row>
    <row r="2" spans="1:24" s="18" customFormat="1" ht="18">
      <c r="A2" s="17" t="str">
        <f>'Spis tabel'!B12</f>
        <v>Tabela 10. Wykonanie wydatków budżetowych jst wg ważniejszych działów klasyfikacji budżetowej wg stanu na koniec  1 kwartału 2015 roku.</v>
      </c>
      <c r="N2" s="17"/>
      <c r="V2" s="22"/>
      <c r="X2" s="22"/>
    </row>
    <row r="3" spans="1:26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8"/>
      <c r="U3" s="18"/>
      <c r="V3" s="18"/>
      <c r="W3" s="18"/>
      <c r="X3" s="18"/>
      <c r="Y3" s="18"/>
      <c r="Z3" s="18"/>
    </row>
    <row r="4" spans="1:24" s="18" customFormat="1" ht="17.25" customHeight="1">
      <c r="A4" s="163" t="s">
        <v>0</v>
      </c>
      <c r="B4" s="163" t="s">
        <v>1</v>
      </c>
      <c r="C4" s="163" t="s">
        <v>2</v>
      </c>
      <c r="D4" s="163" t="s">
        <v>3</v>
      </c>
      <c r="E4" s="163" t="s">
        <v>52</v>
      </c>
      <c r="F4" s="163" t="s">
        <v>55</v>
      </c>
      <c r="G4" s="163"/>
      <c r="H4" s="162" t="s">
        <v>64</v>
      </c>
      <c r="I4" s="165" t="s">
        <v>43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s="18" customFormat="1" ht="74.25" customHeight="1">
      <c r="A5" s="163"/>
      <c r="B5" s="163"/>
      <c r="C5" s="163"/>
      <c r="D5" s="163"/>
      <c r="E5" s="163"/>
      <c r="F5" s="163"/>
      <c r="G5" s="163"/>
      <c r="H5" s="162"/>
      <c r="I5" s="50" t="s">
        <v>66</v>
      </c>
      <c r="J5" s="50" t="s">
        <v>67</v>
      </c>
      <c r="K5" s="50" t="s">
        <v>68</v>
      </c>
      <c r="L5" s="51" t="s">
        <v>69</v>
      </c>
      <c r="M5" s="51" t="s">
        <v>70</v>
      </c>
      <c r="N5" s="51" t="s">
        <v>71</v>
      </c>
      <c r="O5" s="51" t="s">
        <v>80</v>
      </c>
      <c r="P5" s="51" t="s">
        <v>72</v>
      </c>
      <c r="Q5" s="51" t="s">
        <v>73</v>
      </c>
      <c r="R5" s="51" t="s">
        <v>74</v>
      </c>
      <c r="S5" s="51" t="s">
        <v>44</v>
      </c>
      <c r="T5" s="51" t="s">
        <v>45</v>
      </c>
      <c r="U5" s="51" t="s">
        <v>75</v>
      </c>
      <c r="V5" s="51" t="s">
        <v>76</v>
      </c>
      <c r="W5" s="51" t="s">
        <v>77</v>
      </c>
      <c r="X5" s="51" t="s">
        <v>46</v>
      </c>
    </row>
    <row r="6" spans="1:24" s="18" customFormat="1" ht="15">
      <c r="A6" s="41"/>
      <c r="B6" s="41"/>
      <c r="C6" s="41"/>
      <c r="D6" s="41"/>
      <c r="E6" s="41"/>
      <c r="F6" s="163"/>
      <c r="G6" s="163"/>
      <c r="H6" s="164" t="s">
        <v>9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1:24" s="23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168">
        <v>6</v>
      </c>
      <c r="G7" s="168"/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</row>
    <row r="8" spans="1:24" ht="12.75">
      <c r="A8" s="33">
        <v>6</v>
      </c>
      <c r="B8" s="33">
        <v>2</v>
      </c>
      <c r="C8" s="33">
        <v>1</v>
      </c>
      <c r="D8" s="34">
        <v>1</v>
      </c>
      <c r="E8" s="35"/>
      <c r="F8" s="30" t="s">
        <v>256</v>
      </c>
      <c r="G8" s="55" t="s">
        <v>257</v>
      </c>
      <c r="H8" s="32">
        <v>28399647.03</v>
      </c>
      <c r="I8" s="32">
        <v>19.56</v>
      </c>
      <c r="J8" s="32">
        <v>0</v>
      </c>
      <c r="K8" s="32">
        <v>10031398.55</v>
      </c>
      <c r="L8" s="32">
        <v>0</v>
      </c>
      <c r="M8" s="32">
        <v>492202.51</v>
      </c>
      <c r="N8" s="32">
        <v>1741866.69</v>
      </c>
      <c r="O8" s="32">
        <v>107795.55</v>
      </c>
      <c r="P8" s="32">
        <v>7891792.08</v>
      </c>
      <c r="Q8" s="32">
        <v>83761.22</v>
      </c>
      <c r="R8" s="32">
        <v>2813624.67</v>
      </c>
      <c r="S8" s="32">
        <v>449820.63</v>
      </c>
      <c r="T8" s="32">
        <v>143499.87</v>
      </c>
      <c r="U8" s="32">
        <v>2939106.98</v>
      </c>
      <c r="V8" s="32">
        <v>625400</v>
      </c>
      <c r="W8" s="32">
        <v>624599.7</v>
      </c>
      <c r="X8" s="32">
        <v>454759.02</v>
      </c>
    </row>
    <row r="9" spans="1:24" ht="12.75">
      <c r="A9" s="33">
        <v>6</v>
      </c>
      <c r="B9" s="33">
        <v>16</v>
      </c>
      <c r="C9" s="33">
        <v>1</v>
      </c>
      <c r="D9" s="34">
        <v>1</v>
      </c>
      <c r="E9" s="35"/>
      <c r="F9" s="30" t="s">
        <v>256</v>
      </c>
      <c r="G9" s="55" t="s">
        <v>258</v>
      </c>
      <c r="H9" s="32">
        <v>12161061.46</v>
      </c>
      <c r="I9" s="32">
        <v>47.73</v>
      </c>
      <c r="J9" s="32">
        <v>0</v>
      </c>
      <c r="K9" s="32">
        <v>77402.06</v>
      </c>
      <c r="L9" s="32">
        <v>0</v>
      </c>
      <c r="M9" s="32">
        <v>268330.82</v>
      </c>
      <c r="N9" s="32">
        <v>1859003.55</v>
      </c>
      <c r="O9" s="32">
        <v>23270.22</v>
      </c>
      <c r="P9" s="32">
        <v>5776567.38</v>
      </c>
      <c r="Q9" s="32">
        <v>72354.52</v>
      </c>
      <c r="R9" s="32">
        <v>1747568.99</v>
      </c>
      <c r="S9" s="32">
        <v>182617.79</v>
      </c>
      <c r="T9" s="32">
        <v>406893.73</v>
      </c>
      <c r="U9" s="32">
        <v>1094747.41</v>
      </c>
      <c r="V9" s="32">
        <v>423000</v>
      </c>
      <c r="W9" s="32">
        <v>38151.69</v>
      </c>
      <c r="X9" s="32">
        <v>191105.57</v>
      </c>
    </row>
    <row r="10" spans="1:24" ht="12.75">
      <c r="A10" s="33">
        <v>6</v>
      </c>
      <c r="B10" s="33">
        <v>4</v>
      </c>
      <c r="C10" s="33">
        <v>1</v>
      </c>
      <c r="D10" s="34">
        <v>1</v>
      </c>
      <c r="E10" s="35"/>
      <c r="F10" s="30" t="s">
        <v>256</v>
      </c>
      <c r="G10" s="55" t="s">
        <v>259</v>
      </c>
      <c r="H10" s="32">
        <v>15232706.17</v>
      </c>
      <c r="I10" s="32">
        <v>2135.47</v>
      </c>
      <c r="J10" s="32">
        <v>0</v>
      </c>
      <c r="K10" s="32">
        <v>247431</v>
      </c>
      <c r="L10" s="32">
        <v>0</v>
      </c>
      <c r="M10" s="32">
        <v>1624537.71</v>
      </c>
      <c r="N10" s="32">
        <v>1749907.94</v>
      </c>
      <c r="O10" s="32">
        <v>1173.79</v>
      </c>
      <c r="P10" s="32">
        <v>4903360.33</v>
      </c>
      <c r="Q10" s="32">
        <v>52991.46</v>
      </c>
      <c r="R10" s="32">
        <v>2205156.58</v>
      </c>
      <c r="S10" s="32">
        <v>0</v>
      </c>
      <c r="T10" s="32">
        <v>213145.9</v>
      </c>
      <c r="U10" s="32">
        <v>3386721.79</v>
      </c>
      <c r="V10" s="32">
        <v>330193.72</v>
      </c>
      <c r="W10" s="32">
        <v>282907.65</v>
      </c>
      <c r="X10" s="32">
        <v>233042.83</v>
      </c>
    </row>
    <row r="11" spans="1:24" ht="12.75">
      <c r="A11" s="33">
        <v>6</v>
      </c>
      <c r="B11" s="33">
        <v>6</v>
      </c>
      <c r="C11" s="33">
        <v>1</v>
      </c>
      <c r="D11" s="34">
        <v>1</v>
      </c>
      <c r="E11" s="35"/>
      <c r="F11" s="30" t="s">
        <v>256</v>
      </c>
      <c r="G11" s="55" t="s">
        <v>260</v>
      </c>
      <c r="H11" s="32">
        <v>11972041.24</v>
      </c>
      <c r="I11" s="32">
        <v>1640.66</v>
      </c>
      <c r="J11" s="32">
        <v>0</v>
      </c>
      <c r="K11" s="32">
        <v>127548.24</v>
      </c>
      <c r="L11" s="32">
        <v>0</v>
      </c>
      <c r="M11" s="32">
        <v>76568.87</v>
      </c>
      <c r="N11" s="32">
        <v>1187200.38</v>
      </c>
      <c r="O11" s="32">
        <v>98228.05</v>
      </c>
      <c r="P11" s="32">
        <v>5168807.09</v>
      </c>
      <c r="Q11" s="32">
        <v>98150.73</v>
      </c>
      <c r="R11" s="32">
        <v>2724293.3</v>
      </c>
      <c r="S11" s="32">
        <v>192643.15</v>
      </c>
      <c r="T11" s="32">
        <v>113034.4</v>
      </c>
      <c r="U11" s="32">
        <v>834580.86</v>
      </c>
      <c r="V11" s="32">
        <v>637556.32</v>
      </c>
      <c r="W11" s="32">
        <v>631549.63</v>
      </c>
      <c r="X11" s="32">
        <v>80239.56</v>
      </c>
    </row>
    <row r="12" spans="1:24" ht="12.75">
      <c r="A12" s="33">
        <v>6</v>
      </c>
      <c r="B12" s="33">
        <v>7</v>
      </c>
      <c r="C12" s="33">
        <v>1</v>
      </c>
      <c r="D12" s="34">
        <v>1</v>
      </c>
      <c r="E12" s="35"/>
      <c r="F12" s="30" t="s">
        <v>256</v>
      </c>
      <c r="G12" s="55" t="s">
        <v>261</v>
      </c>
      <c r="H12" s="32">
        <v>24931619.79</v>
      </c>
      <c r="I12" s="32">
        <v>216.26</v>
      </c>
      <c r="J12" s="32">
        <v>0</v>
      </c>
      <c r="K12" s="32">
        <v>588758</v>
      </c>
      <c r="L12" s="32">
        <v>0</v>
      </c>
      <c r="M12" s="32">
        <v>472626.37</v>
      </c>
      <c r="N12" s="32">
        <v>2469466.32</v>
      </c>
      <c r="O12" s="32">
        <v>232360.13</v>
      </c>
      <c r="P12" s="32">
        <v>11098487.24</v>
      </c>
      <c r="Q12" s="32">
        <v>212624.77</v>
      </c>
      <c r="R12" s="32">
        <v>3796537.5</v>
      </c>
      <c r="S12" s="32">
        <v>89920.55</v>
      </c>
      <c r="T12" s="32">
        <v>270211.54</v>
      </c>
      <c r="U12" s="32">
        <v>4331830.89</v>
      </c>
      <c r="V12" s="32">
        <v>548000</v>
      </c>
      <c r="W12" s="32">
        <v>374943.16</v>
      </c>
      <c r="X12" s="32">
        <v>445637.06</v>
      </c>
    </row>
    <row r="13" spans="1:24" ht="12.75">
      <c r="A13" s="33">
        <v>6</v>
      </c>
      <c r="B13" s="33">
        <v>8</v>
      </c>
      <c r="C13" s="33">
        <v>1</v>
      </c>
      <c r="D13" s="34">
        <v>1</v>
      </c>
      <c r="E13" s="35"/>
      <c r="F13" s="30" t="s">
        <v>256</v>
      </c>
      <c r="G13" s="55" t="s">
        <v>262</v>
      </c>
      <c r="H13" s="32">
        <v>16172435.33</v>
      </c>
      <c r="I13" s="32">
        <v>204.59</v>
      </c>
      <c r="J13" s="32">
        <v>0</v>
      </c>
      <c r="K13" s="32">
        <v>49712.98</v>
      </c>
      <c r="L13" s="32">
        <v>0</v>
      </c>
      <c r="M13" s="32">
        <v>1200456.28</v>
      </c>
      <c r="N13" s="32">
        <v>2015302.9</v>
      </c>
      <c r="O13" s="32">
        <v>336</v>
      </c>
      <c r="P13" s="32">
        <v>8392955.47</v>
      </c>
      <c r="Q13" s="32">
        <v>55767.48</v>
      </c>
      <c r="R13" s="32">
        <v>2490208.78</v>
      </c>
      <c r="S13" s="32">
        <v>11070</v>
      </c>
      <c r="T13" s="32">
        <v>3100</v>
      </c>
      <c r="U13" s="32">
        <v>611400.17</v>
      </c>
      <c r="V13" s="32">
        <v>764015.16</v>
      </c>
      <c r="W13" s="32">
        <v>390783.94</v>
      </c>
      <c r="X13" s="32">
        <v>187121.58</v>
      </c>
    </row>
    <row r="14" spans="1:24" ht="12.75">
      <c r="A14" s="33">
        <v>6</v>
      </c>
      <c r="B14" s="33">
        <v>11</v>
      </c>
      <c r="C14" s="33">
        <v>1</v>
      </c>
      <c r="D14" s="34">
        <v>1</v>
      </c>
      <c r="E14" s="35"/>
      <c r="F14" s="30" t="s">
        <v>256</v>
      </c>
      <c r="G14" s="55" t="s">
        <v>263</v>
      </c>
      <c r="H14" s="32">
        <v>19425230.25</v>
      </c>
      <c r="I14" s="32">
        <v>1803.56</v>
      </c>
      <c r="J14" s="32">
        <v>0</v>
      </c>
      <c r="K14" s="32">
        <v>1193913.21</v>
      </c>
      <c r="L14" s="32">
        <v>0</v>
      </c>
      <c r="M14" s="32">
        <v>488128.55</v>
      </c>
      <c r="N14" s="32">
        <v>2239536.4</v>
      </c>
      <c r="O14" s="32">
        <v>1153.85</v>
      </c>
      <c r="P14" s="32">
        <v>9346692.69</v>
      </c>
      <c r="Q14" s="32">
        <v>49089.81</v>
      </c>
      <c r="R14" s="32">
        <v>2901983.38</v>
      </c>
      <c r="S14" s="32">
        <v>0</v>
      </c>
      <c r="T14" s="32">
        <v>196494.64</v>
      </c>
      <c r="U14" s="32">
        <v>1594219.1</v>
      </c>
      <c r="V14" s="32">
        <v>322048.98</v>
      </c>
      <c r="W14" s="32">
        <v>766586.95</v>
      </c>
      <c r="X14" s="32">
        <v>323579.13</v>
      </c>
    </row>
    <row r="15" spans="1:24" ht="12.75">
      <c r="A15" s="33">
        <v>6</v>
      </c>
      <c r="B15" s="33">
        <v>1</v>
      </c>
      <c r="C15" s="33">
        <v>1</v>
      </c>
      <c r="D15" s="34">
        <v>1</v>
      </c>
      <c r="E15" s="35"/>
      <c r="F15" s="30" t="s">
        <v>256</v>
      </c>
      <c r="G15" s="55" t="s">
        <v>264</v>
      </c>
      <c r="H15" s="32">
        <v>12528185.68</v>
      </c>
      <c r="I15" s="32">
        <v>13.68</v>
      </c>
      <c r="J15" s="32">
        <v>0</v>
      </c>
      <c r="K15" s="32">
        <v>68900.79</v>
      </c>
      <c r="L15" s="32">
        <v>0</v>
      </c>
      <c r="M15" s="32">
        <v>590079.79</v>
      </c>
      <c r="N15" s="32">
        <v>1231637.11</v>
      </c>
      <c r="O15" s="32">
        <v>109116.01</v>
      </c>
      <c r="P15" s="32">
        <v>5545063.35</v>
      </c>
      <c r="Q15" s="32">
        <v>50817.57</v>
      </c>
      <c r="R15" s="32">
        <v>2596254.29</v>
      </c>
      <c r="S15" s="32">
        <v>116250.29</v>
      </c>
      <c r="T15" s="32">
        <v>396491.44</v>
      </c>
      <c r="U15" s="32">
        <v>654716.22</v>
      </c>
      <c r="V15" s="32">
        <v>346000</v>
      </c>
      <c r="W15" s="32">
        <v>488516.36</v>
      </c>
      <c r="X15" s="32">
        <v>334328.78</v>
      </c>
    </row>
    <row r="16" spans="1:24" ht="12.75">
      <c r="A16" s="33">
        <v>6</v>
      </c>
      <c r="B16" s="33">
        <v>14</v>
      </c>
      <c r="C16" s="33">
        <v>1</v>
      </c>
      <c r="D16" s="34">
        <v>1</v>
      </c>
      <c r="E16" s="35"/>
      <c r="F16" s="30" t="s">
        <v>256</v>
      </c>
      <c r="G16" s="55" t="s">
        <v>265</v>
      </c>
      <c r="H16" s="32">
        <v>42197905.78</v>
      </c>
      <c r="I16" s="32">
        <v>5619.3</v>
      </c>
      <c r="J16" s="32">
        <v>0</v>
      </c>
      <c r="K16" s="32">
        <v>2172930.92</v>
      </c>
      <c r="L16" s="32">
        <v>3444</v>
      </c>
      <c r="M16" s="32">
        <v>776362.45</v>
      </c>
      <c r="N16" s="32">
        <v>3588095.29</v>
      </c>
      <c r="O16" s="32">
        <v>448409.98</v>
      </c>
      <c r="P16" s="32">
        <v>17254703.71</v>
      </c>
      <c r="Q16" s="32">
        <v>353631.19</v>
      </c>
      <c r="R16" s="32">
        <v>8277101.6</v>
      </c>
      <c r="S16" s="32">
        <v>319108.01</v>
      </c>
      <c r="T16" s="32">
        <v>464312.21</v>
      </c>
      <c r="U16" s="32">
        <v>4125803.48</v>
      </c>
      <c r="V16" s="32">
        <v>1508339.46</v>
      </c>
      <c r="W16" s="32">
        <v>2067698.68</v>
      </c>
      <c r="X16" s="32">
        <v>832345.5</v>
      </c>
    </row>
    <row r="17" spans="1:24" ht="12.75">
      <c r="A17" s="33">
        <v>6</v>
      </c>
      <c r="B17" s="33">
        <v>15</v>
      </c>
      <c r="C17" s="33">
        <v>1</v>
      </c>
      <c r="D17" s="34">
        <v>1</v>
      </c>
      <c r="E17" s="35"/>
      <c r="F17" s="30" t="s">
        <v>256</v>
      </c>
      <c r="G17" s="55" t="s">
        <v>266</v>
      </c>
      <c r="H17" s="32">
        <v>10227501.44</v>
      </c>
      <c r="I17" s="32">
        <v>48.23</v>
      </c>
      <c r="J17" s="32">
        <v>0</v>
      </c>
      <c r="K17" s="32">
        <v>307564.41</v>
      </c>
      <c r="L17" s="32">
        <v>0</v>
      </c>
      <c r="M17" s="32">
        <v>173205.94</v>
      </c>
      <c r="N17" s="32">
        <v>1202786.11</v>
      </c>
      <c r="O17" s="32">
        <v>125755.84</v>
      </c>
      <c r="P17" s="32">
        <v>4344926.18</v>
      </c>
      <c r="Q17" s="32">
        <v>20653.68</v>
      </c>
      <c r="R17" s="32">
        <v>1936376.32</v>
      </c>
      <c r="S17" s="32">
        <v>0</v>
      </c>
      <c r="T17" s="32">
        <v>111101.69</v>
      </c>
      <c r="U17" s="32">
        <v>1156308.72</v>
      </c>
      <c r="V17" s="32">
        <v>331700</v>
      </c>
      <c r="W17" s="32">
        <v>447621.38</v>
      </c>
      <c r="X17" s="32">
        <v>69452.94</v>
      </c>
    </row>
    <row r="18" spans="1:24" ht="12.75">
      <c r="A18" s="33">
        <v>6</v>
      </c>
      <c r="B18" s="33">
        <v>3</v>
      </c>
      <c r="C18" s="33">
        <v>1</v>
      </c>
      <c r="D18" s="34">
        <v>1</v>
      </c>
      <c r="E18" s="35"/>
      <c r="F18" s="30" t="s">
        <v>256</v>
      </c>
      <c r="G18" s="55" t="s">
        <v>267</v>
      </c>
      <c r="H18" s="32">
        <v>5551331.61</v>
      </c>
      <c r="I18" s="32">
        <v>0</v>
      </c>
      <c r="J18" s="32">
        <v>0</v>
      </c>
      <c r="K18" s="32">
        <v>1968</v>
      </c>
      <c r="L18" s="32">
        <v>0</v>
      </c>
      <c r="M18" s="32">
        <v>281421.59</v>
      </c>
      <c r="N18" s="32">
        <v>565664.14</v>
      </c>
      <c r="O18" s="32">
        <v>48273.58</v>
      </c>
      <c r="P18" s="32">
        <v>1411473.76</v>
      </c>
      <c r="Q18" s="32">
        <v>4023.09</v>
      </c>
      <c r="R18" s="32">
        <v>1017178.01</v>
      </c>
      <c r="S18" s="32">
        <v>5000</v>
      </c>
      <c r="T18" s="32">
        <v>43741.12</v>
      </c>
      <c r="U18" s="32">
        <v>1925279.6</v>
      </c>
      <c r="V18" s="32">
        <v>85000</v>
      </c>
      <c r="W18" s="32">
        <v>73509.39</v>
      </c>
      <c r="X18" s="32">
        <v>88799.33</v>
      </c>
    </row>
    <row r="19" spans="1:24" ht="12.75">
      <c r="A19" s="33">
        <v>6</v>
      </c>
      <c r="B19" s="33">
        <v>11</v>
      </c>
      <c r="C19" s="33">
        <v>2</v>
      </c>
      <c r="D19" s="34">
        <v>1</v>
      </c>
      <c r="E19" s="35"/>
      <c r="F19" s="30" t="s">
        <v>256</v>
      </c>
      <c r="G19" s="55" t="s">
        <v>268</v>
      </c>
      <c r="H19" s="32">
        <v>2189091.68</v>
      </c>
      <c r="I19" s="32">
        <v>587.72</v>
      </c>
      <c r="J19" s="32">
        <v>0</v>
      </c>
      <c r="K19" s="32">
        <v>9099</v>
      </c>
      <c r="L19" s="32">
        <v>0</v>
      </c>
      <c r="M19" s="32">
        <v>24274.94</v>
      </c>
      <c r="N19" s="32">
        <v>342372.03</v>
      </c>
      <c r="O19" s="32">
        <v>20368.66</v>
      </c>
      <c r="P19" s="32">
        <v>1114662.41</v>
      </c>
      <c r="Q19" s="32">
        <v>15534.35</v>
      </c>
      <c r="R19" s="32">
        <v>309637.33</v>
      </c>
      <c r="S19" s="32">
        <v>6299.21</v>
      </c>
      <c r="T19" s="32">
        <v>12218.06</v>
      </c>
      <c r="U19" s="32">
        <v>212052.23</v>
      </c>
      <c r="V19" s="32">
        <v>61000</v>
      </c>
      <c r="W19" s="32">
        <v>24000</v>
      </c>
      <c r="X19" s="32">
        <v>36985.74</v>
      </c>
    </row>
    <row r="20" spans="1:24" ht="12.75">
      <c r="A20" s="33">
        <v>6</v>
      </c>
      <c r="B20" s="33">
        <v>17</v>
      </c>
      <c r="C20" s="33">
        <v>1</v>
      </c>
      <c r="D20" s="34">
        <v>1</v>
      </c>
      <c r="E20" s="35"/>
      <c r="F20" s="30" t="s">
        <v>256</v>
      </c>
      <c r="G20" s="55" t="s">
        <v>269</v>
      </c>
      <c r="H20" s="32">
        <v>23825027.44</v>
      </c>
      <c r="I20" s="32">
        <v>98.89</v>
      </c>
      <c r="J20" s="32">
        <v>0</v>
      </c>
      <c r="K20" s="32">
        <v>127097.05</v>
      </c>
      <c r="L20" s="32">
        <v>0</v>
      </c>
      <c r="M20" s="32">
        <v>796217.44</v>
      </c>
      <c r="N20" s="32">
        <v>2700967.5</v>
      </c>
      <c r="O20" s="32">
        <v>351001.94</v>
      </c>
      <c r="P20" s="32">
        <v>10795975.15</v>
      </c>
      <c r="Q20" s="32">
        <v>195154.59</v>
      </c>
      <c r="R20" s="32">
        <v>4052692.18</v>
      </c>
      <c r="S20" s="32">
        <v>495243.55</v>
      </c>
      <c r="T20" s="32">
        <v>381935.41</v>
      </c>
      <c r="U20" s="32">
        <v>2128706.42</v>
      </c>
      <c r="V20" s="32">
        <v>1101412.25</v>
      </c>
      <c r="W20" s="32">
        <v>667350.84</v>
      </c>
      <c r="X20" s="32">
        <v>31174.23</v>
      </c>
    </row>
    <row r="21" spans="1:24" ht="12.75">
      <c r="A21" s="33">
        <v>6</v>
      </c>
      <c r="B21" s="33">
        <v>1</v>
      </c>
      <c r="C21" s="33">
        <v>2</v>
      </c>
      <c r="D21" s="34">
        <v>1</v>
      </c>
      <c r="E21" s="35"/>
      <c r="F21" s="30" t="s">
        <v>256</v>
      </c>
      <c r="G21" s="55" t="s">
        <v>270</v>
      </c>
      <c r="H21" s="32">
        <v>3673232.54</v>
      </c>
      <c r="I21" s="32">
        <v>0</v>
      </c>
      <c r="J21" s="32">
        <v>0</v>
      </c>
      <c r="K21" s="32">
        <v>38837.22</v>
      </c>
      <c r="L21" s="32">
        <v>0</v>
      </c>
      <c r="M21" s="32">
        <v>44144.35</v>
      </c>
      <c r="N21" s="32">
        <v>595344.86</v>
      </c>
      <c r="O21" s="32">
        <v>22780.81</v>
      </c>
      <c r="P21" s="32">
        <v>1617455.2</v>
      </c>
      <c r="Q21" s="32">
        <v>24658.34</v>
      </c>
      <c r="R21" s="32">
        <v>740738.82</v>
      </c>
      <c r="S21" s="32">
        <v>0</v>
      </c>
      <c r="T21" s="32">
        <v>29539.96</v>
      </c>
      <c r="U21" s="32">
        <v>330778.37</v>
      </c>
      <c r="V21" s="32">
        <v>152800</v>
      </c>
      <c r="W21" s="32">
        <v>931.14</v>
      </c>
      <c r="X21" s="32">
        <v>75223.47</v>
      </c>
    </row>
    <row r="22" spans="1:24" ht="12.75">
      <c r="A22" s="33">
        <v>6</v>
      </c>
      <c r="B22" s="33">
        <v>18</v>
      </c>
      <c r="C22" s="33">
        <v>1</v>
      </c>
      <c r="D22" s="34">
        <v>1</v>
      </c>
      <c r="E22" s="35"/>
      <c r="F22" s="30" t="s">
        <v>256</v>
      </c>
      <c r="G22" s="55" t="s">
        <v>271</v>
      </c>
      <c r="H22" s="32">
        <v>15632746.85</v>
      </c>
      <c r="I22" s="32">
        <v>65.1</v>
      </c>
      <c r="J22" s="32">
        <v>0</v>
      </c>
      <c r="K22" s="32">
        <v>2278414.41</v>
      </c>
      <c r="L22" s="32">
        <v>0</v>
      </c>
      <c r="M22" s="32">
        <v>308510.01</v>
      </c>
      <c r="N22" s="32">
        <v>1407649.85</v>
      </c>
      <c r="O22" s="32">
        <v>140984.58</v>
      </c>
      <c r="P22" s="32">
        <v>6828222.65</v>
      </c>
      <c r="Q22" s="32">
        <v>120405.42</v>
      </c>
      <c r="R22" s="32">
        <v>2461704.99</v>
      </c>
      <c r="S22" s="32">
        <v>0</v>
      </c>
      <c r="T22" s="32">
        <v>108232.9</v>
      </c>
      <c r="U22" s="32">
        <v>599408</v>
      </c>
      <c r="V22" s="32">
        <v>543917.36</v>
      </c>
      <c r="W22" s="32">
        <v>781241.27</v>
      </c>
      <c r="X22" s="32">
        <v>53990.31</v>
      </c>
    </row>
    <row r="23" spans="1:24" ht="12.75">
      <c r="A23" s="33">
        <v>6</v>
      </c>
      <c r="B23" s="33">
        <v>19</v>
      </c>
      <c r="C23" s="33">
        <v>1</v>
      </c>
      <c r="D23" s="34">
        <v>1</v>
      </c>
      <c r="E23" s="35"/>
      <c r="F23" s="30" t="s">
        <v>256</v>
      </c>
      <c r="G23" s="55" t="s">
        <v>272</v>
      </c>
      <c r="H23" s="32">
        <v>9735779.89</v>
      </c>
      <c r="I23" s="32">
        <v>59.88</v>
      </c>
      <c r="J23" s="32">
        <v>0</v>
      </c>
      <c r="K23" s="32">
        <v>15895.15</v>
      </c>
      <c r="L23" s="32">
        <v>0</v>
      </c>
      <c r="M23" s="32">
        <v>268688.4</v>
      </c>
      <c r="N23" s="32">
        <v>959171.62</v>
      </c>
      <c r="O23" s="32">
        <v>134563.71</v>
      </c>
      <c r="P23" s="32">
        <v>4327616.61</v>
      </c>
      <c r="Q23" s="32">
        <v>62871.27</v>
      </c>
      <c r="R23" s="32">
        <v>2058370.69</v>
      </c>
      <c r="S23" s="32">
        <v>9713.29</v>
      </c>
      <c r="T23" s="32">
        <v>83812.21</v>
      </c>
      <c r="U23" s="32">
        <v>268355.19</v>
      </c>
      <c r="V23" s="32">
        <v>258798.77</v>
      </c>
      <c r="W23" s="32">
        <v>464469.37</v>
      </c>
      <c r="X23" s="32">
        <v>823393.73</v>
      </c>
    </row>
    <row r="24" spans="1:24" ht="12.75">
      <c r="A24" s="33">
        <v>6</v>
      </c>
      <c r="B24" s="33">
        <v>8</v>
      </c>
      <c r="C24" s="33">
        <v>2</v>
      </c>
      <c r="D24" s="34">
        <v>2</v>
      </c>
      <c r="E24" s="35"/>
      <c r="F24" s="30" t="s">
        <v>256</v>
      </c>
      <c r="G24" s="55" t="s">
        <v>273</v>
      </c>
      <c r="H24" s="32">
        <v>2759300.69</v>
      </c>
      <c r="I24" s="32">
        <v>397.75</v>
      </c>
      <c r="J24" s="32">
        <v>77365.86</v>
      </c>
      <c r="K24" s="32">
        <v>8320.09</v>
      </c>
      <c r="L24" s="32">
        <v>0</v>
      </c>
      <c r="M24" s="32">
        <v>152756.87</v>
      </c>
      <c r="N24" s="32">
        <v>443743.8</v>
      </c>
      <c r="O24" s="32">
        <v>28044.14</v>
      </c>
      <c r="P24" s="32">
        <v>1382509.16</v>
      </c>
      <c r="Q24" s="32">
        <v>8626.23</v>
      </c>
      <c r="R24" s="32">
        <v>399766.73</v>
      </c>
      <c r="S24" s="32">
        <v>0</v>
      </c>
      <c r="T24" s="32">
        <v>40967.19</v>
      </c>
      <c r="U24" s="32">
        <v>137148.16</v>
      </c>
      <c r="V24" s="32">
        <v>48000</v>
      </c>
      <c r="W24" s="32">
        <v>28070.5</v>
      </c>
      <c r="X24" s="32">
        <v>3584.21</v>
      </c>
    </row>
    <row r="25" spans="1:24" ht="12.75">
      <c r="A25" s="33">
        <v>6</v>
      </c>
      <c r="B25" s="33">
        <v>11</v>
      </c>
      <c r="C25" s="33">
        <v>3</v>
      </c>
      <c r="D25" s="34">
        <v>2</v>
      </c>
      <c r="E25" s="35"/>
      <c r="F25" s="30" t="s">
        <v>256</v>
      </c>
      <c r="G25" s="55" t="s">
        <v>274</v>
      </c>
      <c r="H25" s="32">
        <v>4126109.15</v>
      </c>
      <c r="I25" s="32">
        <v>2240.6</v>
      </c>
      <c r="J25" s="32">
        <v>0</v>
      </c>
      <c r="K25" s="32">
        <v>116163.1</v>
      </c>
      <c r="L25" s="32">
        <v>0</v>
      </c>
      <c r="M25" s="32">
        <v>19969.47</v>
      </c>
      <c r="N25" s="32">
        <v>572290.68</v>
      </c>
      <c r="O25" s="32">
        <v>22866.65</v>
      </c>
      <c r="P25" s="32">
        <v>2155514.21</v>
      </c>
      <c r="Q25" s="32">
        <v>1632.78</v>
      </c>
      <c r="R25" s="32">
        <v>935243.88</v>
      </c>
      <c r="S25" s="32">
        <v>5040</v>
      </c>
      <c r="T25" s="32">
        <v>0</v>
      </c>
      <c r="U25" s="32">
        <v>143813.73</v>
      </c>
      <c r="V25" s="32">
        <v>105279.24</v>
      </c>
      <c r="W25" s="32">
        <v>34756.52</v>
      </c>
      <c r="X25" s="32">
        <v>11298.29</v>
      </c>
    </row>
    <row r="26" spans="1:24" ht="12.75">
      <c r="A26" s="33">
        <v>6</v>
      </c>
      <c r="B26" s="33">
        <v>20</v>
      </c>
      <c r="C26" s="33">
        <v>1</v>
      </c>
      <c r="D26" s="34">
        <v>2</v>
      </c>
      <c r="E26" s="35"/>
      <c r="F26" s="30" t="s">
        <v>256</v>
      </c>
      <c r="G26" s="55" t="s">
        <v>274</v>
      </c>
      <c r="H26" s="32">
        <v>3078045.31</v>
      </c>
      <c r="I26" s="32">
        <v>22671.24</v>
      </c>
      <c r="J26" s="32">
        <v>0</v>
      </c>
      <c r="K26" s="32">
        <v>33071.91</v>
      </c>
      <c r="L26" s="32">
        <v>0</v>
      </c>
      <c r="M26" s="32">
        <v>16939.07</v>
      </c>
      <c r="N26" s="32">
        <v>538531.42</v>
      </c>
      <c r="O26" s="32">
        <v>70193.98</v>
      </c>
      <c r="P26" s="32">
        <v>1556806.88</v>
      </c>
      <c r="Q26" s="32">
        <v>10641.37</v>
      </c>
      <c r="R26" s="32">
        <v>598756.78</v>
      </c>
      <c r="S26" s="32">
        <v>0</v>
      </c>
      <c r="T26" s="32">
        <v>15316.98</v>
      </c>
      <c r="U26" s="32">
        <v>166561.99</v>
      </c>
      <c r="V26" s="32">
        <v>22500</v>
      </c>
      <c r="W26" s="32">
        <v>21000</v>
      </c>
      <c r="X26" s="32">
        <v>5053.69</v>
      </c>
    </row>
    <row r="27" spans="1:24" ht="12.75">
      <c r="A27" s="33">
        <v>6</v>
      </c>
      <c r="B27" s="33">
        <v>2</v>
      </c>
      <c r="C27" s="33">
        <v>2</v>
      </c>
      <c r="D27" s="34">
        <v>2</v>
      </c>
      <c r="E27" s="35"/>
      <c r="F27" s="30" t="s">
        <v>256</v>
      </c>
      <c r="G27" s="55" t="s">
        <v>275</v>
      </c>
      <c r="H27" s="32">
        <v>2379530.96</v>
      </c>
      <c r="I27" s="32">
        <v>25490.35</v>
      </c>
      <c r="J27" s="32">
        <v>28985.91</v>
      </c>
      <c r="K27" s="32">
        <v>4249.4</v>
      </c>
      <c r="L27" s="32">
        <v>0</v>
      </c>
      <c r="M27" s="32">
        <v>904.29</v>
      </c>
      <c r="N27" s="32">
        <v>357341.69</v>
      </c>
      <c r="O27" s="32">
        <v>13233.49</v>
      </c>
      <c r="P27" s="32">
        <v>1137674.25</v>
      </c>
      <c r="Q27" s="32">
        <v>9336.1</v>
      </c>
      <c r="R27" s="32">
        <v>511539.02</v>
      </c>
      <c r="S27" s="32">
        <v>0</v>
      </c>
      <c r="T27" s="32">
        <v>0</v>
      </c>
      <c r="U27" s="32">
        <v>217931.81</v>
      </c>
      <c r="V27" s="32">
        <v>40982.11</v>
      </c>
      <c r="W27" s="32">
        <v>30000</v>
      </c>
      <c r="X27" s="32">
        <v>1862.54</v>
      </c>
    </row>
    <row r="28" spans="1:24" ht="12.75">
      <c r="A28" s="33">
        <v>6</v>
      </c>
      <c r="B28" s="33">
        <v>14</v>
      </c>
      <c r="C28" s="33">
        <v>2</v>
      </c>
      <c r="D28" s="34">
        <v>2</v>
      </c>
      <c r="E28" s="35"/>
      <c r="F28" s="30" t="s">
        <v>256</v>
      </c>
      <c r="G28" s="55" t="s">
        <v>276</v>
      </c>
      <c r="H28" s="32">
        <v>2676415.05</v>
      </c>
      <c r="I28" s="32">
        <v>282.98</v>
      </c>
      <c r="J28" s="32">
        <v>35245.82</v>
      </c>
      <c r="K28" s="32">
        <v>41655</v>
      </c>
      <c r="L28" s="32">
        <v>0</v>
      </c>
      <c r="M28" s="32">
        <v>10049.27</v>
      </c>
      <c r="N28" s="32">
        <v>377078.19</v>
      </c>
      <c r="O28" s="32">
        <v>13690.96</v>
      </c>
      <c r="P28" s="32">
        <v>1168054.76</v>
      </c>
      <c r="Q28" s="32">
        <v>10337.51</v>
      </c>
      <c r="R28" s="32">
        <v>461897.61</v>
      </c>
      <c r="S28" s="32">
        <v>0</v>
      </c>
      <c r="T28" s="32">
        <v>0</v>
      </c>
      <c r="U28" s="32">
        <v>439968.89</v>
      </c>
      <c r="V28" s="32">
        <v>102508.62</v>
      </c>
      <c r="W28" s="32">
        <v>0</v>
      </c>
      <c r="X28" s="32">
        <v>15645.44</v>
      </c>
    </row>
    <row r="29" spans="1:24" ht="12.75">
      <c r="A29" s="33">
        <v>6</v>
      </c>
      <c r="B29" s="33">
        <v>5</v>
      </c>
      <c r="C29" s="33">
        <v>1</v>
      </c>
      <c r="D29" s="34">
        <v>2</v>
      </c>
      <c r="E29" s="35"/>
      <c r="F29" s="30" t="s">
        <v>256</v>
      </c>
      <c r="G29" s="55" t="s">
        <v>277</v>
      </c>
      <c r="H29" s="32">
        <v>2690376.43</v>
      </c>
      <c r="I29" s="32">
        <v>2202</v>
      </c>
      <c r="J29" s="32">
        <v>58802.55</v>
      </c>
      <c r="K29" s="32">
        <v>31730.91</v>
      </c>
      <c r="L29" s="32">
        <v>0</v>
      </c>
      <c r="M29" s="32">
        <v>0</v>
      </c>
      <c r="N29" s="32">
        <v>612390.06</v>
      </c>
      <c r="O29" s="32">
        <v>48443.03</v>
      </c>
      <c r="P29" s="32">
        <v>1147887.52</v>
      </c>
      <c r="Q29" s="32">
        <v>4523.5</v>
      </c>
      <c r="R29" s="32">
        <v>394060.15</v>
      </c>
      <c r="S29" s="32">
        <v>0</v>
      </c>
      <c r="T29" s="32">
        <v>10868</v>
      </c>
      <c r="U29" s="32">
        <v>239457.26</v>
      </c>
      <c r="V29" s="32">
        <v>87900</v>
      </c>
      <c r="W29" s="32">
        <v>591.49</v>
      </c>
      <c r="X29" s="32">
        <v>51519.96</v>
      </c>
    </row>
    <row r="30" spans="1:24" ht="12.75">
      <c r="A30" s="33">
        <v>6</v>
      </c>
      <c r="B30" s="33">
        <v>18</v>
      </c>
      <c r="C30" s="33">
        <v>2</v>
      </c>
      <c r="D30" s="34">
        <v>2</v>
      </c>
      <c r="E30" s="35"/>
      <c r="F30" s="30" t="s">
        <v>256</v>
      </c>
      <c r="G30" s="55" t="s">
        <v>278</v>
      </c>
      <c r="H30" s="32">
        <v>3346176.82</v>
      </c>
      <c r="I30" s="32">
        <v>63797.52</v>
      </c>
      <c r="J30" s="32">
        <v>0</v>
      </c>
      <c r="K30" s="32">
        <v>367.5</v>
      </c>
      <c r="L30" s="32">
        <v>11552.83</v>
      </c>
      <c r="M30" s="32">
        <v>7768.8</v>
      </c>
      <c r="N30" s="32">
        <v>381946.33</v>
      </c>
      <c r="O30" s="32">
        <v>14092.2</v>
      </c>
      <c r="P30" s="32">
        <v>2271714.53</v>
      </c>
      <c r="Q30" s="32">
        <v>6260</v>
      </c>
      <c r="R30" s="32">
        <v>398980.01</v>
      </c>
      <c r="S30" s="32">
        <v>0</v>
      </c>
      <c r="T30" s="32">
        <v>0</v>
      </c>
      <c r="U30" s="32">
        <v>61883.48</v>
      </c>
      <c r="V30" s="32">
        <v>71367.19</v>
      </c>
      <c r="W30" s="32">
        <v>37834.08</v>
      </c>
      <c r="X30" s="32">
        <v>18612.35</v>
      </c>
    </row>
    <row r="31" spans="1:24" ht="12.75">
      <c r="A31" s="33">
        <v>6</v>
      </c>
      <c r="B31" s="33">
        <v>1</v>
      </c>
      <c r="C31" s="33">
        <v>3</v>
      </c>
      <c r="D31" s="34">
        <v>2</v>
      </c>
      <c r="E31" s="35"/>
      <c r="F31" s="30" t="s">
        <v>256</v>
      </c>
      <c r="G31" s="55" t="s">
        <v>279</v>
      </c>
      <c r="H31" s="32">
        <v>8054065.89</v>
      </c>
      <c r="I31" s="32">
        <v>1396.98</v>
      </c>
      <c r="J31" s="32">
        <v>0</v>
      </c>
      <c r="K31" s="32">
        <v>135439.7</v>
      </c>
      <c r="L31" s="32">
        <v>0</v>
      </c>
      <c r="M31" s="32">
        <v>11805.56</v>
      </c>
      <c r="N31" s="32">
        <v>871597.37</v>
      </c>
      <c r="O31" s="32">
        <v>24049.78</v>
      </c>
      <c r="P31" s="32">
        <v>4446367.75</v>
      </c>
      <c r="Q31" s="32">
        <v>14175.65</v>
      </c>
      <c r="R31" s="32">
        <v>1713324.64</v>
      </c>
      <c r="S31" s="32">
        <v>36600</v>
      </c>
      <c r="T31" s="32">
        <v>4431.69</v>
      </c>
      <c r="U31" s="32">
        <v>319166.99</v>
      </c>
      <c r="V31" s="32">
        <v>379899.67</v>
      </c>
      <c r="W31" s="32">
        <v>500.99</v>
      </c>
      <c r="X31" s="32">
        <v>95309.12</v>
      </c>
    </row>
    <row r="32" spans="1:24" ht="12.75">
      <c r="A32" s="33">
        <v>6</v>
      </c>
      <c r="B32" s="33">
        <v>3</v>
      </c>
      <c r="C32" s="33">
        <v>2</v>
      </c>
      <c r="D32" s="34">
        <v>2</v>
      </c>
      <c r="E32" s="35"/>
      <c r="F32" s="30" t="s">
        <v>256</v>
      </c>
      <c r="G32" s="55" t="s">
        <v>280</v>
      </c>
      <c r="H32" s="32">
        <v>2114813.94</v>
      </c>
      <c r="I32" s="32">
        <v>40320.45</v>
      </c>
      <c r="J32" s="32">
        <v>54872.1</v>
      </c>
      <c r="K32" s="32">
        <v>5990.01</v>
      </c>
      <c r="L32" s="32">
        <v>0</v>
      </c>
      <c r="M32" s="32">
        <v>2564.19</v>
      </c>
      <c r="N32" s="32">
        <v>400618.63</v>
      </c>
      <c r="O32" s="32">
        <v>15701.94</v>
      </c>
      <c r="P32" s="32">
        <v>964145.97</v>
      </c>
      <c r="Q32" s="32">
        <v>2075</v>
      </c>
      <c r="R32" s="32">
        <v>453267.81</v>
      </c>
      <c r="S32" s="32">
        <v>0</v>
      </c>
      <c r="T32" s="32">
        <v>0</v>
      </c>
      <c r="U32" s="32">
        <v>94096.97</v>
      </c>
      <c r="V32" s="32">
        <v>57333.04</v>
      </c>
      <c r="W32" s="32">
        <v>4367.26</v>
      </c>
      <c r="X32" s="32">
        <v>19460.57</v>
      </c>
    </row>
    <row r="33" spans="1:24" ht="12.75">
      <c r="A33" s="33">
        <v>6</v>
      </c>
      <c r="B33" s="33">
        <v>2</v>
      </c>
      <c r="C33" s="33">
        <v>3</v>
      </c>
      <c r="D33" s="34">
        <v>2</v>
      </c>
      <c r="E33" s="35"/>
      <c r="F33" s="30" t="s">
        <v>256</v>
      </c>
      <c r="G33" s="55" t="s">
        <v>257</v>
      </c>
      <c r="H33" s="32">
        <v>10397288.76</v>
      </c>
      <c r="I33" s="32">
        <v>630689.53</v>
      </c>
      <c r="J33" s="32">
        <v>158573.12</v>
      </c>
      <c r="K33" s="32">
        <v>713243.73</v>
      </c>
      <c r="L33" s="32">
        <v>0</v>
      </c>
      <c r="M33" s="32">
        <v>193922.36</v>
      </c>
      <c r="N33" s="32">
        <v>1877155.82</v>
      </c>
      <c r="O33" s="32">
        <v>164408.01</v>
      </c>
      <c r="P33" s="32">
        <v>3886640.32</v>
      </c>
      <c r="Q33" s="32">
        <v>13151.08</v>
      </c>
      <c r="R33" s="32">
        <v>1896545.64</v>
      </c>
      <c r="S33" s="32">
        <v>0</v>
      </c>
      <c r="T33" s="32">
        <v>0</v>
      </c>
      <c r="U33" s="32">
        <v>450608.98</v>
      </c>
      <c r="V33" s="32">
        <v>239750</v>
      </c>
      <c r="W33" s="32">
        <v>5912</v>
      </c>
      <c r="X33" s="32">
        <v>166688.17</v>
      </c>
    </row>
    <row r="34" spans="1:24" ht="12.75">
      <c r="A34" s="33">
        <v>6</v>
      </c>
      <c r="B34" s="33">
        <v>2</v>
      </c>
      <c r="C34" s="33">
        <v>4</v>
      </c>
      <c r="D34" s="34">
        <v>2</v>
      </c>
      <c r="E34" s="35"/>
      <c r="F34" s="30" t="s">
        <v>256</v>
      </c>
      <c r="G34" s="55" t="s">
        <v>281</v>
      </c>
      <c r="H34" s="32">
        <v>3156483.98</v>
      </c>
      <c r="I34" s="32">
        <v>45401.89</v>
      </c>
      <c r="J34" s="32">
        <v>10462.2</v>
      </c>
      <c r="K34" s="32">
        <v>52216.47</v>
      </c>
      <c r="L34" s="32">
        <v>0</v>
      </c>
      <c r="M34" s="32">
        <v>11135.98</v>
      </c>
      <c r="N34" s="32">
        <v>619218.82</v>
      </c>
      <c r="O34" s="32">
        <v>44320.46</v>
      </c>
      <c r="P34" s="32">
        <v>1071218.61</v>
      </c>
      <c r="Q34" s="32">
        <v>32103.88</v>
      </c>
      <c r="R34" s="32">
        <v>576672.98</v>
      </c>
      <c r="S34" s="32">
        <v>2786.4</v>
      </c>
      <c r="T34" s="32">
        <v>16582.86</v>
      </c>
      <c r="U34" s="32">
        <v>143108.03</v>
      </c>
      <c r="V34" s="32">
        <v>134500</v>
      </c>
      <c r="W34" s="32">
        <v>6500</v>
      </c>
      <c r="X34" s="32">
        <v>390255.4</v>
      </c>
    </row>
    <row r="35" spans="1:24" ht="12.75">
      <c r="A35" s="33">
        <v>6</v>
      </c>
      <c r="B35" s="33">
        <v>15</v>
      </c>
      <c r="C35" s="33">
        <v>2</v>
      </c>
      <c r="D35" s="34">
        <v>2</v>
      </c>
      <c r="E35" s="35"/>
      <c r="F35" s="30" t="s">
        <v>256</v>
      </c>
      <c r="G35" s="55" t="s">
        <v>282</v>
      </c>
      <c r="H35" s="32">
        <v>4260636.89</v>
      </c>
      <c r="I35" s="32">
        <v>301.31</v>
      </c>
      <c r="J35" s="32">
        <v>0</v>
      </c>
      <c r="K35" s="32">
        <v>119603.35</v>
      </c>
      <c r="L35" s="32">
        <v>0</v>
      </c>
      <c r="M35" s="32">
        <v>23267.99</v>
      </c>
      <c r="N35" s="32">
        <v>645790.99</v>
      </c>
      <c r="O35" s="32">
        <v>91902.36</v>
      </c>
      <c r="P35" s="32">
        <v>2099276.4</v>
      </c>
      <c r="Q35" s="32">
        <v>4790.66</v>
      </c>
      <c r="R35" s="32">
        <v>950744.49</v>
      </c>
      <c r="S35" s="32">
        <v>0</v>
      </c>
      <c r="T35" s="32">
        <v>8052.44</v>
      </c>
      <c r="U35" s="32">
        <v>165854.41</v>
      </c>
      <c r="V35" s="32">
        <v>122749</v>
      </c>
      <c r="W35" s="32">
        <v>4916.31</v>
      </c>
      <c r="X35" s="32">
        <v>23387.18</v>
      </c>
    </row>
    <row r="36" spans="1:24" ht="12.75">
      <c r="A36" s="33">
        <v>6</v>
      </c>
      <c r="B36" s="33">
        <v>9</v>
      </c>
      <c r="C36" s="33">
        <v>2</v>
      </c>
      <c r="D36" s="34">
        <v>2</v>
      </c>
      <c r="E36" s="35"/>
      <c r="F36" s="30" t="s">
        <v>256</v>
      </c>
      <c r="G36" s="55" t="s">
        <v>283</v>
      </c>
      <c r="H36" s="32">
        <v>2506617.99</v>
      </c>
      <c r="I36" s="32">
        <v>10000</v>
      </c>
      <c r="J36" s="32">
        <v>0</v>
      </c>
      <c r="K36" s="32">
        <v>25152.6</v>
      </c>
      <c r="L36" s="32">
        <v>0</v>
      </c>
      <c r="M36" s="32">
        <v>0</v>
      </c>
      <c r="N36" s="32">
        <v>550923.64</v>
      </c>
      <c r="O36" s="32">
        <v>76582.01</v>
      </c>
      <c r="P36" s="32">
        <v>1140392.8</v>
      </c>
      <c r="Q36" s="32">
        <v>10934.32</v>
      </c>
      <c r="R36" s="32">
        <v>450560.34</v>
      </c>
      <c r="S36" s="32">
        <v>0</v>
      </c>
      <c r="T36" s="32">
        <v>0</v>
      </c>
      <c r="U36" s="32">
        <v>132583.51</v>
      </c>
      <c r="V36" s="32">
        <v>59842</v>
      </c>
      <c r="W36" s="32">
        <v>13579.93</v>
      </c>
      <c r="X36" s="32">
        <v>36066.84</v>
      </c>
    </row>
    <row r="37" spans="1:24" ht="12.75">
      <c r="A37" s="33">
        <v>6</v>
      </c>
      <c r="B37" s="33">
        <v>3</v>
      </c>
      <c r="C37" s="33">
        <v>3</v>
      </c>
      <c r="D37" s="34">
        <v>2</v>
      </c>
      <c r="E37" s="35"/>
      <c r="F37" s="30" t="s">
        <v>256</v>
      </c>
      <c r="G37" s="55" t="s">
        <v>284</v>
      </c>
      <c r="H37" s="32">
        <v>9171987.42</v>
      </c>
      <c r="I37" s="32">
        <v>466315.48</v>
      </c>
      <c r="J37" s="32">
        <v>0</v>
      </c>
      <c r="K37" s="32">
        <v>33601.37</v>
      </c>
      <c r="L37" s="32">
        <v>0</v>
      </c>
      <c r="M37" s="32">
        <v>44983.89</v>
      </c>
      <c r="N37" s="32">
        <v>1442589.68</v>
      </c>
      <c r="O37" s="32">
        <v>63583.14</v>
      </c>
      <c r="P37" s="32">
        <v>4447910.76</v>
      </c>
      <c r="Q37" s="32">
        <v>23901.13</v>
      </c>
      <c r="R37" s="32">
        <v>1570508.57</v>
      </c>
      <c r="S37" s="32">
        <v>0</v>
      </c>
      <c r="T37" s="32">
        <v>1650</v>
      </c>
      <c r="U37" s="32">
        <v>428996.27</v>
      </c>
      <c r="V37" s="32">
        <v>199755.88</v>
      </c>
      <c r="W37" s="32">
        <v>326311.26</v>
      </c>
      <c r="X37" s="32">
        <v>121879.99</v>
      </c>
    </row>
    <row r="38" spans="1:24" ht="12.75">
      <c r="A38" s="33">
        <v>6</v>
      </c>
      <c r="B38" s="33">
        <v>12</v>
      </c>
      <c r="C38" s="33">
        <v>1</v>
      </c>
      <c r="D38" s="34">
        <v>2</v>
      </c>
      <c r="E38" s="35"/>
      <c r="F38" s="30" t="s">
        <v>256</v>
      </c>
      <c r="G38" s="55" t="s">
        <v>285</v>
      </c>
      <c r="H38" s="32">
        <v>5043269.16</v>
      </c>
      <c r="I38" s="32">
        <v>0</v>
      </c>
      <c r="J38" s="32">
        <v>0</v>
      </c>
      <c r="K38" s="32">
        <v>70893.23</v>
      </c>
      <c r="L38" s="32">
        <v>0</v>
      </c>
      <c r="M38" s="32">
        <v>6920.95</v>
      </c>
      <c r="N38" s="32">
        <v>738673.29</v>
      </c>
      <c r="O38" s="32">
        <v>43671.78</v>
      </c>
      <c r="P38" s="32">
        <v>2453645.53</v>
      </c>
      <c r="Q38" s="32">
        <v>27319.8</v>
      </c>
      <c r="R38" s="32">
        <v>944403.26</v>
      </c>
      <c r="S38" s="32">
        <v>0</v>
      </c>
      <c r="T38" s="32">
        <v>0</v>
      </c>
      <c r="U38" s="32">
        <v>349533.6</v>
      </c>
      <c r="V38" s="32">
        <v>375313.79</v>
      </c>
      <c r="W38" s="32">
        <v>13842.7</v>
      </c>
      <c r="X38" s="32">
        <v>19051.23</v>
      </c>
    </row>
    <row r="39" spans="1:24" ht="12.75">
      <c r="A39" s="33">
        <v>6</v>
      </c>
      <c r="B39" s="33">
        <v>5</v>
      </c>
      <c r="C39" s="33">
        <v>2</v>
      </c>
      <c r="D39" s="34">
        <v>2</v>
      </c>
      <c r="E39" s="35"/>
      <c r="F39" s="30" t="s">
        <v>256</v>
      </c>
      <c r="G39" s="55" t="s">
        <v>286</v>
      </c>
      <c r="H39" s="32">
        <v>2384862.01</v>
      </c>
      <c r="I39" s="32">
        <v>3811.03</v>
      </c>
      <c r="J39" s="32">
        <v>0</v>
      </c>
      <c r="K39" s="32">
        <v>102244.43</v>
      </c>
      <c r="L39" s="32">
        <v>0</v>
      </c>
      <c r="M39" s="32">
        <v>0</v>
      </c>
      <c r="N39" s="32">
        <v>440893.24</v>
      </c>
      <c r="O39" s="32">
        <v>30153.22</v>
      </c>
      <c r="P39" s="32">
        <v>1086413.87</v>
      </c>
      <c r="Q39" s="32">
        <v>1772.26</v>
      </c>
      <c r="R39" s="32">
        <v>330216.29</v>
      </c>
      <c r="S39" s="32">
        <v>0</v>
      </c>
      <c r="T39" s="32">
        <v>11485.34</v>
      </c>
      <c r="U39" s="32">
        <v>183215.45</v>
      </c>
      <c r="V39" s="32">
        <v>161050.35</v>
      </c>
      <c r="W39" s="32">
        <v>14693</v>
      </c>
      <c r="X39" s="32">
        <v>18913.53</v>
      </c>
    </row>
    <row r="40" spans="1:24" ht="12.75">
      <c r="A40" s="33">
        <v>6</v>
      </c>
      <c r="B40" s="33">
        <v>10</v>
      </c>
      <c r="C40" s="33">
        <v>1</v>
      </c>
      <c r="D40" s="34">
        <v>2</v>
      </c>
      <c r="E40" s="35"/>
      <c r="F40" s="30" t="s">
        <v>256</v>
      </c>
      <c r="G40" s="55" t="s">
        <v>287</v>
      </c>
      <c r="H40" s="32">
        <v>5838006.9</v>
      </c>
      <c r="I40" s="32">
        <v>52421.09</v>
      </c>
      <c r="J40" s="32">
        <v>63109.19</v>
      </c>
      <c r="K40" s="32">
        <v>160667.75</v>
      </c>
      <c r="L40" s="32">
        <v>0</v>
      </c>
      <c r="M40" s="32">
        <v>43452.64</v>
      </c>
      <c r="N40" s="32">
        <v>1136107.85</v>
      </c>
      <c r="O40" s="32">
        <v>62465.11</v>
      </c>
      <c r="P40" s="32">
        <v>2527562.27</v>
      </c>
      <c r="Q40" s="32">
        <v>26694.18</v>
      </c>
      <c r="R40" s="32">
        <v>1108744.06</v>
      </c>
      <c r="S40" s="32">
        <v>0</v>
      </c>
      <c r="T40" s="32">
        <v>52098.88</v>
      </c>
      <c r="U40" s="32">
        <v>313573.16</v>
      </c>
      <c r="V40" s="32">
        <v>203741.05</v>
      </c>
      <c r="W40" s="32">
        <v>56009.9</v>
      </c>
      <c r="X40" s="32">
        <v>31359.77</v>
      </c>
    </row>
    <row r="41" spans="1:24" ht="12.75">
      <c r="A41" s="33">
        <v>6</v>
      </c>
      <c r="B41" s="33">
        <v>15</v>
      </c>
      <c r="C41" s="33">
        <v>3</v>
      </c>
      <c r="D41" s="34">
        <v>2</v>
      </c>
      <c r="E41" s="35"/>
      <c r="F41" s="30" t="s">
        <v>256</v>
      </c>
      <c r="G41" s="55" t="s">
        <v>288</v>
      </c>
      <c r="H41" s="32">
        <v>3093398.67</v>
      </c>
      <c r="I41" s="32">
        <v>46.24</v>
      </c>
      <c r="J41" s="32">
        <v>0</v>
      </c>
      <c r="K41" s="32">
        <v>3385.5</v>
      </c>
      <c r="L41" s="32">
        <v>0</v>
      </c>
      <c r="M41" s="32">
        <v>7711.38</v>
      </c>
      <c r="N41" s="32">
        <v>502373.26</v>
      </c>
      <c r="O41" s="32">
        <v>54803.37</v>
      </c>
      <c r="P41" s="32">
        <v>1591208.21</v>
      </c>
      <c r="Q41" s="32">
        <v>2447.94</v>
      </c>
      <c r="R41" s="32">
        <v>608276.21</v>
      </c>
      <c r="S41" s="32">
        <v>0</v>
      </c>
      <c r="T41" s="32">
        <v>44687.38</v>
      </c>
      <c r="U41" s="32">
        <v>201305.11</v>
      </c>
      <c r="V41" s="32">
        <v>52250.83</v>
      </c>
      <c r="W41" s="32">
        <v>20111.53</v>
      </c>
      <c r="X41" s="32">
        <v>4791.71</v>
      </c>
    </row>
    <row r="42" spans="1:24" ht="12.75">
      <c r="A42" s="33">
        <v>6</v>
      </c>
      <c r="B42" s="33">
        <v>13</v>
      </c>
      <c r="C42" s="33">
        <v>1</v>
      </c>
      <c r="D42" s="34">
        <v>2</v>
      </c>
      <c r="E42" s="35"/>
      <c r="F42" s="30" t="s">
        <v>256</v>
      </c>
      <c r="G42" s="55" t="s">
        <v>289</v>
      </c>
      <c r="H42" s="32">
        <v>3968761.55</v>
      </c>
      <c r="I42" s="32">
        <v>67429.88</v>
      </c>
      <c r="J42" s="32">
        <v>0</v>
      </c>
      <c r="K42" s="32">
        <v>562758.47</v>
      </c>
      <c r="L42" s="32">
        <v>0</v>
      </c>
      <c r="M42" s="32">
        <v>20008.84</v>
      </c>
      <c r="N42" s="32">
        <v>718850.96</v>
      </c>
      <c r="O42" s="32">
        <v>44902.67</v>
      </c>
      <c r="P42" s="32">
        <v>1311022.2</v>
      </c>
      <c r="Q42" s="32">
        <v>11503.15</v>
      </c>
      <c r="R42" s="32">
        <v>861395.87</v>
      </c>
      <c r="S42" s="32">
        <v>0</v>
      </c>
      <c r="T42" s="32">
        <v>2581.6</v>
      </c>
      <c r="U42" s="32">
        <v>177110.18</v>
      </c>
      <c r="V42" s="32">
        <v>123849.01</v>
      </c>
      <c r="W42" s="32">
        <v>44010.78</v>
      </c>
      <c r="X42" s="32">
        <v>23337.94</v>
      </c>
    </row>
    <row r="43" spans="1:24" ht="12.75">
      <c r="A43" s="33">
        <v>6</v>
      </c>
      <c r="B43" s="33">
        <v>4</v>
      </c>
      <c r="C43" s="33">
        <v>2</v>
      </c>
      <c r="D43" s="34">
        <v>2</v>
      </c>
      <c r="E43" s="35"/>
      <c r="F43" s="30" t="s">
        <v>256</v>
      </c>
      <c r="G43" s="55" t="s">
        <v>290</v>
      </c>
      <c r="H43" s="32">
        <v>3897819.89</v>
      </c>
      <c r="I43" s="32">
        <v>19742.44</v>
      </c>
      <c r="J43" s="32">
        <v>0</v>
      </c>
      <c r="K43" s="32">
        <v>130699.07</v>
      </c>
      <c r="L43" s="32">
        <v>0</v>
      </c>
      <c r="M43" s="32">
        <v>38533.21</v>
      </c>
      <c r="N43" s="32">
        <v>729286.32</v>
      </c>
      <c r="O43" s="32">
        <v>47045.91</v>
      </c>
      <c r="P43" s="32">
        <v>1752149.13</v>
      </c>
      <c r="Q43" s="32">
        <v>9537.97</v>
      </c>
      <c r="R43" s="32">
        <v>701945.21</v>
      </c>
      <c r="S43" s="32">
        <v>54214.63</v>
      </c>
      <c r="T43" s="32">
        <v>0</v>
      </c>
      <c r="U43" s="32">
        <v>138054</v>
      </c>
      <c r="V43" s="32">
        <v>233285.76</v>
      </c>
      <c r="W43" s="32">
        <v>2604.5</v>
      </c>
      <c r="X43" s="32">
        <v>40721.74</v>
      </c>
    </row>
    <row r="44" spans="1:24" ht="12.75">
      <c r="A44" s="33">
        <v>6</v>
      </c>
      <c r="B44" s="33">
        <v>3</v>
      </c>
      <c r="C44" s="33">
        <v>4</v>
      </c>
      <c r="D44" s="34">
        <v>2</v>
      </c>
      <c r="E44" s="35"/>
      <c r="F44" s="30" t="s">
        <v>256</v>
      </c>
      <c r="G44" s="55" t="s">
        <v>291</v>
      </c>
      <c r="H44" s="32">
        <v>5370852.04</v>
      </c>
      <c r="I44" s="32">
        <v>1065360.53</v>
      </c>
      <c r="J44" s="32">
        <v>31299.47</v>
      </c>
      <c r="K44" s="32">
        <v>39360.32</v>
      </c>
      <c r="L44" s="32">
        <v>0</v>
      </c>
      <c r="M44" s="32">
        <v>24493.52</v>
      </c>
      <c r="N44" s="32">
        <v>628662.69</v>
      </c>
      <c r="O44" s="32">
        <v>26954.13</v>
      </c>
      <c r="P44" s="32">
        <v>1769854.02</v>
      </c>
      <c r="Q44" s="32">
        <v>5144.72</v>
      </c>
      <c r="R44" s="32">
        <v>1232783.34</v>
      </c>
      <c r="S44" s="32">
        <v>0</v>
      </c>
      <c r="T44" s="32">
        <v>17665.36</v>
      </c>
      <c r="U44" s="32">
        <v>266286.81</v>
      </c>
      <c r="V44" s="32">
        <v>185100</v>
      </c>
      <c r="W44" s="32">
        <v>14748.53</v>
      </c>
      <c r="X44" s="32">
        <v>63138.6</v>
      </c>
    </row>
    <row r="45" spans="1:24" ht="12.75">
      <c r="A45" s="33">
        <v>6</v>
      </c>
      <c r="B45" s="33">
        <v>1</v>
      </c>
      <c r="C45" s="33">
        <v>4</v>
      </c>
      <c r="D45" s="34">
        <v>2</v>
      </c>
      <c r="E45" s="35"/>
      <c r="F45" s="30" t="s">
        <v>256</v>
      </c>
      <c r="G45" s="55" t="s">
        <v>292</v>
      </c>
      <c r="H45" s="32">
        <v>3970874.03</v>
      </c>
      <c r="I45" s="32">
        <v>22.5</v>
      </c>
      <c r="J45" s="32">
        <v>70334.9</v>
      </c>
      <c r="K45" s="32">
        <v>47059.43</v>
      </c>
      <c r="L45" s="32">
        <v>0</v>
      </c>
      <c r="M45" s="32">
        <v>38498.12</v>
      </c>
      <c r="N45" s="32">
        <v>597369.09</v>
      </c>
      <c r="O45" s="32">
        <v>75916.85</v>
      </c>
      <c r="P45" s="32">
        <v>1962057.09</v>
      </c>
      <c r="Q45" s="32">
        <v>10343.7</v>
      </c>
      <c r="R45" s="32">
        <v>750222.74</v>
      </c>
      <c r="S45" s="32">
        <v>0</v>
      </c>
      <c r="T45" s="32">
        <v>5300</v>
      </c>
      <c r="U45" s="32">
        <v>264573.47</v>
      </c>
      <c r="V45" s="32">
        <v>96500</v>
      </c>
      <c r="W45" s="32">
        <v>1475</v>
      </c>
      <c r="X45" s="32">
        <v>51201.14</v>
      </c>
    </row>
    <row r="46" spans="1:24" ht="12.75">
      <c r="A46" s="33">
        <v>6</v>
      </c>
      <c r="B46" s="33">
        <v>3</v>
      </c>
      <c r="C46" s="33">
        <v>5</v>
      </c>
      <c r="D46" s="34">
        <v>2</v>
      </c>
      <c r="E46" s="35"/>
      <c r="F46" s="30" t="s">
        <v>256</v>
      </c>
      <c r="G46" s="55" t="s">
        <v>293</v>
      </c>
      <c r="H46" s="32">
        <v>1706302.88</v>
      </c>
      <c r="I46" s="32">
        <v>349.52</v>
      </c>
      <c r="J46" s="32">
        <v>5536.84</v>
      </c>
      <c r="K46" s="32">
        <v>0</v>
      </c>
      <c r="L46" s="32">
        <v>0</v>
      </c>
      <c r="M46" s="32">
        <v>119043.56</v>
      </c>
      <c r="N46" s="32">
        <v>307450.16</v>
      </c>
      <c r="O46" s="32">
        <v>20049.93</v>
      </c>
      <c r="P46" s="32">
        <v>590970.46</v>
      </c>
      <c r="Q46" s="32">
        <v>2244.38</v>
      </c>
      <c r="R46" s="32">
        <v>471810.83</v>
      </c>
      <c r="S46" s="32">
        <v>0</v>
      </c>
      <c r="T46" s="32">
        <v>17928</v>
      </c>
      <c r="U46" s="32">
        <v>68999.13</v>
      </c>
      <c r="V46" s="32">
        <v>72888</v>
      </c>
      <c r="W46" s="32">
        <v>0</v>
      </c>
      <c r="X46" s="32">
        <v>29032.07</v>
      </c>
    </row>
    <row r="47" spans="1:24" ht="12.75">
      <c r="A47" s="33">
        <v>6</v>
      </c>
      <c r="B47" s="33">
        <v>7</v>
      </c>
      <c r="C47" s="33">
        <v>3</v>
      </c>
      <c r="D47" s="34">
        <v>2</v>
      </c>
      <c r="E47" s="35"/>
      <c r="F47" s="30" t="s">
        <v>256</v>
      </c>
      <c r="G47" s="55" t="s">
        <v>294</v>
      </c>
      <c r="H47" s="32">
        <v>2851240.73</v>
      </c>
      <c r="I47" s="32">
        <v>1790.05</v>
      </c>
      <c r="J47" s="32">
        <v>0</v>
      </c>
      <c r="K47" s="32">
        <v>23363.17</v>
      </c>
      <c r="L47" s="32">
        <v>0</v>
      </c>
      <c r="M47" s="32">
        <v>16903.98</v>
      </c>
      <c r="N47" s="32">
        <v>464660.88</v>
      </c>
      <c r="O47" s="32">
        <v>28850.41</v>
      </c>
      <c r="P47" s="32">
        <v>1276416.29</v>
      </c>
      <c r="Q47" s="32">
        <v>9190</v>
      </c>
      <c r="R47" s="32">
        <v>620680.04</v>
      </c>
      <c r="S47" s="32">
        <v>0</v>
      </c>
      <c r="T47" s="32">
        <v>23603.96</v>
      </c>
      <c r="U47" s="32">
        <v>189383.07</v>
      </c>
      <c r="V47" s="32">
        <v>121631.35</v>
      </c>
      <c r="W47" s="32">
        <v>72600.18</v>
      </c>
      <c r="X47" s="32">
        <v>2167.35</v>
      </c>
    </row>
    <row r="48" spans="1:24" ht="12.75">
      <c r="A48" s="33">
        <v>6</v>
      </c>
      <c r="B48" s="33">
        <v>5</v>
      </c>
      <c r="C48" s="33">
        <v>3</v>
      </c>
      <c r="D48" s="34">
        <v>2</v>
      </c>
      <c r="E48" s="35"/>
      <c r="F48" s="30" t="s">
        <v>256</v>
      </c>
      <c r="G48" s="55" t="s">
        <v>295</v>
      </c>
      <c r="H48" s="32">
        <v>5762662.63</v>
      </c>
      <c r="I48" s="32">
        <v>130147.31</v>
      </c>
      <c r="J48" s="32">
        <v>33030.11</v>
      </c>
      <c r="K48" s="32">
        <v>25217.63</v>
      </c>
      <c r="L48" s="32">
        <v>0</v>
      </c>
      <c r="M48" s="32">
        <v>39.6</v>
      </c>
      <c r="N48" s="32">
        <v>844214.91</v>
      </c>
      <c r="O48" s="32">
        <v>52417.1</v>
      </c>
      <c r="P48" s="32">
        <v>2242010.13</v>
      </c>
      <c r="Q48" s="32">
        <v>12586.62</v>
      </c>
      <c r="R48" s="32">
        <v>832181.8</v>
      </c>
      <c r="S48" s="32">
        <v>0</v>
      </c>
      <c r="T48" s="32">
        <v>8000</v>
      </c>
      <c r="U48" s="32">
        <v>1349957.38</v>
      </c>
      <c r="V48" s="32">
        <v>158803.77</v>
      </c>
      <c r="W48" s="32">
        <v>49960.17</v>
      </c>
      <c r="X48" s="32">
        <v>24096.1</v>
      </c>
    </row>
    <row r="49" spans="1:24" ht="12.75">
      <c r="A49" s="33">
        <v>6</v>
      </c>
      <c r="B49" s="33">
        <v>6</v>
      </c>
      <c r="C49" s="33">
        <v>2</v>
      </c>
      <c r="D49" s="34">
        <v>2</v>
      </c>
      <c r="E49" s="35"/>
      <c r="F49" s="30" t="s">
        <v>256</v>
      </c>
      <c r="G49" s="55" t="s">
        <v>296</v>
      </c>
      <c r="H49" s="32">
        <v>3243338.5</v>
      </c>
      <c r="I49" s="32">
        <v>7362.06</v>
      </c>
      <c r="J49" s="32">
        <v>90337.48</v>
      </c>
      <c r="K49" s="32">
        <v>102103.01</v>
      </c>
      <c r="L49" s="32">
        <v>0</v>
      </c>
      <c r="M49" s="32">
        <v>0</v>
      </c>
      <c r="N49" s="32">
        <v>741563.3</v>
      </c>
      <c r="O49" s="32">
        <v>40273.3</v>
      </c>
      <c r="P49" s="32">
        <v>1531696.05</v>
      </c>
      <c r="Q49" s="32">
        <v>5150.64</v>
      </c>
      <c r="R49" s="32">
        <v>424097.38</v>
      </c>
      <c r="S49" s="32">
        <v>0</v>
      </c>
      <c r="T49" s="32">
        <v>6000</v>
      </c>
      <c r="U49" s="32">
        <v>221694.75</v>
      </c>
      <c r="V49" s="32">
        <v>50702.49</v>
      </c>
      <c r="W49" s="32">
        <v>0</v>
      </c>
      <c r="X49" s="32">
        <v>22358.04</v>
      </c>
    </row>
    <row r="50" spans="1:24" ht="12.75">
      <c r="A50" s="33">
        <v>6</v>
      </c>
      <c r="B50" s="33">
        <v>8</v>
      </c>
      <c r="C50" s="33">
        <v>3</v>
      </c>
      <c r="D50" s="34">
        <v>2</v>
      </c>
      <c r="E50" s="35"/>
      <c r="F50" s="30" t="s">
        <v>256</v>
      </c>
      <c r="G50" s="55" t="s">
        <v>297</v>
      </c>
      <c r="H50" s="32">
        <v>6147101.1</v>
      </c>
      <c r="I50" s="32">
        <v>2905.25</v>
      </c>
      <c r="J50" s="32">
        <v>87045.17</v>
      </c>
      <c r="K50" s="32">
        <v>6726.84</v>
      </c>
      <c r="L50" s="32">
        <v>0</v>
      </c>
      <c r="M50" s="32">
        <v>20670.04</v>
      </c>
      <c r="N50" s="32">
        <v>650184.78</v>
      </c>
      <c r="O50" s="32">
        <v>110367.19</v>
      </c>
      <c r="P50" s="32">
        <v>3539649.62</v>
      </c>
      <c r="Q50" s="32">
        <v>23139.16</v>
      </c>
      <c r="R50" s="32">
        <v>1006081.82</v>
      </c>
      <c r="S50" s="32">
        <v>0</v>
      </c>
      <c r="T50" s="32">
        <v>28766.59</v>
      </c>
      <c r="U50" s="32">
        <v>475942.99</v>
      </c>
      <c r="V50" s="32">
        <v>86250</v>
      </c>
      <c r="W50" s="32">
        <v>58255.3</v>
      </c>
      <c r="X50" s="32">
        <v>51116.35</v>
      </c>
    </row>
    <row r="51" spans="1:24" ht="12.75">
      <c r="A51" s="33">
        <v>6</v>
      </c>
      <c r="B51" s="33">
        <v>9</v>
      </c>
      <c r="C51" s="33">
        <v>4</v>
      </c>
      <c r="D51" s="34">
        <v>2</v>
      </c>
      <c r="E51" s="35"/>
      <c r="F51" s="30" t="s">
        <v>256</v>
      </c>
      <c r="G51" s="55" t="s">
        <v>298</v>
      </c>
      <c r="H51" s="32">
        <v>8250723.43</v>
      </c>
      <c r="I51" s="32">
        <v>299715.41</v>
      </c>
      <c r="J51" s="32">
        <v>54971.23</v>
      </c>
      <c r="K51" s="32">
        <v>46739.96</v>
      </c>
      <c r="L51" s="32">
        <v>0</v>
      </c>
      <c r="M51" s="32">
        <v>97386.25</v>
      </c>
      <c r="N51" s="32">
        <v>560861.11</v>
      </c>
      <c r="O51" s="32">
        <v>65152.09</v>
      </c>
      <c r="P51" s="32">
        <v>3092005.67</v>
      </c>
      <c r="Q51" s="32">
        <v>16641.09</v>
      </c>
      <c r="R51" s="32">
        <v>902691.39</v>
      </c>
      <c r="S51" s="32">
        <v>38116.97</v>
      </c>
      <c r="T51" s="32">
        <v>78046.07</v>
      </c>
      <c r="U51" s="32">
        <v>2653615.97</v>
      </c>
      <c r="V51" s="32">
        <v>263688.96</v>
      </c>
      <c r="W51" s="32">
        <v>76108.84</v>
      </c>
      <c r="X51" s="32">
        <v>4982.42</v>
      </c>
    </row>
    <row r="52" spans="1:24" ht="12.75">
      <c r="A52" s="33">
        <v>6</v>
      </c>
      <c r="B52" s="33">
        <v>9</v>
      </c>
      <c r="C52" s="33">
        <v>5</v>
      </c>
      <c r="D52" s="34">
        <v>2</v>
      </c>
      <c r="E52" s="35"/>
      <c r="F52" s="30" t="s">
        <v>256</v>
      </c>
      <c r="G52" s="55" t="s">
        <v>299</v>
      </c>
      <c r="H52" s="32">
        <v>8011338.92</v>
      </c>
      <c r="I52" s="32">
        <v>487512.18</v>
      </c>
      <c r="J52" s="32">
        <v>0</v>
      </c>
      <c r="K52" s="32">
        <v>650201.24</v>
      </c>
      <c r="L52" s="32">
        <v>0</v>
      </c>
      <c r="M52" s="32">
        <v>44785.42</v>
      </c>
      <c r="N52" s="32">
        <v>971258.62</v>
      </c>
      <c r="O52" s="32">
        <v>161616.29</v>
      </c>
      <c r="P52" s="32">
        <v>3252097.51</v>
      </c>
      <c r="Q52" s="32">
        <v>38874.05</v>
      </c>
      <c r="R52" s="32">
        <v>988137.66</v>
      </c>
      <c r="S52" s="32">
        <v>0</v>
      </c>
      <c r="T52" s="32">
        <v>71400</v>
      </c>
      <c r="U52" s="32">
        <v>790653.19</v>
      </c>
      <c r="V52" s="32">
        <v>370827.68</v>
      </c>
      <c r="W52" s="32">
        <v>29796.18</v>
      </c>
      <c r="X52" s="32">
        <v>154178.9</v>
      </c>
    </row>
    <row r="53" spans="1:24" ht="12.75">
      <c r="A53" s="33">
        <v>6</v>
      </c>
      <c r="B53" s="33">
        <v>5</v>
      </c>
      <c r="C53" s="33">
        <v>4</v>
      </c>
      <c r="D53" s="34">
        <v>2</v>
      </c>
      <c r="E53" s="35"/>
      <c r="F53" s="30" t="s">
        <v>256</v>
      </c>
      <c r="G53" s="55" t="s">
        <v>300</v>
      </c>
      <c r="H53" s="32">
        <v>4356714.86</v>
      </c>
      <c r="I53" s="32">
        <v>0</v>
      </c>
      <c r="J53" s="32">
        <v>27131.44</v>
      </c>
      <c r="K53" s="32">
        <v>286288.42</v>
      </c>
      <c r="L53" s="32">
        <v>0</v>
      </c>
      <c r="M53" s="32">
        <v>4992.3</v>
      </c>
      <c r="N53" s="32">
        <v>552092.76</v>
      </c>
      <c r="O53" s="32">
        <v>66471.24</v>
      </c>
      <c r="P53" s="32">
        <v>2219703.39</v>
      </c>
      <c r="Q53" s="32">
        <v>7125.23</v>
      </c>
      <c r="R53" s="32">
        <v>757016.97</v>
      </c>
      <c r="S53" s="32">
        <v>0</v>
      </c>
      <c r="T53" s="32">
        <v>8000</v>
      </c>
      <c r="U53" s="32">
        <v>228864.99</v>
      </c>
      <c r="V53" s="32">
        <v>115000</v>
      </c>
      <c r="W53" s="32">
        <v>3343</v>
      </c>
      <c r="X53" s="32">
        <v>80685.12</v>
      </c>
    </row>
    <row r="54" spans="1:24" ht="12.75">
      <c r="A54" s="33">
        <v>6</v>
      </c>
      <c r="B54" s="33">
        <v>2</v>
      </c>
      <c r="C54" s="33">
        <v>6</v>
      </c>
      <c r="D54" s="34">
        <v>2</v>
      </c>
      <c r="E54" s="35"/>
      <c r="F54" s="30" t="s">
        <v>256</v>
      </c>
      <c r="G54" s="55" t="s">
        <v>301</v>
      </c>
      <c r="H54" s="32">
        <v>2618152.29</v>
      </c>
      <c r="I54" s="32">
        <v>737.23</v>
      </c>
      <c r="J54" s="32">
        <v>41817.79</v>
      </c>
      <c r="K54" s="32">
        <v>3381.09</v>
      </c>
      <c r="L54" s="32">
        <v>0</v>
      </c>
      <c r="M54" s="32">
        <v>7089.77</v>
      </c>
      <c r="N54" s="32">
        <v>531096.78</v>
      </c>
      <c r="O54" s="32">
        <v>34364.02</v>
      </c>
      <c r="P54" s="32">
        <v>1078506.93</v>
      </c>
      <c r="Q54" s="32">
        <v>17014.8</v>
      </c>
      <c r="R54" s="32">
        <v>629689</v>
      </c>
      <c r="S54" s="32">
        <v>0</v>
      </c>
      <c r="T54" s="32">
        <v>28698.5</v>
      </c>
      <c r="U54" s="32">
        <v>121298.18</v>
      </c>
      <c r="V54" s="32">
        <v>97502</v>
      </c>
      <c r="W54" s="32">
        <v>17116</v>
      </c>
      <c r="X54" s="32">
        <v>9840.2</v>
      </c>
    </row>
    <row r="55" spans="1:24" ht="12.75">
      <c r="A55" s="33">
        <v>6</v>
      </c>
      <c r="B55" s="33">
        <v>6</v>
      </c>
      <c r="C55" s="33">
        <v>3</v>
      </c>
      <c r="D55" s="34">
        <v>2</v>
      </c>
      <c r="E55" s="35"/>
      <c r="F55" s="30" t="s">
        <v>256</v>
      </c>
      <c r="G55" s="55" t="s">
        <v>302</v>
      </c>
      <c r="H55" s="32">
        <v>2081327.51</v>
      </c>
      <c r="I55" s="32">
        <v>120.69</v>
      </c>
      <c r="J55" s="32">
        <v>110116.44</v>
      </c>
      <c r="K55" s="32">
        <v>13488.35</v>
      </c>
      <c r="L55" s="32">
        <v>0</v>
      </c>
      <c r="M55" s="32">
        <v>15284.98</v>
      </c>
      <c r="N55" s="32">
        <v>476075.37</v>
      </c>
      <c r="O55" s="32">
        <v>13805.9</v>
      </c>
      <c r="P55" s="32">
        <v>865039.94</v>
      </c>
      <c r="Q55" s="32">
        <v>6385.67</v>
      </c>
      <c r="R55" s="32">
        <v>366724.13</v>
      </c>
      <c r="S55" s="32">
        <v>0</v>
      </c>
      <c r="T55" s="32">
        <v>0</v>
      </c>
      <c r="U55" s="32">
        <v>113890.86</v>
      </c>
      <c r="V55" s="32">
        <v>74416.89</v>
      </c>
      <c r="W55" s="32">
        <v>18000</v>
      </c>
      <c r="X55" s="32">
        <v>7978.29</v>
      </c>
    </row>
    <row r="56" spans="1:24" ht="12.75">
      <c r="A56" s="33">
        <v>6</v>
      </c>
      <c r="B56" s="33">
        <v>7</v>
      </c>
      <c r="C56" s="33">
        <v>4</v>
      </c>
      <c r="D56" s="34">
        <v>2</v>
      </c>
      <c r="E56" s="35"/>
      <c r="F56" s="30" t="s">
        <v>256</v>
      </c>
      <c r="G56" s="55" t="s">
        <v>303</v>
      </c>
      <c r="H56" s="32">
        <v>4889978.76</v>
      </c>
      <c r="I56" s="32">
        <v>494</v>
      </c>
      <c r="J56" s="32">
        <v>35623.59</v>
      </c>
      <c r="K56" s="32">
        <v>10999.07</v>
      </c>
      <c r="L56" s="32">
        <v>0</v>
      </c>
      <c r="M56" s="32">
        <v>0</v>
      </c>
      <c r="N56" s="32">
        <v>822467.12</v>
      </c>
      <c r="O56" s="32">
        <v>41688.18</v>
      </c>
      <c r="P56" s="32">
        <v>2327294.26</v>
      </c>
      <c r="Q56" s="32">
        <v>23452.7</v>
      </c>
      <c r="R56" s="32">
        <v>1211452.76</v>
      </c>
      <c r="S56" s="32">
        <v>0</v>
      </c>
      <c r="T56" s="32">
        <v>78122.58</v>
      </c>
      <c r="U56" s="32">
        <v>203746.84</v>
      </c>
      <c r="V56" s="32">
        <v>84909</v>
      </c>
      <c r="W56" s="32">
        <v>1554.66</v>
      </c>
      <c r="X56" s="32">
        <v>48174</v>
      </c>
    </row>
    <row r="57" spans="1:24" ht="12.75">
      <c r="A57" s="33">
        <v>6</v>
      </c>
      <c r="B57" s="33">
        <v>20</v>
      </c>
      <c r="C57" s="33">
        <v>2</v>
      </c>
      <c r="D57" s="34">
        <v>2</v>
      </c>
      <c r="E57" s="35"/>
      <c r="F57" s="30" t="s">
        <v>256</v>
      </c>
      <c r="G57" s="55" t="s">
        <v>304</v>
      </c>
      <c r="H57" s="32">
        <v>2829712.4</v>
      </c>
      <c r="I57" s="32">
        <v>0</v>
      </c>
      <c r="J57" s="32">
        <v>84011.42</v>
      </c>
      <c r="K57" s="32">
        <v>5243.99</v>
      </c>
      <c r="L57" s="32">
        <v>0</v>
      </c>
      <c r="M57" s="32">
        <v>24643.68</v>
      </c>
      <c r="N57" s="32">
        <v>409151.45</v>
      </c>
      <c r="O57" s="32">
        <v>41125.45</v>
      </c>
      <c r="P57" s="32">
        <v>1396450.45</v>
      </c>
      <c r="Q57" s="32">
        <v>5260</v>
      </c>
      <c r="R57" s="32">
        <v>509300.15</v>
      </c>
      <c r="S57" s="32">
        <v>0</v>
      </c>
      <c r="T57" s="32">
        <v>130019.99</v>
      </c>
      <c r="U57" s="32">
        <v>108500.53</v>
      </c>
      <c r="V57" s="32">
        <v>102090</v>
      </c>
      <c r="W57" s="32">
        <v>2500</v>
      </c>
      <c r="X57" s="32">
        <v>11415.29</v>
      </c>
    </row>
    <row r="58" spans="1:24" ht="12.75">
      <c r="A58" s="33">
        <v>6</v>
      </c>
      <c r="B58" s="33">
        <v>19</v>
      </c>
      <c r="C58" s="33">
        <v>2</v>
      </c>
      <c r="D58" s="34">
        <v>2</v>
      </c>
      <c r="E58" s="35"/>
      <c r="F58" s="30" t="s">
        <v>256</v>
      </c>
      <c r="G58" s="55" t="s">
        <v>305</v>
      </c>
      <c r="H58" s="32">
        <v>3837275.39</v>
      </c>
      <c r="I58" s="32">
        <v>907455.96</v>
      </c>
      <c r="J58" s="32">
        <v>71020.46</v>
      </c>
      <c r="K58" s="32">
        <v>132442.6</v>
      </c>
      <c r="L58" s="32">
        <v>0</v>
      </c>
      <c r="M58" s="32">
        <v>53982.35</v>
      </c>
      <c r="N58" s="32">
        <v>355170.24</v>
      </c>
      <c r="O58" s="32">
        <v>38013.19</v>
      </c>
      <c r="P58" s="32">
        <v>570981.62</v>
      </c>
      <c r="Q58" s="32">
        <v>1846.34</v>
      </c>
      <c r="R58" s="32">
        <v>494550.01</v>
      </c>
      <c r="S58" s="32">
        <v>0</v>
      </c>
      <c r="T58" s="32">
        <v>0</v>
      </c>
      <c r="U58" s="32">
        <v>1104512.6</v>
      </c>
      <c r="V58" s="32">
        <v>83100</v>
      </c>
      <c r="W58" s="32">
        <v>2735.15</v>
      </c>
      <c r="X58" s="32">
        <v>21464.87</v>
      </c>
    </row>
    <row r="59" spans="1:24" ht="12.75">
      <c r="A59" s="33">
        <v>6</v>
      </c>
      <c r="B59" s="33">
        <v>19</v>
      </c>
      <c r="C59" s="33">
        <v>3</v>
      </c>
      <c r="D59" s="34">
        <v>2</v>
      </c>
      <c r="E59" s="35"/>
      <c r="F59" s="30" t="s">
        <v>256</v>
      </c>
      <c r="G59" s="55" t="s">
        <v>306</v>
      </c>
      <c r="H59" s="32">
        <v>2631250.39</v>
      </c>
      <c r="I59" s="32">
        <v>5789.74</v>
      </c>
      <c r="J59" s="32">
        <v>0</v>
      </c>
      <c r="K59" s="32">
        <v>46566.2</v>
      </c>
      <c r="L59" s="32">
        <v>0</v>
      </c>
      <c r="M59" s="32">
        <v>9151.19</v>
      </c>
      <c r="N59" s="32">
        <v>357666.61</v>
      </c>
      <c r="O59" s="32">
        <v>27358.03</v>
      </c>
      <c r="P59" s="32">
        <v>1288081.34</v>
      </c>
      <c r="Q59" s="32">
        <v>12912.21</v>
      </c>
      <c r="R59" s="32">
        <v>622746.75</v>
      </c>
      <c r="S59" s="32">
        <v>0</v>
      </c>
      <c r="T59" s="32">
        <v>1000</v>
      </c>
      <c r="U59" s="32">
        <v>41133.66</v>
      </c>
      <c r="V59" s="32">
        <v>146531.54</v>
      </c>
      <c r="W59" s="32">
        <v>25307.49</v>
      </c>
      <c r="X59" s="32">
        <v>47005.63</v>
      </c>
    </row>
    <row r="60" spans="1:24" ht="12.75">
      <c r="A60" s="33">
        <v>6</v>
      </c>
      <c r="B60" s="33">
        <v>4</v>
      </c>
      <c r="C60" s="33">
        <v>3</v>
      </c>
      <c r="D60" s="34">
        <v>2</v>
      </c>
      <c r="E60" s="35"/>
      <c r="F60" s="30" t="s">
        <v>256</v>
      </c>
      <c r="G60" s="55" t="s">
        <v>307</v>
      </c>
      <c r="H60" s="32">
        <v>3472486.8</v>
      </c>
      <c r="I60" s="32">
        <v>0</v>
      </c>
      <c r="J60" s="32">
        <v>0</v>
      </c>
      <c r="K60" s="32">
        <v>1303.88</v>
      </c>
      <c r="L60" s="32">
        <v>0</v>
      </c>
      <c r="M60" s="32">
        <v>410</v>
      </c>
      <c r="N60" s="32">
        <v>598289.86</v>
      </c>
      <c r="O60" s="32">
        <v>10333.56</v>
      </c>
      <c r="P60" s="32">
        <v>1630152.11</v>
      </c>
      <c r="Q60" s="32">
        <v>11246.73</v>
      </c>
      <c r="R60" s="32">
        <v>858475.6</v>
      </c>
      <c r="S60" s="32">
        <v>0</v>
      </c>
      <c r="T60" s="32">
        <v>55269.49</v>
      </c>
      <c r="U60" s="32">
        <v>120044.86</v>
      </c>
      <c r="V60" s="32">
        <v>159714</v>
      </c>
      <c r="W60" s="32">
        <v>0</v>
      </c>
      <c r="X60" s="32">
        <v>27246.71</v>
      </c>
    </row>
    <row r="61" spans="1:24" ht="12.75">
      <c r="A61" s="33">
        <v>6</v>
      </c>
      <c r="B61" s="33">
        <v>4</v>
      </c>
      <c r="C61" s="33">
        <v>4</v>
      </c>
      <c r="D61" s="34">
        <v>2</v>
      </c>
      <c r="E61" s="35"/>
      <c r="F61" s="30" t="s">
        <v>256</v>
      </c>
      <c r="G61" s="55" t="s">
        <v>259</v>
      </c>
      <c r="H61" s="32">
        <v>6322482.18</v>
      </c>
      <c r="I61" s="32">
        <v>4262.5</v>
      </c>
      <c r="J61" s="32">
        <v>123334.76</v>
      </c>
      <c r="K61" s="32">
        <v>217403.96</v>
      </c>
      <c r="L61" s="32">
        <v>0</v>
      </c>
      <c r="M61" s="32">
        <v>266817.32</v>
      </c>
      <c r="N61" s="32">
        <v>821813.95</v>
      </c>
      <c r="O61" s="32">
        <v>53680.32</v>
      </c>
      <c r="P61" s="32">
        <v>2665645.82</v>
      </c>
      <c r="Q61" s="32">
        <v>9108.85</v>
      </c>
      <c r="R61" s="32">
        <v>1325458.71</v>
      </c>
      <c r="S61" s="32">
        <v>0</v>
      </c>
      <c r="T61" s="32">
        <v>0</v>
      </c>
      <c r="U61" s="32">
        <v>311686.04</v>
      </c>
      <c r="V61" s="32">
        <v>491030.73</v>
      </c>
      <c r="W61" s="32">
        <v>13630.9</v>
      </c>
      <c r="X61" s="32">
        <v>18608.32</v>
      </c>
    </row>
    <row r="62" spans="1:24" ht="12.75">
      <c r="A62" s="33">
        <v>6</v>
      </c>
      <c r="B62" s="33">
        <v>6</v>
      </c>
      <c r="C62" s="33">
        <v>4</v>
      </c>
      <c r="D62" s="34">
        <v>2</v>
      </c>
      <c r="E62" s="35"/>
      <c r="F62" s="30" t="s">
        <v>256</v>
      </c>
      <c r="G62" s="55" t="s">
        <v>308</v>
      </c>
      <c r="H62" s="32">
        <v>7631542.22</v>
      </c>
      <c r="I62" s="32">
        <v>1043122</v>
      </c>
      <c r="J62" s="32">
        <v>0</v>
      </c>
      <c r="K62" s="32">
        <v>648395.51</v>
      </c>
      <c r="L62" s="32">
        <v>0</v>
      </c>
      <c r="M62" s="32">
        <v>220.99</v>
      </c>
      <c r="N62" s="32">
        <v>982738.24</v>
      </c>
      <c r="O62" s="32">
        <v>34524.24</v>
      </c>
      <c r="P62" s="32">
        <v>2492941.2</v>
      </c>
      <c r="Q62" s="32">
        <v>15530.34</v>
      </c>
      <c r="R62" s="32">
        <v>1248703.12</v>
      </c>
      <c r="S62" s="32">
        <v>4152.4</v>
      </c>
      <c r="T62" s="32">
        <v>85797.05</v>
      </c>
      <c r="U62" s="32">
        <v>414169.89</v>
      </c>
      <c r="V62" s="32">
        <v>152004</v>
      </c>
      <c r="W62" s="32">
        <v>291077.72</v>
      </c>
      <c r="X62" s="32">
        <v>218165.52</v>
      </c>
    </row>
    <row r="63" spans="1:24" ht="12.75">
      <c r="A63" s="33">
        <v>6</v>
      </c>
      <c r="B63" s="33">
        <v>9</v>
      </c>
      <c r="C63" s="33">
        <v>6</v>
      </c>
      <c r="D63" s="34">
        <v>2</v>
      </c>
      <c r="E63" s="35"/>
      <c r="F63" s="30" t="s">
        <v>256</v>
      </c>
      <c r="G63" s="55" t="s">
        <v>309</v>
      </c>
      <c r="H63" s="32">
        <v>6363864.85</v>
      </c>
      <c r="I63" s="32">
        <v>7831</v>
      </c>
      <c r="J63" s="32">
        <v>0</v>
      </c>
      <c r="K63" s="32">
        <v>6283.94</v>
      </c>
      <c r="L63" s="32">
        <v>0</v>
      </c>
      <c r="M63" s="32">
        <v>148973.96</v>
      </c>
      <c r="N63" s="32">
        <v>621066.43</v>
      </c>
      <c r="O63" s="32">
        <v>57708.88</v>
      </c>
      <c r="P63" s="32">
        <v>2482757.44</v>
      </c>
      <c r="Q63" s="32">
        <v>13880.39</v>
      </c>
      <c r="R63" s="32">
        <v>888892.59</v>
      </c>
      <c r="S63" s="32">
        <v>2283.23</v>
      </c>
      <c r="T63" s="32">
        <v>130535.35</v>
      </c>
      <c r="U63" s="32">
        <v>1840062.02</v>
      </c>
      <c r="V63" s="32">
        <v>105000</v>
      </c>
      <c r="W63" s="32">
        <v>34000</v>
      </c>
      <c r="X63" s="32">
        <v>24589.62</v>
      </c>
    </row>
    <row r="64" spans="1:24" ht="12.75">
      <c r="A64" s="33">
        <v>6</v>
      </c>
      <c r="B64" s="33">
        <v>13</v>
      </c>
      <c r="C64" s="33">
        <v>2</v>
      </c>
      <c r="D64" s="34">
        <v>2</v>
      </c>
      <c r="E64" s="35"/>
      <c r="F64" s="30" t="s">
        <v>256</v>
      </c>
      <c r="G64" s="55" t="s">
        <v>310</v>
      </c>
      <c r="H64" s="32">
        <v>4241060.45</v>
      </c>
      <c r="I64" s="32">
        <v>0</v>
      </c>
      <c r="J64" s="32">
        <v>41121.54</v>
      </c>
      <c r="K64" s="32">
        <v>1467994.13</v>
      </c>
      <c r="L64" s="32">
        <v>0</v>
      </c>
      <c r="M64" s="32">
        <v>16703.24</v>
      </c>
      <c r="N64" s="32">
        <v>511793.25</v>
      </c>
      <c r="O64" s="32">
        <v>42679.63</v>
      </c>
      <c r="P64" s="32">
        <v>1343758.9</v>
      </c>
      <c r="Q64" s="32">
        <v>11581.4</v>
      </c>
      <c r="R64" s="32">
        <v>463052.48</v>
      </c>
      <c r="S64" s="32">
        <v>2795.35</v>
      </c>
      <c r="T64" s="32">
        <v>0</v>
      </c>
      <c r="U64" s="32">
        <v>152121.69</v>
      </c>
      <c r="V64" s="32">
        <v>140600</v>
      </c>
      <c r="W64" s="32">
        <v>470.31</v>
      </c>
      <c r="X64" s="32">
        <v>46388.53</v>
      </c>
    </row>
    <row r="65" spans="1:24" ht="12.75">
      <c r="A65" s="33">
        <v>6</v>
      </c>
      <c r="B65" s="33">
        <v>14</v>
      </c>
      <c r="C65" s="33">
        <v>3</v>
      </c>
      <c r="D65" s="34">
        <v>2</v>
      </c>
      <c r="E65" s="35"/>
      <c r="F65" s="30" t="s">
        <v>256</v>
      </c>
      <c r="G65" s="55" t="s">
        <v>311</v>
      </c>
      <c r="H65" s="32">
        <v>4657653.97</v>
      </c>
      <c r="I65" s="32">
        <v>141152.13</v>
      </c>
      <c r="J65" s="32">
        <v>0</v>
      </c>
      <c r="K65" s="32">
        <v>92311.25</v>
      </c>
      <c r="L65" s="32">
        <v>2933.77</v>
      </c>
      <c r="M65" s="32">
        <v>77041.79</v>
      </c>
      <c r="N65" s="32">
        <v>481636.02</v>
      </c>
      <c r="O65" s="32">
        <v>11095.52</v>
      </c>
      <c r="P65" s="32">
        <v>1362912.93</v>
      </c>
      <c r="Q65" s="32">
        <v>3107.12</v>
      </c>
      <c r="R65" s="32">
        <v>462431.21</v>
      </c>
      <c r="S65" s="32">
        <v>2889.31</v>
      </c>
      <c r="T65" s="32">
        <v>23182.96</v>
      </c>
      <c r="U65" s="32">
        <v>1396237.32</v>
      </c>
      <c r="V65" s="32">
        <v>109700</v>
      </c>
      <c r="W65" s="32">
        <v>450000</v>
      </c>
      <c r="X65" s="32">
        <v>41022.64</v>
      </c>
    </row>
    <row r="66" spans="1:24" ht="12.75">
      <c r="A66" s="33">
        <v>6</v>
      </c>
      <c r="B66" s="33">
        <v>1</v>
      </c>
      <c r="C66" s="33">
        <v>5</v>
      </c>
      <c r="D66" s="34">
        <v>2</v>
      </c>
      <c r="E66" s="35"/>
      <c r="F66" s="30" t="s">
        <v>256</v>
      </c>
      <c r="G66" s="55" t="s">
        <v>312</v>
      </c>
      <c r="H66" s="32">
        <v>4874870.98</v>
      </c>
      <c r="I66" s="32">
        <v>596.93</v>
      </c>
      <c r="J66" s="32">
        <v>50122.67</v>
      </c>
      <c r="K66" s="32">
        <v>188107</v>
      </c>
      <c r="L66" s="32">
        <v>0</v>
      </c>
      <c r="M66" s="32">
        <v>37079.43</v>
      </c>
      <c r="N66" s="32">
        <v>775639.38</v>
      </c>
      <c r="O66" s="32">
        <v>17162.11</v>
      </c>
      <c r="P66" s="32">
        <v>1593153.54</v>
      </c>
      <c r="Q66" s="32">
        <v>5332.51</v>
      </c>
      <c r="R66" s="32">
        <v>702339.49</v>
      </c>
      <c r="S66" s="32">
        <v>0</v>
      </c>
      <c r="T66" s="32">
        <v>48463.33</v>
      </c>
      <c r="U66" s="32">
        <v>1270415.64</v>
      </c>
      <c r="V66" s="32">
        <v>177341.5</v>
      </c>
      <c r="W66" s="32">
        <v>0</v>
      </c>
      <c r="X66" s="32">
        <v>9117.45</v>
      </c>
    </row>
    <row r="67" spans="1:24" ht="12.75">
      <c r="A67" s="33">
        <v>6</v>
      </c>
      <c r="B67" s="33">
        <v>18</v>
      </c>
      <c r="C67" s="33">
        <v>3</v>
      </c>
      <c r="D67" s="34">
        <v>2</v>
      </c>
      <c r="E67" s="35"/>
      <c r="F67" s="30" t="s">
        <v>256</v>
      </c>
      <c r="G67" s="55" t="s">
        <v>313</v>
      </c>
      <c r="H67" s="32">
        <v>2492211.86</v>
      </c>
      <c r="I67" s="32">
        <v>5040.14</v>
      </c>
      <c r="J67" s="32">
        <v>62484.33</v>
      </c>
      <c r="K67" s="32">
        <v>5140.79</v>
      </c>
      <c r="L67" s="32">
        <v>0</v>
      </c>
      <c r="M67" s="32">
        <v>7225.59</v>
      </c>
      <c r="N67" s="32">
        <v>380752.25</v>
      </c>
      <c r="O67" s="32">
        <v>37464.86</v>
      </c>
      <c r="P67" s="32">
        <v>1310238.36</v>
      </c>
      <c r="Q67" s="32">
        <v>3618.2</v>
      </c>
      <c r="R67" s="32">
        <v>421010.97</v>
      </c>
      <c r="S67" s="32">
        <v>0</v>
      </c>
      <c r="T67" s="32">
        <v>530</v>
      </c>
      <c r="U67" s="32">
        <v>174347.21</v>
      </c>
      <c r="V67" s="32">
        <v>57105.53</v>
      </c>
      <c r="W67" s="32">
        <v>11973.12</v>
      </c>
      <c r="X67" s="32">
        <v>15280.51</v>
      </c>
    </row>
    <row r="68" spans="1:24" ht="12.75">
      <c r="A68" s="33">
        <v>6</v>
      </c>
      <c r="B68" s="33">
        <v>9</v>
      </c>
      <c r="C68" s="33">
        <v>7</v>
      </c>
      <c r="D68" s="34">
        <v>2</v>
      </c>
      <c r="E68" s="35"/>
      <c r="F68" s="30" t="s">
        <v>256</v>
      </c>
      <c r="G68" s="55" t="s">
        <v>314</v>
      </c>
      <c r="H68" s="32">
        <v>9001338.5</v>
      </c>
      <c r="I68" s="32">
        <v>570509.02</v>
      </c>
      <c r="J68" s="32">
        <v>0</v>
      </c>
      <c r="K68" s="32">
        <v>798555.02</v>
      </c>
      <c r="L68" s="32">
        <v>0</v>
      </c>
      <c r="M68" s="32">
        <v>38971.73</v>
      </c>
      <c r="N68" s="32">
        <v>1371540.69</v>
      </c>
      <c r="O68" s="32">
        <v>49873.82</v>
      </c>
      <c r="P68" s="32">
        <v>3501901.61</v>
      </c>
      <c r="Q68" s="32">
        <v>19160.09</v>
      </c>
      <c r="R68" s="32">
        <v>1230249.87</v>
      </c>
      <c r="S68" s="32">
        <v>0</v>
      </c>
      <c r="T68" s="32">
        <v>124849.34</v>
      </c>
      <c r="U68" s="32">
        <v>939804.15</v>
      </c>
      <c r="V68" s="32">
        <v>267499.4</v>
      </c>
      <c r="W68" s="32">
        <v>37500</v>
      </c>
      <c r="X68" s="32">
        <v>50923.76</v>
      </c>
    </row>
    <row r="69" spans="1:24" ht="12.75">
      <c r="A69" s="33">
        <v>6</v>
      </c>
      <c r="B69" s="33">
        <v>8</v>
      </c>
      <c r="C69" s="33">
        <v>4</v>
      </c>
      <c r="D69" s="34">
        <v>2</v>
      </c>
      <c r="E69" s="35"/>
      <c r="F69" s="30" t="s">
        <v>256</v>
      </c>
      <c r="G69" s="55" t="s">
        <v>315</v>
      </c>
      <c r="H69" s="32">
        <v>1981040.25</v>
      </c>
      <c r="I69" s="32">
        <v>56504.62</v>
      </c>
      <c r="J69" s="32">
        <v>0</v>
      </c>
      <c r="K69" s="32">
        <v>13610.14</v>
      </c>
      <c r="L69" s="32">
        <v>0</v>
      </c>
      <c r="M69" s="32">
        <v>3374.74</v>
      </c>
      <c r="N69" s="32">
        <v>389951.15</v>
      </c>
      <c r="O69" s="32">
        <v>49434.95</v>
      </c>
      <c r="P69" s="32">
        <v>612792.04</v>
      </c>
      <c r="Q69" s="32">
        <v>6600.94</v>
      </c>
      <c r="R69" s="32">
        <v>488342.86</v>
      </c>
      <c r="S69" s="32">
        <v>2010.86</v>
      </c>
      <c r="T69" s="32">
        <v>19069.23</v>
      </c>
      <c r="U69" s="32">
        <v>167535.68</v>
      </c>
      <c r="V69" s="32">
        <v>117873.21</v>
      </c>
      <c r="W69" s="32">
        <v>0</v>
      </c>
      <c r="X69" s="32">
        <v>53939.83</v>
      </c>
    </row>
    <row r="70" spans="1:24" ht="12.75">
      <c r="A70" s="33">
        <v>6</v>
      </c>
      <c r="B70" s="33">
        <v>12</v>
      </c>
      <c r="C70" s="33">
        <v>2</v>
      </c>
      <c r="D70" s="34">
        <v>2</v>
      </c>
      <c r="E70" s="35"/>
      <c r="F70" s="30" t="s">
        <v>256</v>
      </c>
      <c r="G70" s="55" t="s">
        <v>316</v>
      </c>
      <c r="H70" s="32">
        <v>4497467.93</v>
      </c>
      <c r="I70" s="32">
        <v>826.3</v>
      </c>
      <c r="J70" s="32">
        <v>0</v>
      </c>
      <c r="K70" s="32">
        <v>19351.13</v>
      </c>
      <c r="L70" s="32">
        <v>0</v>
      </c>
      <c r="M70" s="32">
        <v>72867.8</v>
      </c>
      <c r="N70" s="32">
        <v>579849</v>
      </c>
      <c r="O70" s="32">
        <v>27212.18</v>
      </c>
      <c r="P70" s="32">
        <v>1995751.68</v>
      </c>
      <c r="Q70" s="32">
        <v>12568.03</v>
      </c>
      <c r="R70" s="32">
        <v>1164251.84</v>
      </c>
      <c r="S70" s="32">
        <v>0</v>
      </c>
      <c r="T70" s="32">
        <v>41792.83</v>
      </c>
      <c r="U70" s="32">
        <v>238381.93</v>
      </c>
      <c r="V70" s="32">
        <v>291550.09</v>
      </c>
      <c r="W70" s="32">
        <v>49989.28</v>
      </c>
      <c r="X70" s="32">
        <v>3075.84</v>
      </c>
    </row>
    <row r="71" spans="1:24" ht="12.75">
      <c r="A71" s="33">
        <v>6</v>
      </c>
      <c r="B71" s="33">
        <v>3</v>
      </c>
      <c r="C71" s="33">
        <v>6</v>
      </c>
      <c r="D71" s="34">
        <v>2</v>
      </c>
      <c r="E71" s="35"/>
      <c r="F71" s="30" t="s">
        <v>256</v>
      </c>
      <c r="G71" s="55" t="s">
        <v>317</v>
      </c>
      <c r="H71" s="32">
        <v>3002207.85</v>
      </c>
      <c r="I71" s="32">
        <v>4397.23</v>
      </c>
      <c r="J71" s="32">
        <v>3943.4</v>
      </c>
      <c r="K71" s="32">
        <v>28067.78</v>
      </c>
      <c r="L71" s="32">
        <v>0</v>
      </c>
      <c r="M71" s="32">
        <v>1845</v>
      </c>
      <c r="N71" s="32">
        <v>592182.51</v>
      </c>
      <c r="O71" s="32">
        <v>64992.77</v>
      </c>
      <c r="P71" s="32">
        <v>1246736.82</v>
      </c>
      <c r="Q71" s="32">
        <v>8201.25</v>
      </c>
      <c r="R71" s="32">
        <v>653774.12</v>
      </c>
      <c r="S71" s="32">
        <v>0</v>
      </c>
      <c r="T71" s="32">
        <v>0</v>
      </c>
      <c r="U71" s="32">
        <v>99638.72</v>
      </c>
      <c r="V71" s="32">
        <v>245675.75</v>
      </c>
      <c r="W71" s="32">
        <v>25000</v>
      </c>
      <c r="X71" s="32">
        <v>27752.5</v>
      </c>
    </row>
    <row r="72" spans="1:24" ht="12.75">
      <c r="A72" s="33">
        <v>6</v>
      </c>
      <c r="B72" s="33">
        <v>8</v>
      </c>
      <c r="C72" s="33">
        <v>5</v>
      </c>
      <c r="D72" s="34">
        <v>2</v>
      </c>
      <c r="E72" s="35"/>
      <c r="F72" s="30" t="s">
        <v>256</v>
      </c>
      <c r="G72" s="55" t="s">
        <v>318</v>
      </c>
      <c r="H72" s="32">
        <v>3894143.52</v>
      </c>
      <c r="I72" s="32">
        <v>39937.7</v>
      </c>
      <c r="J72" s="32">
        <v>59973.16</v>
      </c>
      <c r="K72" s="32">
        <v>45623.15</v>
      </c>
      <c r="L72" s="32">
        <v>0</v>
      </c>
      <c r="M72" s="32">
        <v>4961.37</v>
      </c>
      <c r="N72" s="32">
        <v>617851.82</v>
      </c>
      <c r="O72" s="32">
        <v>28638.43</v>
      </c>
      <c r="P72" s="32">
        <v>1858947.67</v>
      </c>
      <c r="Q72" s="32">
        <v>27893.05</v>
      </c>
      <c r="R72" s="32">
        <v>665906.45</v>
      </c>
      <c r="S72" s="32">
        <v>0</v>
      </c>
      <c r="T72" s="32">
        <v>184868.29</v>
      </c>
      <c r="U72" s="32">
        <v>159794.24</v>
      </c>
      <c r="V72" s="32">
        <v>128000</v>
      </c>
      <c r="W72" s="32">
        <v>18868.97</v>
      </c>
      <c r="X72" s="32">
        <v>52879.22</v>
      </c>
    </row>
    <row r="73" spans="1:24" ht="12.75">
      <c r="A73" s="33">
        <v>6</v>
      </c>
      <c r="B73" s="33">
        <v>12</v>
      </c>
      <c r="C73" s="33">
        <v>3</v>
      </c>
      <c r="D73" s="34">
        <v>2</v>
      </c>
      <c r="E73" s="35"/>
      <c r="F73" s="30" t="s">
        <v>256</v>
      </c>
      <c r="G73" s="55" t="s">
        <v>319</v>
      </c>
      <c r="H73" s="32">
        <v>4707720.25</v>
      </c>
      <c r="I73" s="32">
        <v>1248.39</v>
      </c>
      <c r="J73" s="32">
        <v>0</v>
      </c>
      <c r="K73" s="32">
        <v>25030.58</v>
      </c>
      <c r="L73" s="32">
        <v>336944.55</v>
      </c>
      <c r="M73" s="32">
        <v>6156.35</v>
      </c>
      <c r="N73" s="32">
        <v>509180.54</v>
      </c>
      <c r="O73" s="32">
        <v>32558.34</v>
      </c>
      <c r="P73" s="32">
        <v>2230656.45</v>
      </c>
      <c r="Q73" s="32">
        <v>1030.99</v>
      </c>
      <c r="R73" s="32">
        <v>783684.06</v>
      </c>
      <c r="S73" s="32">
        <v>181954.96</v>
      </c>
      <c r="T73" s="32">
        <v>112002.9</v>
      </c>
      <c r="U73" s="32">
        <v>179705.14</v>
      </c>
      <c r="V73" s="32">
        <v>112000</v>
      </c>
      <c r="W73" s="32">
        <v>150089.85</v>
      </c>
      <c r="X73" s="32">
        <v>45477.15</v>
      </c>
    </row>
    <row r="74" spans="1:24" ht="12.75">
      <c r="A74" s="33">
        <v>6</v>
      </c>
      <c r="B74" s="33">
        <v>15</v>
      </c>
      <c r="C74" s="33">
        <v>4</v>
      </c>
      <c r="D74" s="34">
        <v>2</v>
      </c>
      <c r="E74" s="35"/>
      <c r="F74" s="30" t="s">
        <v>256</v>
      </c>
      <c r="G74" s="55" t="s">
        <v>320</v>
      </c>
      <c r="H74" s="32">
        <v>5675198.43</v>
      </c>
      <c r="I74" s="32">
        <v>8706.35</v>
      </c>
      <c r="J74" s="32">
        <v>0</v>
      </c>
      <c r="K74" s="32">
        <v>9092.2</v>
      </c>
      <c r="L74" s="32">
        <v>0</v>
      </c>
      <c r="M74" s="32">
        <v>39100.24</v>
      </c>
      <c r="N74" s="32">
        <v>715220.61</v>
      </c>
      <c r="O74" s="32">
        <v>20692.07</v>
      </c>
      <c r="P74" s="32">
        <v>3197721</v>
      </c>
      <c r="Q74" s="32">
        <v>5125.05</v>
      </c>
      <c r="R74" s="32">
        <v>1207353.78</v>
      </c>
      <c r="S74" s="32">
        <v>0</v>
      </c>
      <c r="T74" s="32">
        <v>0</v>
      </c>
      <c r="U74" s="32">
        <v>203299.54</v>
      </c>
      <c r="V74" s="32">
        <v>204741.41</v>
      </c>
      <c r="W74" s="32">
        <v>30289.38</v>
      </c>
      <c r="X74" s="32">
        <v>33856.8</v>
      </c>
    </row>
    <row r="75" spans="1:24" ht="12.75">
      <c r="A75" s="33">
        <v>6</v>
      </c>
      <c r="B75" s="33">
        <v>16</v>
      </c>
      <c r="C75" s="33">
        <v>2</v>
      </c>
      <c r="D75" s="34">
        <v>2</v>
      </c>
      <c r="E75" s="35"/>
      <c r="F75" s="30" t="s">
        <v>256</v>
      </c>
      <c r="G75" s="55" t="s">
        <v>321</v>
      </c>
      <c r="H75" s="32">
        <v>4848017.04</v>
      </c>
      <c r="I75" s="32">
        <v>38045.83</v>
      </c>
      <c r="J75" s="32">
        <v>0</v>
      </c>
      <c r="K75" s="32">
        <v>240535.82</v>
      </c>
      <c r="L75" s="32">
        <v>0</v>
      </c>
      <c r="M75" s="32">
        <v>0</v>
      </c>
      <c r="N75" s="32">
        <v>663810.58</v>
      </c>
      <c r="O75" s="32">
        <v>85194.81</v>
      </c>
      <c r="P75" s="32">
        <v>2400471.71</v>
      </c>
      <c r="Q75" s="32">
        <v>9141.82</v>
      </c>
      <c r="R75" s="32">
        <v>1068552.97</v>
      </c>
      <c r="S75" s="32">
        <v>0</v>
      </c>
      <c r="T75" s="32">
        <v>60643.32</v>
      </c>
      <c r="U75" s="32">
        <v>113066.42</v>
      </c>
      <c r="V75" s="32">
        <v>103670.24</v>
      </c>
      <c r="W75" s="32">
        <v>44188.65</v>
      </c>
      <c r="X75" s="32">
        <v>20694.87</v>
      </c>
    </row>
    <row r="76" spans="1:24" ht="12.75">
      <c r="A76" s="33">
        <v>6</v>
      </c>
      <c r="B76" s="33">
        <v>1</v>
      </c>
      <c r="C76" s="33">
        <v>6</v>
      </c>
      <c r="D76" s="34">
        <v>2</v>
      </c>
      <c r="E76" s="35"/>
      <c r="F76" s="30" t="s">
        <v>256</v>
      </c>
      <c r="G76" s="55" t="s">
        <v>322</v>
      </c>
      <c r="H76" s="32">
        <v>2794012.62</v>
      </c>
      <c r="I76" s="32">
        <v>243.15</v>
      </c>
      <c r="J76" s="32">
        <v>57452</v>
      </c>
      <c r="K76" s="32">
        <v>6261.08</v>
      </c>
      <c r="L76" s="32">
        <v>0</v>
      </c>
      <c r="M76" s="32">
        <v>16248.52</v>
      </c>
      <c r="N76" s="32">
        <v>648684.51</v>
      </c>
      <c r="O76" s="32">
        <v>62685.34</v>
      </c>
      <c r="P76" s="32">
        <v>1116533.2</v>
      </c>
      <c r="Q76" s="32">
        <v>4620.99</v>
      </c>
      <c r="R76" s="32">
        <v>576443</v>
      </c>
      <c r="S76" s="32">
        <v>24660</v>
      </c>
      <c r="T76" s="32">
        <v>27931.47</v>
      </c>
      <c r="U76" s="32">
        <v>181838.81</v>
      </c>
      <c r="V76" s="32">
        <v>69250</v>
      </c>
      <c r="W76" s="32">
        <v>0</v>
      </c>
      <c r="X76" s="32">
        <v>1160.55</v>
      </c>
    </row>
    <row r="77" spans="1:24" ht="12.75">
      <c r="A77" s="33">
        <v>6</v>
      </c>
      <c r="B77" s="33">
        <v>15</v>
      </c>
      <c r="C77" s="33">
        <v>5</v>
      </c>
      <c r="D77" s="34">
        <v>2</v>
      </c>
      <c r="E77" s="35"/>
      <c r="F77" s="30" t="s">
        <v>256</v>
      </c>
      <c r="G77" s="55" t="s">
        <v>323</v>
      </c>
      <c r="H77" s="32">
        <v>3847083.58</v>
      </c>
      <c r="I77" s="32">
        <v>38878.37</v>
      </c>
      <c r="J77" s="32">
        <v>0</v>
      </c>
      <c r="K77" s="32">
        <v>560546.94</v>
      </c>
      <c r="L77" s="32">
        <v>0</v>
      </c>
      <c r="M77" s="32">
        <v>6581.07</v>
      </c>
      <c r="N77" s="32">
        <v>437764.37</v>
      </c>
      <c r="O77" s="32">
        <v>48495.77</v>
      </c>
      <c r="P77" s="32">
        <v>1627011.65</v>
      </c>
      <c r="Q77" s="32">
        <v>6748.17</v>
      </c>
      <c r="R77" s="32">
        <v>647386.5</v>
      </c>
      <c r="S77" s="32">
        <v>16354.2</v>
      </c>
      <c r="T77" s="32">
        <v>45540.32</v>
      </c>
      <c r="U77" s="32">
        <v>151001.76</v>
      </c>
      <c r="V77" s="32">
        <v>217825.36</v>
      </c>
      <c r="W77" s="32">
        <v>2577.97</v>
      </c>
      <c r="X77" s="32">
        <v>40371.13</v>
      </c>
    </row>
    <row r="78" spans="1:24" ht="12.75">
      <c r="A78" s="33">
        <v>6</v>
      </c>
      <c r="B78" s="33">
        <v>20</v>
      </c>
      <c r="C78" s="33">
        <v>3</v>
      </c>
      <c r="D78" s="34">
        <v>2</v>
      </c>
      <c r="E78" s="35"/>
      <c r="F78" s="30" t="s">
        <v>256</v>
      </c>
      <c r="G78" s="55" t="s">
        <v>324</v>
      </c>
      <c r="H78" s="32">
        <v>3402566.55</v>
      </c>
      <c r="I78" s="32">
        <v>10581.79</v>
      </c>
      <c r="J78" s="32">
        <v>31109.79</v>
      </c>
      <c r="K78" s="32">
        <v>187691.67</v>
      </c>
      <c r="L78" s="32">
        <v>0</v>
      </c>
      <c r="M78" s="32">
        <v>1437.7</v>
      </c>
      <c r="N78" s="32">
        <v>683682.24</v>
      </c>
      <c r="O78" s="32">
        <v>70511.74</v>
      </c>
      <c r="P78" s="32">
        <v>1119543.89</v>
      </c>
      <c r="Q78" s="32">
        <v>4677.33</v>
      </c>
      <c r="R78" s="32">
        <v>696509.53</v>
      </c>
      <c r="S78" s="32">
        <v>30000</v>
      </c>
      <c r="T78" s="32">
        <v>0</v>
      </c>
      <c r="U78" s="32">
        <v>446100.86</v>
      </c>
      <c r="V78" s="32">
        <v>70700</v>
      </c>
      <c r="W78" s="32">
        <v>0</v>
      </c>
      <c r="X78" s="32">
        <v>50020.01</v>
      </c>
    </row>
    <row r="79" spans="1:24" ht="12.75">
      <c r="A79" s="33">
        <v>6</v>
      </c>
      <c r="B79" s="33">
        <v>9</v>
      </c>
      <c r="C79" s="33">
        <v>8</v>
      </c>
      <c r="D79" s="34">
        <v>2</v>
      </c>
      <c r="E79" s="35"/>
      <c r="F79" s="30" t="s">
        <v>256</v>
      </c>
      <c r="G79" s="55" t="s">
        <v>325</v>
      </c>
      <c r="H79" s="32">
        <v>6880403.32</v>
      </c>
      <c r="I79" s="32">
        <v>19596.17</v>
      </c>
      <c r="J79" s="32">
        <v>76168.93</v>
      </c>
      <c r="K79" s="32">
        <v>271454.18</v>
      </c>
      <c r="L79" s="32">
        <v>0</v>
      </c>
      <c r="M79" s="32">
        <v>134411.24</v>
      </c>
      <c r="N79" s="32">
        <v>1141924.51</v>
      </c>
      <c r="O79" s="32">
        <v>70733.81</v>
      </c>
      <c r="P79" s="32">
        <v>3103111.68</v>
      </c>
      <c r="Q79" s="32">
        <v>36520.94</v>
      </c>
      <c r="R79" s="32">
        <v>1182997.78</v>
      </c>
      <c r="S79" s="32">
        <v>0</v>
      </c>
      <c r="T79" s="32">
        <v>136785.42</v>
      </c>
      <c r="U79" s="32">
        <v>412714.32</v>
      </c>
      <c r="V79" s="32">
        <v>160016.24</v>
      </c>
      <c r="W79" s="32">
        <v>80000</v>
      </c>
      <c r="X79" s="32">
        <v>53968.1</v>
      </c>
    </row>
    <row r="80" spans="1:24" ht="12.75">
      <c r="A80" s="33">
        <v>6</v>
      </c>
      <c r="B80" s="33">
        <v>1</v>
      </c>
      <c r="C80" s="33">
        <v>7</v>
      </c>
      <c r="D80" s="34">
        <v>2</v>
      </c>
      <c r="E80" s="35"/>
      <c r="F80" s="30" t="s">
        <v>256</v>
      </c>
      <c r="G80" s="55" t="s">
        <v>326</v>
      </c>
      <c r="H80" s="32">
        <v>6734864.78</v>
      </c>
      <c r="I80" s="32">
        <v>3400.81</v>
      </c>
      <c r="J80" s="32">
        <v>0</v>
      </c>
      <c r="K80" s="32">
        <v>6163.09</v>
      </c>
      <c r="L80" s="32">
        <v>232.84</v>
      </c>
      <c r="M80" s="32">
        <v>57488.2</v>
      </c>
      <c r="N80" s="32">
        <v>590340.34</v>
      </c>
      <c r="O80" s="32">
        <v>27797.58</v>
      </c>
      <c r="P80" s="32">
        <v>1505804.78</v>
      </c>
      <c r="Q80" s="32">
        <v>12081.6</v>
      </c>
      <c r="R80" s="32">
        <v>525174.82</v>
      </c>
      <c r="S80" s="32">
        <v>16440</v>
      </c>
      <c r="T80" s="32">
        <v>27114.03</v>
      </c>
      <c r="U80" s="32">
        <v>3822050.6</v>
      </c>
      <c r="V80" s="32">
        <v>85988.84</v>
      </c>
      <c r="W80" s="32">
        <v>7548.86</v>
      </c>
      <c r="X80" s="32">
        <v>47238.39</v>
      </c>
    </row>
    <row r="81" spans="1:24" ht="12.75">
      <c r="A81" s="33">
        <v>6</v>
      </c>
      <c r="B81" s="33">
        <v>14</v>
      </c>
      <c r="C81" s="33">
        <v>5</v>
      </c>
      <c r="D81" s="34">
        <v>2</v>
      </c>
      <c r="E81" s="35"/>
      <c r="F81" s="30" t="s">
        <v>256</v>
      </c>
      <c r="G81" s="55" t="s">
        <v>327</v>
      </c>
      <c r="H81" s="32">
        <v>5702529.31</v>
      </c>
      <c r="I81" s="32">
        <v>3436.65</v>
      </c>
      <c r="J81" s="32">
        <v>9161.96</v>
      </c>
      <c r="K81" s="32">
        <v>148881.42</v>
      </c>
      <c r="L81" s="32">
        <v>0</v>
      </c>
      <c r="M81" s="32">
        <v>14120.89</v>
      </c>
      <c r="N81" s="32">
        <v>874990.13</v>
      </c>
      <c r="O81" s="32">
        <v>33336.41</v>
      </c>
      <c r="P81" s="32">
        <v>2616164.89</v>
      </c>
      <c r="Q81" s="32">
        <v>17629.87</v>
      </c>
      <c r="R81" s="32">
        <v>1187513.27</v>
      </c>
      <c r="S81" s="32">
        <v>0</v>
      </c>
      <c r="T81" s="32">
        <v>100454.96</v>
      </c>
      <c r="U81" s="32">
        <v>405483.36</v>
      </c>
      <c r="V81" s="32">
        <v>179000</v>
      </c>
      <c r="W81" s="32">
        <v>87409.54</v>
      </c>
      <c r="X81" s="32">
        <v>24945.96</v>
      </c>
    </row>
    <row r="82" spans="1:24" ht="12.75">
      <c r="A82" s="33">
        <v>6</v>
      </c>
      <c r="B82" s="33">
        <v>6</v>
      </c>
      <c r="C82" s="33">
        <v>5</v>
      </c>
      <c r="D82" s="34">
        <v>2</v>
      </c>
      <c r="E82" s="35"/>
      <c r="F82" s="30" t="s">
        <v>256</v>
      </c>
      <c r="G82" s="55" t="s">
        <v>260</v>
      </c>
      <c r="H82" s="32">
        <v>5744957.54</v>
      </c>
      <c r="I82" s="32">
        <v>0</v>
      </c>
      <c r="J82" s="32">
        <v>38051.09</v>
      </c>
      <c r="K82" s="32">
        <v>57800.89</v>
      </c>
      <c r="L82" s="32">
        <v>0</v>
      </c>
      <c r="M82" s="32">
        <v>19852.74</v>
      </c>
      <c r="N82" s="32">
        <v>791926.53</v>
      </c>
      <c r="O82" s="32">
        <v>34845.89</v>
      </c>
      <c r="P82" s="32">
        <v>3133313.06</v>
      </c>
      <c r="Q82" s="32">
        <v>25205.64</v>
      </c>
      <c r="R82" s="32">
        <v>1070754.01</v>
      </c>
      <c r="S82" s="32">
        <v>0</v>
      </c>
      <c r="T82" s="32">
        <v>24636.12</v>
      </c>
      <c r="U82" s="32">
        <v>301581.23</v>
      </c>
      <c r="V82" s="32">
        <v>152499</v>
      </c>
      <c r="W82" s="32">
        <v>3366.59</v>
      </c>
      <c r="X82" s="32">
        <v>91124.75</v>
      </c>
    </row>
    <row r="83" spans="1:24" ht="12.75">
      <c r="A83" s="33">
        <v>6</v>
      </c>
      <c r="B83" s="33">
        <v>6</v>
      </c>
      <c r="C83" s="33">
        <v>6</v>
      </c>
      <c r="D83" s="34">
        <v>2</v>
      </c>
      <c r="E83" s="35"/>
      <c r="F83" s="30" t="s">
        <v>256</v>
      </c>
      <c r="G83" s="55" t="s">
        <v>328</v>
      </c>
      <c r="H83" s="32">
        <v>2264848.34</v>
      </c>
      <c r="I83" s="32">
        <v>68021.62</v>
      </c>
      <c r="J83" s="32">
        <v>118524.37</v>
      </c>
      <c r="K83" s="32">
        <v>10978.84</v>
      </c>
      <c r="L83" s="32">
        <v>0</v>
      </c>
      <c r="M83" s="32">
        <v>6123.06</v>
      </c>
      <c r="N83" s="32">
        <v>387971.65</v>
      </c>
      <c r="O83" s="32">
        <v>22817.65</v>
      </c>
      <c r="P83" s="32">
        <v>818272.51</v>
      </c>
      <c r="Q83" s="32">
        <v>4861.99</v>
      </c>
      <c r="R83" s="32">
        <v>550011.27</v>
      </c>
      <c r="S83" s="32">
        <v>0</v>
      </c>
      <c r="T83" s="32">
        <v>16479.78</v>
      </c>
      <c r="U83" s="32">
        <v>175623.47</v>
      </c>
      <c r="V83" s="32">
        <v>33298.2</v>
      </c>
      <c r="W83" s="32">
        <v>25000</v>
      </c>
      <c r="X83" s="32">
        <v>26863.93</v>
      </c>
    </row>
    <row r="84" spans="1:24" ht="12.75">
      <c r="A84" s="33">
        <v>6</v>
      </c>
      <c r="B84" s="33">
        <v>7</v>
      </c>
      <c r="C84" s="33">
        <v>5</v>
      </c>
      <c r="D84" s="34">
        <v>2</v>
      </c>
      <c r="E84" s="35"/>
      <c r="F84" s="30" t="s">
        <v>256</v>
      </c>
      <c r="G84" s="55" t="s">
        <v>261</v>
      </c>
      <c r="H84" s="32">
        <v>5843407.28</v>
      </c>
      <c r="I84" s="32">
        <v>951.95</v>
      </c>
      <c r="J84" s="32">
        <v>60188.43</v>
      </c>
      <c r="K84" s="32">
        <v>199394.59</v>
      </c>
      <c r="L84" s="32">
        <v>0</v>
      </c>
      <c r="M84" s="32">
        <v>11612.69</v>
      </c>
      <c r="N84" s="32">
        <v>565002.16</v>
      </c>
      <c r="O84" s="32">
        <v>27803.68</v>
      </c>
      <c r="P84" s="32">
        <v>2481545.8</v>
      </c>
      <c r="Q84" s="32">
        <v>8613.67</v>
      </c>
      <c r="R84" s="32">
        <v>818635.88</v>
      </c>
      <c r="S84" s="32">
        <v>0</v>
      </c>
      <c r="T84" s="32">
        <v>64938.31</v>
      </c>
      <c r="U84" s="32">
        <v>1478521.7</v>
      </c>
      <c r="V84" s="32">
        <v>47923.75</v>
      </c>
      <c r="W84" s="32">
        <v>60500</v>
      </c>
      <c r="X84" s="32">
        <v>17774.67</v>
      </c>
    </row>
    <row r="85" spans="1:24" ht="12.75">
      <c r="A85" s="33">
        <v>6</v>
      </c>
      <c r="B85" s="33">
        <v>18</v>
      </c>
      <c r="C85" s="33">
        <v>4</v>
      </c>
      <c r="D85" s="34">
        <v>2</v>
      </c>
      <c r="E85" s="35"/>
      <c r="F85" s="30" t="s">
        <v>256</v>
      </c>
      <c r="G85" s="55" t="s">
        <v>329</v>
      </c>
      <c r="H85" s="32">
        <v>2010327.97</v>
      </c>
      <c r="I85" s="32">
        <v>0</v>
      </c>
      <c r="J85" s="32">
        <v>87335.36</v>
      </c>
      <c r="K85" s="32">
        <v>39145.74</v>
      </c>
      <c r="L85" s="32">
        <v>0</v>
      </c>
      <c r="M85" s="32">
        <v>22358.88</v>
      </c>
      <c r="N85" s="32">
        <v>417988.64</v>
      </c>
      <c r="O85" s="32">
        <v>10191.95</v>
      </c>
      <c r="P85" s="32">
        <v>836132.74</v>
      </c>
      <c r="Q85" s="32">
        <v>5152.52</v>
      </c>
      <c r="R85" s="32">
        <v>389306.64</v>
      </c>
      <c r="S85" s="32">
        <v>0</v>
      </c>
      <c r="T85" s="32">
        <v>336</v>
      </c>
      <c r="U85" s="32">
        <v>100912.84</v>
      </c>
      <c r="V85" s="32">
        <v>93088.69</v>
      </c>
      <c r="W85" s="32">
        <v>2001.55</v>
      </c>
      <c r="X85" s="32">
        <v>6376.42</v>
      </c>
    </row>
    <row r="86" spans="1:24" ht="12.75">
      <c r="A86" s="33">
        <v>6</v>
      </c>
      <c r="B86" s="33">
        <v>9</v>
      </c>
      <c r="C86" s="33">
        <v>9</v>
      </c>
      <c r="D86" s="34">
        <v>2</v>
      </c>
      <c r="E86" s="35"/>
      <c r="F86" s="30" t="s">
        <v>256</v>
      </c>
      <c r="G86" s="55" t="s">
        <v>330</v>
      </c>
      <c r="H86" s="32">
        <v>2716621.77</v>
      </c>
      <c r="I86" s="32">
        <v>6652.41</v>
      </c>
      <c r="J86" s="32">
        <v>69200.86</v>
      </c>
      <c r="K86" s="32">
        <v>12849.09</v>
      </c>
      <c r="L86" s="32">
        <v>0</v>
      </c>
      <c r="M86" s="32">
        <v>892.05</v>
      </c>
      <c r="N86" s="32">
        <v>421489.57</v>
      </c>
      <c r="O86" s="32">
        <v>32985.72</v>
      </c>
      <c r="P86" s="32">
        <v>1158401.43</v>
      </c>
      <c r="Q86" s="32">
        <v>3464.24</v>
      </c>
      <c r="R86" s="32">
        <v>474664.82</v>
      </c>
      <c r="S86" s="32">
        <v>0</v>
      </c>
      <c r="T86" s="32">
        <v>110991.84</v>
      </c>
      <c r="U86" s="32">
        <v>260560.63</v>
      </c>
      <c r="V86" s="32">
        <v>156778.8</v>
      </c>
      <c r="W86" s="32">
        <v>5059.87</v>
      </c>
      <c r="X86" s="32">
        <v>2630.44</v>
      </c>
    </row>
    <row r="87" spans="1:24" ht="12.75">
      <c r="A87" s="33">
        <v>6</v>
      </c>
      <c r="B87" s="33">
        <v>11</v>
      </c>
      <c r="C87" s="33">
        <v>4</v>
      </c>
      <c r="D87" s="34">
        <v>2</v>
      </c>
      <c r="E87" s="35"/>
      <c r="F87" s="30" t="s">
        <v>256</v>
      </c>
      <c r="G87" s="55" t="s">
        <v>331</v>
      </c>
      <c r="H87" s="32">
        <v>9131301.63</v>
      </c>
      <c r="I87" s="32">
        <v>314611.87</v>
      </c>
      <c r="J87" s="32">
        <v>0</v>
      </c>
      <c r="K87" s="32">
        <v>1690.39</v>
      </c>
      <c r="L87" s="32">
        <v>0</v>
      </c>
      <c r="M87" s="32">
        <v>526982.07</v>
      </c>
      <c r="N87" s="32">
        <v>881737.56</v>
      </c>
      <c r="O87" s="32">
        <v>163534.56</v>
      </c>
      <c r="P87" s="32">
        <v>4802026.55</v>
      </c>
      <c r="Q87" s="32">
        <v>31703.03</v>
      </c>
      <c r="R87" s="32">
        <v>1692420.12</v>
      </c>
      <c r="S87" s="32">
        <v>13021</v>
      </c>
      <c r="T87" s="32">
        <v>210311.48</v>
      </c>
      <c r="U87" s="32">
        <v>202690.45</v>
      </c>
      <c r="V87" s="32">
        <v>141837.58</v>
      </c>
      <c r="W87" s="32">
        <v>79570.89</v>
      </c>
      <c r="X87" s="32">
        <v>69164.08</v>
      </c>
    </row>
    <row r="88" spans="1:24" ht="12.75">
      <c r="A88" s="33">
        <v>6</v>
      </c>
      <c r="B88" s="33">
        <v>2</v>
      </c>
      <c r="C88" s="33">
        <v>8</v>
      </c>
      <c r="D88" s="34">
        <v>2</v>
      </c>
      <c r="E88" s="35"/>
      <c r="F88" s="30" t="s">
        <v>256</v>
      </c>
      <c r="G88" s="55" t="s">
        <v>332</v>
      </c>
      <c r="H88" s="32">
        <v>3904071.07</v>
      </c>
      <c r="I88" s="32">
        <v>0</v>
      </c>
      <c r="J88" s="32">
        <v>4252.09</v>
      </c>
      <c r="K88" s="32">
        <v>10306.14</v>
      </c>
      <c r="L88" s="32">
        <v>0</v>
      </c>
      <c r="M88" s="32">
        <v>0</v>
      </c>
      <c r="N88" s="32">
        <v>425051.11</v>
      </c>
      <c r="O88" s="32">
        <v>48154.13</v>
      </c>
      <c r="P88" s="32">
        <v>2235422.25</v>
      </c>
      <c r="Q88" s="32">
        <v>300</v>
      </c>
      <c r="R88" s="32">
        <v>764893.99</v>
      </c>
      <c r="S88" s="32">
        <v>0</v>
      </c>
      <c r="T88" s="32">
        <v>58912.5</v>
      </c>
      <c r="U88" s="32">
        <v>270116.82</v>
      </c>
      <c r="V88" s="32">
        <v>80000</v>
      </c>
      <c r="W88" s="32">
        <v>0</v>
      </c>
      <c r="X88" s="32">
        <v>6662.04</v>
      </c>
    </row>
    <row r="89" spans="1:24" ht="12.75">
      <c r="A89" s="33">
        <v>6</v>
      </c>
      <c r="B89" s="33">
        <v>14</v>
      </c>
      <c r="C89" s="33">
        <v>6</v>
      </c>
      <c r="D89" s="34">
        <v>2</v>
      </c>
      <c r="E89" s="35"/>
      <c r="F89" s="30" t="s">
        <v>256</v>
      </c>
      <c r="G89" s="55" t="s">
        <v>333</v>
      </c>
      <c r="H89" s="32">
        <v>5164164.35</v>
      </c>
      <c r="I89" s="32">
        <v>5449.42</v>
      </c>
      <c r="J89" s="32">
        <v>0</v>
      </c>
      <c r="K89" s="32">
        <v>274573.54</v>
      </c>
      <c r="L89" s="32">
        <v>0</v>
      </c>
      <c r="M89" s="32">
        <v>71044.84</v>
      </c>
      <c r="N89" s="32">
        <v>538910.4</v>
      </c>
      <c r="O89" s="32">
        <v>45121.49</v>
      </c>
      <c r="P89" s="32">
        <v>2428832.16</v>
      </c>
      <c r="Q89" s="32">
        <v>24102.68</v>
      </c>
      <c r="R89" s="32">
        <v>1099726.79</v>
      </c>
      <c r="S89" s="32">
        <v>0</v>
      </c>
      <c r="T89" s="32">
        <v>98306.52</v>
      </c>
      <c r="U89" s="32">
        <v>306686.91</v>
      </c>
      <c r="V89" s="32">
        <v>147618.53</v>
      </c>
      <c r="W89" s="32">
        <v>48650</v>
      </c>
      <c r="X89" s="32">
        <v>75141.07</v>
      </c>
    </row>
    <row r="90" spans="1:24" ht="12.75">
      <c r="A90" s="33">
        <v>6</v>
      </c>
      <c r="B90" s="33">
        <v>1</v>
      </c>
      <c r="C90" s="33">
        <v>8</v>
      </c>
      <c r="D90" s="34">
        <v>2</v>
      </c>
      <c r="E90" s="35"/>
      <c r="F90" s="30" t="s">
        <v>256</v>
      </c>
      <c r="G90" s="55" t="s">
        <v>334</v>
      </c>
      <c r="H90" s="32">
        <v>3126233.18</v>
      </c>
      <c r="I90" s="32">
        <v>515.76</v>
      </c>
      <c r="J90" s="32">
        <v>105498.37</v>
      </c>
      <c r="K90" s="32">
        <v>18926.05</v>
      </c>
      <c r="L90" s="32">
        <v>0</v>
      </c>
      <c r="M90" s="32">
        <v>40858.75</v>
      </c>
      <c r="N90" s="32">
        <v>582295.39</v>
      </c>
      <c r="O90" s="32">
        <v>24411.77</v>
      </c>
      <c r="P90" s="32">
        <v>1482893.83</v>
      </c>
      <c r="Q90" s="32">
        <v>5680.5</v>
      </c>
      <c r="R90" s="32">
        <v>602611.86</v>
      </c>
      <c r="S90" s="32">
        <v>0</v>
      </c>
      <c r="T90" s="32">
        <v>14526.61</v>
      </c>
      <c r="U90" s="32">
        <v>99364.82</v>
      </c>
      <c r="V90" s="32">
        <v>124641.14</v>
      </c>
      <c r="W90" s="32">
        <v>282.28</v>
      </c>
      <c r="X90" s="32">
        <v>23726.05</v>
      </c>
    </row>
    <row r="91" spans="1:24" ht="12.75">
      <c r="A91" s="33">
        <v>6</v>
      </c>
      <c r="B91" s="33">
        <v>3</v>
      </c>
      <c r="C91" s="33">
        <v>7</v>
      </c>
      <c r="D91" s="34">
        <v>2</v>
      </c>
      <c r="E91" s="35"/>
      <c r="F91" s="30" t="s">
        <v>256</v>
      </c>
      <c r="G91" s="55" t="s">
        <v>335</v>
      </c>
      <c r="H91" s="32">
        <v>3981167</v>
      </c>
      <c r="I91" s="32">
        <v>5410</v>
      </c>
      <c r="J91" s="32">
        <v>0</v>
      </c>
      <c r="K91" s="32">
        <v>13605.88</v>
      </c>
      <c r="L91" s="32">
        <v>1361739.68</v>
      </c>
      <c r="M91" s="32">
        <v>28054.64</v>
      </c>
      <c r="N91" s="32">
        <v>593661.41</v>
      </c>
      <c r="O91" s="32">
        <v>17142.39</v>
      </c>
      <c r="P91" s="32">
        <v>1022426.33</v>
      </c>
      <c r="Q91" s="32">
        <v>2736.58</v>
      </c>
      <c r="R91" s="32">
        <v>788597.09</v>
      </c>
      <c r="S91" s="32">
        <v>0</v>
      </c>
      <c r="T91" s="32">
        <v>0</v>
      </c>
      <c r="U91" s="32">
        <v>65176.92</v>
      </c>
      <c r="V91" s="32">
        <v>45000</v>
      </c>
      <c r="W91" s="32">
        <v>17407.78</v>
      </c>
      <c r="X91" s="32">
        <v>20208.3</v>
      </c>
    </row>
    <row r="92" spans="1:24" ht="12.75">
      <c r="A92" s="33">
        <v>6</v>
      </c>
      <c r="B92" s="33">
        <v>8</v>
      </c>
      <c r="C92" s="33">
        <v>7</v>
      </c>
      <c r="D92" s="34">
        <v>2</v>
      </c>
      <c r="E92" s="35"/>
      <c r="F92" s="30" t="s">
        <v>256</v>
      </c>
      <c r="G92" s="55" t="s">
        <v>262</v>
      </c>
      <c r="H92" s="32">
        <v>6934157.12</v>
      </c>
      <c r="I92" s="32">
        <v>6499.77</v>
      </c>
      <c r="J92" s="32">
        <v>0</v>
      </c>
      <c r="K92" s="32">
        <v>8742.7</v>
      </c>
      <c r="L92" s="32">
        <v>0</v>
      </c>
      <c r="M92" s="32">
        <v>68572.85</v>
      </c>
      <c r="N92" s="32">
        <v>1025474.4</v>
      </c>
      <c r="O92" s="32">
        <v>15767.77</v>
      </c>
      <c r="P92" s="32">
        <v>3456028.32</v>
      </c>
      <c r="Q92" s="32">
        <v>41832.07</v>
      </c>
      <c r="R92" s="32">
        <v>1348160.42</v>
      </c>
      <c r="S92" s="32">
        <v>0</v>
      </c>
      <c r="T92" s="32">
        <v>0</v>
      </c>
      <c r="U92" s="32">
        <v>470761.48</v>
      </c>
      <c r="V92" s="32">
        <v>199980</v>
      </c>
      <c r="W92" s="32">
        <v>170019.99</v>
      </c>
      <c r="X92" s="32">
        <v>122317.35</v>
      </c>
    </row>
    <row r="93" spans="1:24" ht="12.75">
      <c r="A93" s="33">
        <v>6</v>
      </c>
      <c r="B93" s="33">
        <v>18</v>
      </c>
      <c r="C93" s="33">
        <v>5</v>
      </c>
      <c r="D93" s="34">
        <v>2</v>
      </c>
      <c r="E93" s="35"/>
      <c r="F93" s="30" t="s">
        <v>256</v>
      </c>
      <c r="G93" s="55" t="s">
        <v>336</v>
      </c>
      <c r="H93" s="32">
        <v>5090138.22</v>
      </c>
      <c r="I93" s="32">
        <v>97842.19</v>
      </c>
      <c r="J93" s="32">
        <v>0</v>
      </c>
      <c r="K93" s="32">
        <v>32048.4</v>
      </c>
      <c r="L93" s="32">
        <v>0</v>
      </c>
      <c r="M93" s="32">
        <v>15554</v>
      </c>
      <c r="N93" s="32">
        <v>688244.03</v>
      </c>
      <c r="O93" s="32">
        <v>16918.07</v>
      </c>
      <c r="P93" s="32">
        <v>2293915.18</v>
      </c>
      <c r="Q93" s="32">
        <v>11789.99</v>
      </c>
      <c r="R93" s="32">
        <v>1175477.88</v>
      </c>
      <c r="S93" s="32">
        <v>13901.2</v>
      </c>
      <c r="T93" s="32">
        <v>87151.69</v>
      </c>
      <c r="U93" s="32">
        <v>199824.28</v>
      </c>
      <c r="V93" s="32">
        <v>175030.65</v>
      </c>
      <c r="W93" s="32">
        <v>76595.05</v>
      </c>
      <c r="X93" s="32">
        <v>205845.61</v>
      </c>
    </row>
    <row r="94" spans="1:24" ht="12.75">
      <c r="A94" s="33">
        <v>6</v>
      </c>
      <c r="B94" s="33">
        <v>10</v>
      </c>
      <c r="C94" s="33">
        <v>2</v>
      </c>
      <c r="D94" s="34">
        <v>2</v>
      </c>
      <c r="E94" s="35"/>
      <c r="F94" s="30" t="s">
        <v>256</v>
      </c>
      <c r="G94" s="55" t="s">
        <v>337</v>
      </c>
      <c r="H94" s="32">
        <v>4870308.3</v>
      </c>
      <c r="I94" s="32">
        <v>80519.04</v>
      </c>
      <c r="J94" s="32">
        <v>75178.94</v>
      </c>
      <c r="K94" s="32">
        <v>37994.27</v>
      </c>
      <c r="L94" s="32">
        <v>0</v>
      </c>
      <c r="M94" s="32">
        <v>3340.1</v>
      </c>
      <c r="N94" s="32">
        <v>918543.12</v>
      </c>
      <c r="O94" s="32">
        <v>54395.47</v>
      </c>
      <c r="P94" s="32">
        <v>2149395.05</v>
      </c>
      <c r="Q94" s="32">
        <v>7151.32</v>
      </c>
      <c r="R94" s="32">
        <v>795534.15</v>
      </c>
      <c r="S94" s="32">
        <v>88924.19</v>
      </c>
      <c r="T94" s="32">
        <v>42581.29</v>
      </c>
      <c r="U94" s="32">
        <v>259389.9</v>
      </c>
      <c r="V94" s="32">
        <v>232258.82</v>
      </c>
      <c r="W94" s="32">
        <v>47013.19</v>
      </c>
      <c r="X94" s="32">
        <v>78089.45</v>
      </c>
    </row>
    <row r="95" spans="1:24" ht="12.75">
      <c r="A95" s="33">
        <v>6</v>
      </c>
      <c r="B95" s="33">
        <v>20</v>
      </c>
      <c r="C95" s="33">
        <v>5</v>
      </c>
      <c r="D95" s="34">
        <v>2</v>
      </c>
      <c r="E95" s="35"/>
      <c r="F95" s="30" t="s">
        <v>256</v>
      </c>
      <c r="G95" s="55" t="s">
        <v>338</v>
      </c>
      <c r="H95" s="32">
        <v>4515443.03</v>
      </c>
      <c r="I95" s="32">
        <v>0</v>
      </c>
      <c r="J95" s="32">
        <v>19480.17</v>
      </c>
      <c r="K95" s="32">
        <v>92447.58</v>
      </c>
      <c r="L95" s="32">
        <v>0</v>
      </c>
      <c r="M95" s="32">
        <v>0</v>
      </c>
      <c r="N95" s="32">
        <v>571009.19</v>
      </c>
      <c r="O95" s="32">
        <v>55699.04</v>
      </c>
      <c r="P95" s="32">
        <v>2496462.52</v>
      </c>
      <c r="Q95" s="32">
        <v>13513.89</v>
      </c>
      <c r="R95" s="32">
        <v>806478.95</v>
      </c>
      <c r="S95" s="32">
        <v>0</v>
      </c>
      <c r="T95" s="32">
        <v>8280</v>
      </c>
      <c r="U95" s="32">
        <v>328910.94</v>
      </c>
      <c r="V95" s="32">
        <v>78234.78</v>
      </c>
      <c r="W95" s="32">
        <v>7512.04</v>
      </c>
      <c r="X95" s="32">
        <v>37413.93</v>
      </c>
    </row>
    <row r="96" spans="1:24" ht="12.75">
      <c r="A96" s="33">
        <v>6</v>
      </c>
      <c r="B96" s="33">
        <v>12</v>
      </c>
      <c r="C96" s="33">
        <v>4</v>
      </c>
      <c r="D96" s="34">
        <v>2</v>
      </c>
      <c r="E96" s="35"/>
      <c r="F96" s="30" t="s">
        <v>256</v>
      </c>
      <c r="G96" s="55" t="s">
        <v>339</v>
      </c>
      <c r="H96" s="32">
        <v>3082604.85</v>
      </c>
      <c r="I96" s="32">
        <v>0</v>
      </c>
      <c r="J96" s="32">
        <v>88146.74</v>
      </c>
      <c r="K96" s="32">
        <v>19842.22</v>
      </c>
      <c r="L96" s="32">
        <v>0</v>
      </c>
      <c r="M96" s="32">
        <v>69634.39</v>
      </c>
      <c r="N96" s="32">
        <v>447020.67</v>
      </c>
      <c r="O96" s="32">
        <v>24356.87</v>
      </c>
      <c r="P96" s="32">
        <v>1353302.01</v>
      </c>
      <c r="Q96" s="32">
        <v>13223.21</v>
      </c>
      <c r="R96" s="32">
        <v>726684.7</v>
      </c>
      <c r="S96" s="32">
        <v>0</v>
      </c>
      <c r="T96" s="32">
        <v>0</v>
      </c>
      <c r="U96" s="32">
        <v>154229.09</v>
      </c>
      <c r="V96" s="32">
        <v>99347.9</v>
      </c>
      <c r="W96" s="32">
        <v>72338.07</v>
      </c>
      <c r="X96" s="32">
        <v>14478.98</v>
      </c>
    </row>
    <row r="97" spans="1:24" ht="12.75">
      <c r="A97" s="33">
        <v>6</v>
      </c>
      <c r="B97" s="33">
        <v>1</v>
      </c>
      <c r="C97" s="33">
        <v>9</v>
      </c>
      <c r="D97" s="34">
        <v>2</v>
      </c>
      <c r="E97" s="35"/>
      <c r="F97" s="30" t="s">
        <v>256</v>
      </c>
      <c r="G97" s="55" t="s">
        <v>340</v>
      </c>
      <c r="H97" s="32">
        <v>3997386.67</v>
      </c>
      <c r="I97" s="32">
        <v>285017.47</v>
      </c>
      <c r="J97" s="32">
        <v>0</v>
      </c>
      <c r="K97" s="32">
        <v>158882.9</v>
      </c>
      <c r="L97" s="32">
        <v>0</v>
      </c>
      <c r="M97" s="32">
        <v>104729.48</v>
      </c>
      <c r="N97" s="32">
        <v>611193.26</v>
      </c>
      <c r="O97" s="32">
        <v>53542.13</v>
      </c>
      <c r="P97" s="32">
        <v>1649369.97</v>
      </c>
      <c r="Q97" s="32">
        <v>3286.4</v>
      </c>
      <c r="R97" s="32">
        <v>597705.41</v>
      </c>
      <c r="S97" s="32">
        <v>0</v>
      </c>
      <c r="T97" s="32">
        <v>26981.24</v>
      </c>
      <c r="U97" s="32">
        <v>231767.43</v>
      </c>
      <c r="V97" s="32">
        <v>188797.02</v>
      </c>
      <c r="W97" s="32">
        <v>47468.56</v>
      </c>
      <c r="X97" s="32">
        <v>38645.4</v>
      </c>
    </row>
    <row r="98" spans="1:24" ht="12.75">
      <c r="A98" s="33">
        <v>6</v>
      </c>
      <c r="B98" s="33">
        <v>6</v>
      </c>
      <c r="C98" s="33">
        <v>7</v>
      </c>
      <c r="D98" s="34">
        <v>2</v>
      </c>
      <c r="E98" s="35"/>
      <c r="F98" s="30" t="s">
        <v>256</v>
      </c>
      <c r="G98" s="55" t="s">
        <v>341</v>
      </c>
      <c r="H98" s="32">
        <v>2437225.21</v>
      </c>
      <c r="I98" s="32">
        <v>1095.45</v>
      </c>
      <c r="J98" s="32">
        <v>72131.36</v>
      </c>
      <c r="K98" s="32">
        <v>14920.84</v>
      </c>
      <c r="L98" s="32">
        <v>0</v>
      </c>
      <c r="M98" s="32">
        <v>34736.21</v>
      </c>
      <c r="N98" s="32">
        <v>455519.57</v>
      </c>
      <c r="O98" s="32">
        <v>34637.03</v>
      </c>
      <c r="P98" s="32">
        <v>1038090.2</v>
      </c>
      <c r="Q98" s="32">
        <v>8769.79</v>
      </c>
      <c r="R98" s="32">
        <v>533113.39</v>
      </c>
      <c r="S98" s="32">
        <v>0</v>
      </c>
      <c r="T98" s="32">
        <v>0</v>
      </c>
      <c r="U98" s="32">
        <v>79556.54</v>
      </c>
      <c r="V98" s="32">
        <v>105030.4</v>
      </c>
      <c r="W98" s="32">
        <v>16878</v>
      </c>
      <c r="X98" s="32">
        <v>42746.43</v>
      </c>
    </row>
    <row r="99" spans="1:24" ht="12.75">
      <c r="A99" s="33">
        <v>6</v>
      </c>
      <c r="B99" s="33">
        <v>2</v>
      </c>
      <c r="C99" s="33">
        <v>9</v>
      </c>
      <c r="D99" s="34">
        <v>2</v>
      </c>
      <c r="E99" s="35"/>
      <c r="F99" s="30" t="s">
        <v>256</v>
      </c>
      <c r="G99" s="55" t="s">
        <v>342</v>
      </c>
      <c r="H99" s="32">
        <v>2675729.28</v>
      </c>
      <c r="I99" s="32">
        <v>21017.2</v>
      </c>
      <c r="J99" s="32">
        <v>0</v>
      </c>
      <c r="K99" s="32">
        <v>55404.75</v>
      </c>
      <c r="L99" s="32">
        <v>0</v>
      </c>
      <c r="M99" s="32">
        <v>0</v>
      </c>
      <c r="N99" s="32">
        <v>402598.88</v>
      </c>
      <c r="O99" s="32">
        <v>21864.72</v>
      </c>
      <c r="P99" s="32">
        <v>1405997.58</v>
      </c>
      <c r="Q99" s="32">
        <v>13926.79</v>
      </c>
      <c r="R99" s="32">
        <v>446996.95</v>
      </c>
      <c r="S99" s="32">
        <v>0</v>
      </c>
      <c r="T99" s="32">
        <v>0</v>
      </c>
      <c r="U99" s="32">
        <v>152008.87</v>
      </c>
      <c r="V99" s="32">
        <v>118292.71</v>
      </c>
      <c r="W99" s="32">
        <v>31248.29</v>
      </c>
      <c r="X99" s="32">
        <v>6372.54</v>
      </c>
    </row>
    <row r="100" spans="1:24" ht="12.75">
      <c r="A100" s="33">
        <v>6</v>
      </c>
      <c r="B100" s="33">
        <v>11</v>
      </c>
      <c r="C100" s="33">
        <v>5</v>
      </c>
      <c r="D100" s="34">
        <v>2</v>
      </c>
      <c r="E100" s="35"/>
      <c r="F100" s="30" t="s">
        <v>256</v>
      </c>
      <c r="G100" s="55" t="s">
        <v>263</v>
      </c>
      <c r="H100" s="32">
        <v>11434729.82</v>
      </c>
      <c r="I100" s="32">
        <v>731.92</v>
      </c>
      <c r="J100" s="32">
        <v>0</v>
      </c>
      <c r="K100" s="32">
        <v>57205.72</v>
      </c>
      <c r="L100" s="32">
        <v>0</v>
      </c>
      <c r="M100" s="32">
        <v>177947.46</v>
      </c>
      <c r="N100" s="32">
        <v>1098042.04</v>
      </c>
      <c r="O100" s="32">
        <v>56373.16</v>
      </c>
      <c r="P100" s="32">
        <v>6625177.18</v>
      </c>
      <c r="Q100" s="32">
        <v>21883.41</v>
      </c>
      <c r="R100" s="32">
        <v>2112862.75</v>
      </c>
      <c r="S100" s="32">
        <v>0</v>
      </c>
      <c r="T100" s="32">
        <v>161734.54</v>
      </c>
      <c r="U100" s="32">
        <v>701347.7</v>
      </c>
      <c r="V100" s="32">
        <v>317848.56</v>
      </c>
      <c r="W100" s="32">
        <v>33774.92</v>
      </c>
      <c r="X100" s="32">
        <v>69800.46</v>
      </c>
    </row>
    <row r="101" spans="1:24" ht="12.75">
      <c r="A101" s="33">
        <v>6</v>
      </c>
      <c r="B101" s="33">
        <v>14</v>
      </c>
      <c r="C101" s="33">
        <v>7</v>
      </c>
      <c r="D101" s="34">
        <v>2</v>
      </c>
      <c r="E101" s="35"/>
      <c r="F101" s="30" t="s">
        <v>256</v>
      </c>
      <c r="G101" s="55" t="s">
        <v>343</v>
      </c>
      <c r="H101" s="32">
        <v>2250337.27</v>
      </c>
      <c r="I101" s="32">
        <v>389.39</v>
      </c>
      <c r="J101" s="32">
        <v>58680.16</v>
      </c>
      <c r="K101" s="32">
        <v>4889.98</v>
      </c>
      <c r="L101" s="32">
        <v>0</v>
      </c>
      <c r="M101" s="32">
        <v>3923.94</v>
      </c>
      <c r="N101" s="32">
        <v>348500.83</v>
      </c>
      <c r="O101" s="32">
        <v>6462.26</v>
      </c>
      <c r="P101" s="32">
        <v>931178.24</v>
      </c>
      <c r="Q101" s="32">
        <v>15792.7</v>
      </c>
      <c r="R101" s="32">
        <v>492473.63</v>
      </c>
      <c r="S101" s="32">
        <v>0</v>
      </c>
      <c r="T101" s="32">
        <v>42346.03</v>
      </c>
      <c r="U101" s="32">
        <v>261965.7</v>
      </c>
      <c r="V101" s="32">
        <v>54763.21</v>
      </c>
      <c r="W101" s="32">
        <v>0</v>
      </c>
      <c r="X101" s="32">
        <v>28971.2</v>
      </c>
    </row>
    <row r="102" spans="1:24" ht="12.75">
      <c r="A102" s="33">
        <v>6</v>
      </c>
      <c r="B102" s="33">
        <v>17</v>
      </c>
      <c r="C102" s="33">
        <v>2</v>
      </c>
      <c r="D102" s="34">
        <v>2</v>
      </c>
      <c r="E102" s="35"/>
      <c r="F102" s="30" t="s">
        <v>256</v>
      </c>
      <c r="G102" s="55" t="s">
        <v>344</v>
      </c>
      <c r="H102" s="32">
        <v>8469055.9</v>
      </c>
      <c r="I102" s="32">
        <v>601.16</v>
      </c>
      <c r="J102" s="32">
        <v>136777.61</v>
      </c>
      <c r="K102" s="32">
        <v>138635.2</v>
      </c>
      <c r="L102" s="32">
        <v>0</v>
      </c>
      <c r="M102" s="32">
        <v>0</v>
      </c>
      <c r="N102" s="32">
        <v>917466.24</v>
      </c>
      <c r="O102" s="32">
        <v>38710.4</v>
      </c>
      <c r="P102" s="32">
        <v>2402920.05</v>
      </c>
      <c r="Q102" s="32">
        <v>2380.24</v>
      </c>
      <c r="R102" s="32">
        <v>1050781.32</v>
      </c>
      <c r="S102" s="32">
        <v>0</v>
      </c>
      <c r="T102" s="32">
        <v>0</v>
      </c>
      <c r="U102" s="32">
        <v>3258315.76</v>
      </c>
      <c r="V102" s="32">
        <v>506811.02</v>
      </c>
      <c r="W102" s="32">
        <v>300</v>
      </c>
      <c r="X102" s="32">
        <v>15356.9</v>
      </c>
    </row>
    <row r="103" spans="1:24" ht="12.75">
      <c r="A103" s="33">
        <v>6</v>
      </c>
      <c r="B103" s="33">
        <v>20</v>
      </c>
      <c r="C103" s="33">
        <v>6</v>
      </c>
      <c r="D103" s="34">
        <v>2</v>
      </c>
      <c r="E103" s="35"/>
      <c r="F103" s="30" t="s">
        <v>256</v>
      </c>
      <c r="G103" s="55" t="s">
        <v>345</v>
      </c>
      <c r="H103" s="32">
        <v>4210552.48</v>
      </c>
      <c r="I103" s="32">
        <v>10494.75</v>
      </c>
      <c r="J103" s="32">
        <v>0</v>
      </c>
      <c r="K103" s="32">
        <v>34544.89</v>
      </c>
      <c r="L103" s="32">
        <v>0</v>
      </c>
      <c r="M103" s="32">
        <v>1500</v>
      </c>
      <c r="N103" s="32">
        <v>459963.48</v>
      </c>
      <c r="O103" s="32">
        <v>108030.08</v>
      </c>
      <c r="P103" s="32">
        <v>2458622.88</v>
      </c>
      <c r="Q103" s="32">
        <v>15164.81</v>
      </c>
      <c r="R103" s="32">
        <v>866595.09</v>
      </c>
      <c r="S103" s="32">
        <v>0</v>
      </c>
      <c r="T103" s="32">
        <v>29858.7</v>
      </c>
      <c r="U103" s="32">
        <v>164441.76</v>
      </c>
      <c r="V103" s="32">
        <v>23113.1</v>
      </c>
      <c r="W103" s="32">
        <v>9677</v>
      </c>
      <c r="X103" s="32">
        <v>28545.94</v>
      </c>
    </row>
    <row r="104" spans="1:24" ht="12.75">
      <c r="A104" s="33">
        <v>6</v>
      </c>
      <c r="B104" s="33">
        <v>8</v>
      </c>
      <c r="C104" s="33">
        <v>8</v>
      </c>
      <c r="D104" s="34">
        <v>2</v>
      </c>
      <c r="E104" s="35"/>
      <c r="F104" s="30" t="s">
        <v>256</v>
      </c>
      <c r="G104" s="55" t="s">
        <v>346</v>
      </c>
      <c r="H104" s="32">
        <v>4621333.82</v>
      </c>
      <c r="I104" s="32">
        <v>285.37</v>
      </c>
      <c r="J104" s="32">
        <v>121944.48</v>
      </c>
      <c r="K104" s="32">
        <v>311826.66</v>
      </c>
      <c r="L104" s="32">
        <v>0</v>
      </c>
      <c r="M104" s="32">
        <v>3221.72</v>
      </c>
      <c r="N104" s="32">
        <v>666626.86</v>
      </c>
      <c r="O104" s="32">
        <v>48449.87</v>
      </c>
      <c r="P104" s="32">
        <v>2111859.36</v>
      </c>
      <c r="Q104" s="32">
        <v>21616.8</v>
      </c>
      <c r="R104" s="32">
        <v>973061.04</v>
      </c>
      <c r="S104" s="32">
        <v>0</v>
      </c>
      <c r="T104" s="32">
        <v>99473.74</v>
      </c>
      <c r="U104" s="32">
        <v>167553.05</v>
      </c>
      <c r="V104" s="32">
        <v>47400</v>
      </c>
      <c r="W104" s="32">
        <v>18645.54</v>
      </c>
      <c r="X104" s="32">
        <v>29369.33</v>
      </c>
    </row>
    <row r="105" spans="1:24" ht="12.75">
      <c r="A105" s="33">
        <v>6</v>
      </c>
      <c r="B105" s="33">
        <v>1</v>
      </c>
      <c r="C105" s="33">
        <v>10</v>
      </c>
      <c r="D105" s="34">
        <v>2</v>
      </c>
      <c r="E105" s="35"/>
      <c r="F105" s="30" t="s">
        <v>256</v>
      </c>
      <c r="G105" s="55" t="s">
        <v>264</v>
      </c>
      <c r="H105" s="32">
        <v>7825216.37</v>
      </c>
      <c r="I105" s="32">
        <v>381.39</v>
      </c>
      <c r="J105" s="32">
        <v>173517.69</v>
      </c>
      <c r="K105" s="32">
        <v>256815.66</v>
      </c>
      <c r="L105" s="32">
        <v>0</v>
      </c>
      <c r="M105" s="32">
        <v>24295.41</v>
      </c>
      <c r="N105" s="32">
        <v>880982.53</v>
      </c>
      <c r="O105" s="32">
        <v>108221.78</v>
      </c>
      <c r="P105" s="32">
        <v>3913775.14</v>
      </c>
      <c r="Q105" s="32">
        <v>7660</v>
      </c>
      <c r="R105" s="32">
        <v>1474059.87</v>
      </c>
      <c r="S105" s="32">
        <v>7551</v>
      </c>
      <c r="T105" s="32">
        <v>0</v>
      </c>
      <c r="U105" s="32">
        <v>514003.57</v>
      </c>
      <c r="V105" s="32">
        <v>386108.2</v>
      </c>
      <c r="W105" s="32">
        <v>60000</v>
      </c>
      <c r="X105" s="32">
        <v>17844.13</v>
      </c>
    </row>
    <row r="106" spans="1:24" ht="12.75">
      <c r="A106" s="33">
        <v>6</v>
      </c>
      <c r="B106" s="33">
        <v>13</v>
      </c>
      <c r="C106" s="33">
        <v>3</v>
      </c>
      <c r="D106" s="34">
        <v>2</v>
      </c>
      <c r="E106" s="35"/>
      <c r="F106" s="30" t="s">
        <v>256</v>
      </c>
      <c r="G106" s="55" t="s">
        <v>347</v>
      </c>
      <c r="H106" s="32">
        <v>3618404.26</v>
      </c>
      <c r="I106" s="32">
        <v>654766</v>
      </c>
      <c r="J106" s="32">
        <v>0</v>
      </c>
      <c r="K106" s="32">
        <v>55713</v>
      </c>
      <c r="L106" s="32">
        <v>0</v>
      </c>
      <c r="M106" s="32">
        <v>11926.69</v>
      </c>
      <c r="N106" s="32">
        <v>457924.61</v>
      </c>
      <c r="O106" s="32">
        <v>21664.74</v>
      </c>
      <c r="P106" s="32">
        <v>1392905.09</v>
      </c>
      <c r="Q106" s="32">
        <v>9296.08</v>
      </c>
      <c r="R106" s="32">
        <v>618636.97</v>
      </c>
      <c r="S106" s="32">
        <v>0</v>
      </c>
      <c r="T106" s="32">
        <v>22442.75</v>
      </c>
      <c r="U106" s="32">
        <v>129141.84</v>
      </c>
      <c r="V106" s="32">
        <v>145161.92</v>
      </c>
      <c r="W106" s="32">
        <v>29922.35</v>
      </c>
      <c r="X106" s="32">
        <v>68902.22</v>
      </c>
    </row>
    <row r="107" spans="1:24" ht="12.75">
      <c r="A107" s="33">
        <v>6</v>
      </c>
      <c r="B107" s="33">
        <v>10</v>
      </c>
      <c r="C107" s="33">
        <v>4</v>
      </c>
      <c r="D107" s="34">
        <v>2</v>
      </c>
      <c r="E107" s="35"/>
      <c r="F107" s="30" t="s">
        <v>256</v>
      </c>
      <c r="G107" s="55" t="s">
        <v>348</v>
      </c>
      <c r="H107" s="32">
        <v>6608653.44</v>
      </c>
      <c r="I107" s="32">
        <v>3097.57</v>
      </c>
      <c r="J107" s="32">
        <v>168929.89</v>
      </c>
      <c r="K107" s="32">
        <v>569603.65</v>
      </c>
      <c r="L107" s="32">
        <v>22300</v>
      </c>
      <c r="M107" s="32">
        <v>34487.24</v>
      </c>
      <c r="N107" s="32">
        <v>850438.37</v>
      </c>
      <c r="O107" s="32">
        <v>55968.62</v>
      </c>
      <c r="P107" s="32">
        <v>2899313.85</v>
      </c>
      <c r="Q107" s="32">
        <v>4883.59</v>
      </c>
      <c r="R107" s="32">
        <v>1313140.97</v>
      </c>
      <c r="S107" s="32">
        <v>0</v>
      </c>
      <c r="T107" s="32">
        <v>1510</v>
      </c>
      <c r="U107" s="32">
        <v>303185.12</v>
      </c>
      <c r="V107" s="32">
        <v>250354</v>
      </c>
      <c r="W107" s="32">
        <v>36878.45</v>
      </c>
      <c r="X107" s="32">
        <v>94562.12</v>
      </c>
    </row>
    <row r="108" spans="1:24" ht="12.75">
      <c r="A108" s="33">
        <v>6</v>
      </c>
      <c r="B108" s="33">
        <v>4</v>
      </c>
      <c r="C108" s="33">
        <v>5</v>
      </c>
      <c r="D108" s="34">
        <v>2</v>
      </c>
      <c r="E108" s="35"/>
      <c r="F108" s="30" t="s">
        <v>256</v>
      </c>
      <c r="G108" s="55" t="s">
        <v>349</v>
      </c>
      <c r="H108" s="32">
        <v>5241226.63</v>
      </c>
      <c r="I108" s="32">
        <v>10001.54</v>
      </c>
      <c r="J108" s="32">
        <v>0</v>
      </c>
      <c r="K108" s="32">
        <v>108892.18</v>
      </c>
      <c r="L108" s="32">
        <v>14997.45</v>
      </c>
      <c r="M108" s="32">
        <v>149686.46</v>
      </c>
      <c r="N108" s="32">
        <v>814703.75</v>
      </c>
      <c r="O108" s="32">
        <v>49832.55</v>
      </c>
      <c r="P108" s="32">
        <v>2267473.57</v>
      </c>
      <c r="Q108" s="32">
        <v>10471.9</v>
      </c>
      <c r="R108" s="32">
        <v>966126.21</v>
      </c>
      <c r="S108" s="32">
        <v>0</v>
      </c>
      <c r="T108" s="32">
        <v>11756.47</v>
      </c>
      <c r="U108" s="32">
        <v>218578.72</v>
      </c>
      <c r="V108" s="32">
        <v>502104.47</v>
      </c>
      <c r="W108" s="32">
        <v>44008.21</v>
      </c>
      <c r="X108" s="32">
        <v>72593.15</v>
      </c>
    </row>
    <row r="109" spans="1:24" ht="12.75">
      <c r="A109" s="33">
        <v>6</v>
      </c>
      <c r="B109" s="33">
        <v>9</v>
      </c>
      <c r="C109" s="33">
        <v>10</v>
      </c>
      <c r="D109" s="34">
        <v>2</v>
      </c>
      <c r="E109" s="35"/>
      <c r="F109" s="30" t="s">
        <v>256</v>
      </c>
      <c r="G109" s="55" t="s">
        <v>350</v>
      </c>
      <c r="H109" s="32">
        <v>6757244.87</v>
      </c>
      <c r="I109" s="32">
        <v>1346.07</v>
      </c>
      <c r="J109" s="32">
        <v>0</v>
      </c>
      <c r="K109" s="32">
        <v>25074.07</v>
      </c>
      <c r="L109" s="32">
        <v>0</v>
      </c>
      <c r="M109" s="32">
        <v>82527.27</v>
      </c>
      <c r="N109" s="32">
        <v>770888.56</v>
      </c>
      <c r="O109" s="32">
        <v>51644.84</v>
      </c>
      <c r="P109" s="32">
        <v>3675771.6</v>
      </c>
      <c r="Q109" s="32">
        <v>2637.42</v>
      </c>
      <c r="R109" s="32">
        <v>1415724.04</v>
      </c>
      <c r="S109" s="32">
        <v>0</v>
      </c>
      <c r="T109" s="32">
        <v>68366.57</v>
      </c>
      <c r="U109" s="32">
        <v>372163.46</v>
      </c>
      <c r="V109" s="32">
        <v>222620</v>
      </c>
      <c r="W109" s="32">
        <v>4999</v>
      </c>
      <c r="X109" s="32">
        <v>63481.97</v>
      </c>
    </row>
    <row r="110" spans="1:24" ht="12.75">
      <c r="A110" s="33">
        <v>6</v>
      </c>
      <c r="B110" s="33">
        <v>8</v>
      </c>
      <c r="C110" s="33">
        <v>9</v>
      </c>
      <c r="D110" s="34">
        <v>2</v>
      </c>
      <c r="E110" s="35"/>
      <c r="F110" s="30" t="s">
        <v>256</v>
      </c>
      <c r="G110" s="55" t="s">
        <v>351</v>
      </c>
      <c r="H110" s="32">
        <v>3913984.97</v>
      </c>
      <c r="I110" s="32">
        <v>36297.62</v>
      </c>
      <c r="J110" s="32">
        <v>120493.58</v>
      </c>
      <c r="K110" s="32">
        <v>52906.99</v>
      </c>
      <c r="L110" s="32">
        <v>352.41</v>
      </c>
      <c r="M110" s="32">
        <v>1953.03</v>
      </c>
      <c r="N110" s="32">
        <v>553414.88</v>
      </c>
      <c r="O110" s="32">
        <v>50404.61</v>
      </c>
      <c r="P110" s="32">
        <v>1892190.45</v>
      </c>
      <c r="Q110" s="32">
        <v>17115.34</v>
      </c>
      <c r="R110" s="32">
        <v>884509.53</v>
      </c>
      <c r="S110" s="32">
        <v>3788</v>
      </c>
      <c r="T110" s="32">
        <v>2650</v>
      </c>
      <c r="U110" s="32">
        <v>135026.15</v>
      </c>
      <c r="V110" s="32">
        <v>87830.2</v>
      </c>
      <c r="W110" s="32">
        <v>29648</v>
      </c>
      <c r="X110" s="32">
        <v>45404.18</v>
      </c>
    </row>
    <row r="111" spans="1:24" ht="12.75">
      <c r="A111" s="33">
        <v>6</v>
      </c>
      <c r="B111" s="33">
        <v>20</v>
      </c>
      <c r="C111" s="33">
        <v>7</v>
      </c>
      <c r="D111" s="34">
        <v>2</v>
      </c>
      <c r="E111" s="35"/>
      <c r="F111" s="30" t="s">
        <v>256</v>
      </c>
      <c r="G111" s="55" t="s">
        <v>352</v>
      </c>
      <c r="H111" s="32">
        <v>4819396.34</v>
      </c>
      <c r="I111" s="32">
        <v>1909.29</v>
      </c>
      <c r="J111" s="32">
        <v>68176.85</v>
      </c>
      <c r="K111" s="32">
        <v>72676.84</v>
      </c>
      <c r="L111" s="32">
        <v>30033.91</v>
      </c>
      <c r="M111" s="32">
        <v>109717.95</v>
      </c>
      <c r="N111" s="32">
        <v>489683.77</v>
      </c>
      <c r="O111" s="32">
        <v>23199.7</v>
      </c>
      <c r="P111" s="32">
        <v>1914332.47</v>
      </c>
      <c r="Q111" s="32">
        <v>29004.86</v>
      </c>
      <c r="R111" s="32">
        <v>848681.07</v>
      </c>
      <c r="S111" s="32">
        <v>0</v>
      </c>
      <c r="T111" s="32">
        <v>71507.3</v>
      </c>
      <c r="U111" s="32">
        <v>139450.88</v>
      </c>
      <c r="V111" s="32">
        <v>121918.52</v>
      </c>
      <c r="W111" s="32">
        <v>847719.83</v>
      </c>
      <c r="X111" s="32">
        <v>51383.1</v>
      </c>
    </row>
    <row r="112" spans="1:24" ht="12.75">
      <c r="A112" s="33">
        <v>6</v>
      </c>
      <c r="B112" s="33">
        <v>9</v>
      </c>
      <c r="C112" s="33">
        <v>11</v>
      </c>
      <c r="D112" s="34">
        <v>2</v>
      </c>
      <c r="E112" s="35"/>
      <c r="F112" s="30" t="s">
        <v>256</v>
      </c>
      <c r="G112" s="55" t="s">
        <v>353</v>
      </c>
      <c r="H112" s="32">
        <v>15986299.34</v>
      </c>
      <c r="I112" s="32">
        <v>1870640.43</v>
      </c>
      <c r="J112" s="32">
        <v>0</v>
      </c>
      <c r="K112" s="32">
        <v>1263439.08</v>
      </c>
      <c r="L112" s="32">
        <v>0</v>
      </c>
      <c r="M112" s="32">
        <v>26564.93</v>
      </c>
      <c r="N112" s="32">
        <v>1687078.62</v>
      </c>
      <c r="O112" s="32">
        <v>105335.77</v>
      </c>
      <c r="P112" s="32">
        <v>5756650.06</v>
      </c>
      <c r="Q112" s="32">
        <v>13776.24</v>
      </c>
      <c r="R112" s="32">
        <v>2087868.33</v>
      </c>
      <c r="S112" s="32">
        <v>90225.33</v>
      </c>
      <c r="T112" s="32">
        <v>50124.1</v>
      </c>
      <c r="U112" s="32">
        <v>2526985.59</v>
      </c>
      <c r="V112" s="32">
        <v>277816.44</v>
      </c>
      <c r="W112" s="32">
        <v>19765.3</v>
      </c>
      <c r="X112" s="32">
        <v>210029.12</v>
      </c>
    </row>
    <row r="113" spans="1:24" ht="12.75">
      <c r="A113" s="33">
        <v>6</v>
      </c>
      <c r="B113" s="33">
        <v>16</v>
      </c>
      <c r="C113" s="33">
        <v>3</v>
      </c>
      <c r="D113" s="34">
        <v>2</v>
      </c>
      <c r="E113" s="35"/>
      <c r="F113" s="30" t="s">
        <v>256</v>
      </c>
      <c r="G113" s="55" t="s">
        <v>354</v>
      </c>
      <c r="H113" s="32">
        <v>2662956.52</v>
      </c>
      <c r="I113" s="32">
        <v>14298.43</v>
      </c>
      <c r="J113" s="32">
        <v>0</v>
      </c>
      <c r="K113" s="32">
        <v>4180.8</v>
      </c>
      <c r="L113" s="32">
        <v>0</v>
      </c>
      <c r="M113" s="32">
        <v>0</v>
      </c>
      <c r="N113" s="32">
        <v>429565.25</v>
      </c>
      <c r="O113" s="32">
        <v>13687.99</v>
      </c>
      <c r="P113" s="32">
        <v>1224507.98</v>
      </c>
      <c r="Q113" s="32">
        <v>5323.9</v>
      </c>
      <c r="R113" s="32">
        <v>789965.11</v>
      </c>
      <c r="S113" s="32">
        <v>833.28</v>
      </c>
      <c r="T113" s="32">
        <v>0</v>
      </c>
      <c r="U113" s="32">
        <v>106898.04</v>
      </c>
      <c r="V113" s="32">
        <v>40758.16</v>
      </c>
      <c r="W113" s="32">
        <v>5321.12</v>
      </c>
      <c r="X113" s="32">
        <v>27616.46</v>
      </c>
    </row>
    <row r="114" spans="1:24" ht="12.75">
      <c r="A114" s="33">
        <v>6</v>
      </c>
      <c r="B114" s="33">
        <v>2</v>
      </c>
      <c r="C114" s="33">
        <v>10</v>
      </c>
      <c r="D114" s="34">
        <v>2</v>
      </c>
      <c r="E114" s="35"/>
      <c r="F114" s="30" t="s">
        <v>256</v>
      </c>
      <c r="G114" s="55" t="s">
        <v>355</v>
      </c>
      <c r="H114" s="32">
        <v>3279817.61</v>
      </c>
      <c r="I114" s="32">
        <v>100536.93</v>
      </c>
      <c r="J114" s="32">
        <v>0</v>
      </c>
      <c r="K114" s="32">
        <v>44489.6</v>
      </c>
      <c r="L114" s="32">
        <v>0</v>
      </c>
      <c r="M114" s="32">
        <v>27701.99</v>
      </c>
      <c r="N114" s="32">
        <v>512637.8</v>
      </c>
      <c r="O114" s="32">
        <v>46502.7</v>
      </c>
      <c r="P114" s="32">
        <v>1605904.3</v>
      </c>
      <c r="Q114" s="32">
        <v>11131.8</v>
      </c>
      <c r="R114" s="32">
        <v>565019.72</v>
      </c>
      <c r="S114" s="32">
        <v>0</v>
      </c>
      <c r="T114" s="32">
        <v>0</v>
      </c>
      <c r="U114" s="32">
        <v>100578.58</v>
      </c>
      <c r="V114" s="32">
        <v>174740.05</v>
      </c>
      <c r="W114" s="32">
        <v>57143.94</v>
      </c>
      <c r="X114" s="32">
        <v>33430.2</v>
      </c>
    </row>
    <row r="115" spans="1:24" ht="12.75">
      <c r="A115" s="33">
        <v>6</v>
      </c>
      <c r="B115" s="33">
        <v>8</v>
      </c>
      <c r="C115" s="33">
        <v>11</v>
      </c>
      <c r="D115" s="34">
        <v>2</v>
      </c>
      <c r="E115" s="35"/>
      <c r="F115" s="30" t="s">
        <v>256</v>
      </c>
      <c r="G115" s="55" t="s">
        <v>356</v>
      </c>
      <c r="H115" s="32">
        <v>2921638.94</v>
      </c>
      <c r="I115" s="32">
        <v>1.02</v>
      </c>
      <c r="J115" s="32">
        <v>50047.53</v>
      </c>
      <c r="K115" s="32">
        <v>36012.7</v>
      </c>
      <c r="L115" s="32">
        <v>19309.44</v>
      </c>
      <c r="M115" s="32">
        <v>3496.38</v>
      </c>
      <c r="N115" s="32">
        <v>489449.5</v>
      </c>
      <c r="O115" s="32">
        <v>28790.4</v>
      </c>
      <c r="P115" s="32">
        <v>1437529.02</v>
      </c>
      <c r="Q115" s="32">
        <v>6209.69</v>
      </c>
      <c r="R115" s="32">
        <v>650501.96</v>
      </c>
      <c r="S115" s="32">
        <v>0</v>
      </c>
      <c r="T115" s="32">
        <v>2040</v>
      </c>
      <c r="U115" s="32">
        <v>116815.67</v>
      </c>
      <c r="V115" s="32">
        <v>55023.42</v>
      </c>
      <c r="W115" s="32">
        <v>3323.34</v>
      </c>
      <c r="X115" s="32">
        <v>23088.87</v>
      </c>
    </row>
    <row r="116" spans="1:24" ht="12.75">
      <c r="A116" s="33">
        <v>6</v>
      </c>
      <c r="B116" s="33">
        <v>1</v>
      </c>
      <c r="C116" s="33">
        <v>11</v>
      </c>
      <c r="D116" s="34">
        <v>2</v>
      </c>
      <c r="E116" s="35"/>
      <c r="F116" s="30" t="s">
        <v>256</v>
      </c>
      <c r="G116" s="55" t="s">
        <v>357</v>
      </c>
      <c r="H116" s="32">
        <v>6249907.44</v>
      </c>
      <c r="I116" s="32">
        <v>202.96</v>
      </c>
      <c r="J116" s="32">
        <v>0</v>
      </c>
      <c r="K116" s="32">
        <v>151542.31</v>
      </c>
      <c r="L116" s="32">
        <v>4610.06</v>
      </c>
      <c r="M116" s="32">
        <v>2601.73</v>
      </c>
      <c r="N116" s="32">
        <v>755174.06</v>
      </c>
      <c r="O116" s="32">
        <v>49041.08</v>
      </c>
      <c r="P116" s="32">
        <v>3274068.63</v>
      </c>
      <c r="Q116" s="32">
        <v>18456.88</v>
      </c>
      <c r="R116" s="32">
        <v>968567.9</v>
      </c>
      <c r="S116" s="32">
        <v>0</v>
      </c>
      <c r="T116" s="32">
        <v>485846.98</v>
      </c>
      <c r="U116" s="32">
        <v>140341.4</v>
      </c>
      <c r="V116" s="32">
        <v>338149.94</v>
      </c>
      <c r="W116" s="32">
        <v>27107.13</v>
      </c>
      <c r="X116" s="32">
        <v>34196.38</v>
      </c>
    </row>
    <row r="117" spans="1:24" ht="12.75">
      <c r="A117" s="33">
        <v>6</v>
      </c>
      <c r="B117" s="33">
        <v>13</v>
      </c>
      <c r="C117" s="33">
        <v>5</v>
      </c>
      <c r="D117" s="34">
        <v>2</v>
      </c>
      <c r="E117" s="35"/>
      <c r="F117" s="30" t="s">
        <v>256</v>
      </c>
      <c r="G117" s="55" t="s">
        <v>358</v>
      </c>
      <c r="H117" s="32">
        <v>2133331.33</v>
      </c>
      <c r="I117" s="32">
        <v>2728.92</v>
      </c>
      <c r="J117" s="32">
        <v>13376</v>
      </c>
      <c r="K117" s="32">
        <v>1003814.08</v>
      </c>
      <c r="L117" s="32">
        <v>11318.1</v>
      </c>
      <c r="M117" s="32">
        <v>4209.6</v>
      </c>
      <c r="N117" s="32">
        <v>280799.26</v>
      </c>
      <c r="O117" s="32">
        <v>22151.51</v>
      </c>
      <c r="P117" s="32">
        <v>464403.19</v>
      </c>
      <c r="Q117" s="32">
        <v>52</v>
      </c>
      <c r="R117" s="32">
        <v>191505.2</v>
      </c>
      <c r="S117" s="32">
        <v>3467.64</v>
      </c>
      <c r="T117" s="32">
        <v>16210.87</v>
      </c>
      <c r="U117" s="32">
        <v>18728.29</v>
      </c>
      <c r="V117" s="32">
        <v>38528.22</v>
      </c>
      <c r="W117" s="32">
        <v>0</v>
      </c>
      <c r="X117" s="32">
        <v>62038.45</v>
      </c>
    </row>
    <row r="118" spans="1:24" ht="12.75">
      <c r="A118" s="33">
        <v>6</v>
      </c>
      <c r="B118" s="33">
        <v>2</v>
      </c>
      <c r="C118" s="33">
        <v>11</v>
      </c>
      <c r="D118" s="34">
        <v>2</v>
      </c>
      <c r="E118" s="35"/>
      <c r="F118" s="30" t="s">
        <v>256</v>
      </c>
      <c r="G118" s="55" t="s">
        <v>359</v>
      </c>
      <c r="H118" s="32">
        <v>3489884.08</v>
      </c>
      <c r="I118" s="32">
        <v>355.4</v>
      </c>
      <c r="J118" s="32">
        <v>0</v>
      </c>
      <c r="K118" s="32">
        <v>202848.42</v>
      </c>
      <c r="L118" s="32">
        <v>0</v>
      </c>
      <c r="M118" s="32">
        <v>2073.8</v>
      </c>
      <c r="N118" s="32">
        <v>692352.64</v>
      </c>
      <c r="O118" s="32">
        <v>56070.1</v>
      </c>
      <c r="P118" s="32">
        <v>1584382.1</v>
      </c>
      <c r="Q118" s="32">
        <v>10648.89</v>
      </c>
      <c r="R118" s="32">
        <v>664906.82</v>
      </c>
      <c r="S118" s="32">
        <v>0</v>
      </c>
      <c r="T118" s="32">
        <v>0</v>
      </c>
      <c r="U118" s="32">
        <v>173718.58</v>
      </c>
      <c r="V118" s="32">
        <v>80700</v>
      </c>
      <c r="W118" s="32">
        <v>4700</v>
      </c>
      <c r="X118" s="32">
        <v>17127.33</v>
      </c>
    </row>
    <row r="119" spans="1:24" ht="12.75">
      <c r="A119" s="33">
        <v>6</v>
      </c>
      <c r="B119" s="33">
        <v>5</v>
      </c>
      <c r="C119" s="33">
        <v>7</v>
      </c>
      <c r="D119" s="34">
        <v>2</v>
      </c>
      <c r="E119" s="35"/>
      <c r="F119" s="30" t="s">
        <v>256</v>
      </c>
      <c r="G119" s="55" t="s">
        <v>360</v>
      </c>
      <c r="H119" s="32">
        <v>4570944.7</v>
      </c>
      <c r="I119" s="32">
        <v>0</v>
      </c>
      <c r="J119" s="32">
        <v>81474.68</v>
      </c>
      <c r="K119" s="32">
        <v>251233.32</v>
      </c>
      <c r="L119" s="32">
        <v>0</v>
      </c>
      <c r="M119" s="32">
        <v>24708.7</v>
      </c>
      <c r="N119" s="32">
        <v>448820.97</v>
      </c>
      <c r="O119" s="32">
        <v>66371.53</v>
      </c>
      <c r="P119" s="32">
        <v>1624037.65</v>
      </c>
      <c r="Q119" s="32">
        <v>3701.23</v>
      </c>
      <c r="R119" s="32">
        <v>489629.98</v>
      </c>
      <c r="S119" s="32">
        <v>0</v>
      </c>
      <c r="T119" s="32">
        <v>46531.94</v>
      </c>
      <c r="U119" s="32">
        <v>1401970.71</v>
      </c>
      <c r="V119" s="32">
        <v>67500</v>
      </c>
      <c r="W119" s="32">
        <v>26750</v>
      </c>
      <c r="X119" s="32">
        <v>38213.99</v>
      </c>
    </row>
    <row r="120" spans="1:24" ht="12.75">
      <c r="A120" s="33">
        <v>6</v>
      </c>
      <c r="B120" s="33">
        <v>10</v>
      </c>
      <c r="C120" s="33">
        <v>5</v>
      </c>
      <c r="D120" s="34">
        <v>2</v>
      </c>
      <c r="E120" s="35"/>
      <c r="F120" s="30" t="s">
        <v>256</v>
      </c>
      <c r="G120" s="55" t="s">
        <v>361</v>
      </c>
      <c r="H120" s="32">
        <v>8303858.73</v>
      </c>
      <c r="I120" s="32">
        <v>378</v>
      </c>
      <c r="J120" s="32">
        <v>0</v>
      </c>
      <c r="K120" s="32">
        <v>24222.13</v>
      </c>
      <c r="L120" s="32">
        <v>0</v>
      </c>
      <c r="M120" s="32">
        <v>191081.9</v>
      </c>
      <c r="N120" s="32">
        <v>1202143</v>
      </c>
      <c r="O120" s="32">
        <v>96430.59</v>
      </c>
      <c r="P120" s="32">
        <v>3448026.26</v>
      </c>
      <c r="Q120" s="32">
        <v>42215.56</v>
      </c>
      <c r="R120" s="32">
        <v>580284.3</v>
      </c>
      <c r="S120" s="32">
        <v>0</v>
      </c>
      <c r="T120" s="32">
        <v>103160.41</v>
      </c>
      <c r="U120" s="32">
        <v>1534973.78</v>
      </c>
      <c r="V120" s="32">
        <v>171626</v>
      </c>
      <c r="W120" s="32">
        <v>58064.07</v>
      </c>
      <c r="X120" s="32">
        <v>851252.73</v>
      </c>
    </row>
    <row r="121" spans="1:24" ht="12.75">
      <c r="A121" s="33">
        <v>6</v>
      </c>
      <c r="B121" s="33">
        <v>14</v>
      </c>
      <c r="C121" s="33">
        <v>9</v>
      </c>
      <c r="D121" s="34">
        <v>2</v>
      </c>
      <c r="E121" s="35"/>
      <c r="F121" s="30" t="s">
        <v>256</v>
      </c>
      <c r="G121" s="55" t="s">
        <v>265</v>
      </c>
      <c r="H121" s="32">
        <v>7194111.44</v>
      </c>
      <c r="I121" s="32">
        <v>2077</v>
      </c>
      <c r="J121" s="32">
        <v>449237.66</v>
      </c>
      <c r="K121" s="32">
        <v>292776.97</v>
      </c>
      <c r="L121" s="32">
        <v>2300.1</v>
      </c>
      <c r="M121" s="32">
        <v>10510.26</v>
      </c>
      <c r="N121" s="32">
        <v>838511.1</v>
      </c>
      <c r="O121" s="32">
        <v>38622.48</v>
      </c>
      <c r="P121" s="32">
        <v>3326634.14</v>
      </c>
      <c r="Q121" s="32">
        <v>23299.23</v>
      </c>
      <c r="R121" s="32">
        <v>1190863.02</v>
      </c>
      <c r="S121" s="32">
        <v>7662.28</v>
      </c>
      <c r="T121" s="32">
        <v>62387.75</v>
      </c>
      <c r="U121" s="32">
        <v>501334.04</v>
      </c>
      <c r="V121" s="32">
        <v>359269.81</v>
      </c>
      <c r="W121" s="32">
        <v>87963.6</v>
      </c>
      <c r="X121" s="32">
        <v>662</v>
      </c>
    </row>
    <row r="122" spans="1:24" ht="12.75">
      <c r="A122" s="33">
        <v>6</v>
      </c>
      <c r="B122" s="33">
        <v>18</v>
      </c>
      <c r="C122" s="33">
        <v>7</v>
      </c>
      <c r="D122" s="34">
        <v>2</v>
      </c>
      <c r="E122" s="35"/>
      <c r="F122" s="30" t="s">
        <v>256</v>
      </c>
      <c r="G122" s="55" t="s">
        <v>362</v>
      </c>
      <c r="H122" s="32">
        <v>4176277.19</v>
      </c>
      <c r="I122" s="32">
        <v>0</v>
      </c>
      <c r="J122" s="32">
        <v>79667.88</v>
      </c>
      <c r="K122" s="32">
        <v>45830.64</v>
      </c>
      <c r="L122" s="32">
        <v>0</v>
      </c>
      <c r="M122" s="32">
        <v>21522.72</v>
      </c>
      <c r="N122" s="32">
        <v>742645.61</v>
      </c>
      <c r="O122" s="32">
        <v>43664.43</v>
      </c>
      <c r="P122" s="32">
        <v>2207233.15</v>
      </c>
      <c r="Q122" s="32">
        <v>2442.82</v>
      </c>
      <c r="R122" s="32">
        <v>728639.79</v>
      </c>
      <c r="S122" s="32">
        <v>0</v>
      </c>
      <c r="T122" s="32">
        <v>0</v>
      </c>
      <c r="U122" s="32">
        <v>182241.54</v>
      </c>
      <c r="V122" s="32">
        <v>58404.12</v>
      </c>
      <c r="W122" s="32">
        <v>18484.66</v>
      </c>
      <c r="X122" s="32">
        <v>45499.83</v>
      </c>
    </row>
    <row r="123" spans="1:24" ht="12.75">
      <c r="A123" s="33">
        <v>6</v>
      </c>
      <c r="B123" s="33">
        <v>20</v>
      </c>
      <c r="C123" s="33">
        <v>8</v>
      </c>
      <c r="D123" s="34">
        <v>2</v>
      </c>
      <c r="E123" s="35"/>
      <c r="F123" s="30" t="s">
        <v>256</v>
      </c>
      <c r="G123" s="55" t="s">
        <v>363</v>
      </c>
      <c r="H123" s="32">
        <v>3813851.28</v>
      </c>
      <c r="I123" s="32">
        <v>32255.26</v>
      </c>
      <c r="J123" s="32">
        <v>139925.43</v>
      </c>
      <c r="K123" s="32">
        <v>1955.97</v>
      </c>
      <c r="L123" s="32">
        <v>0</v>
      </c>
      <c r="M123" s="32">
        <v>57199.77</v>
      </c>
      <c r="N123" s="32">
        <v>487689.31</v>
      </c>
      <c r="O123" s="32">
        <v>48357.65</v>
      </c>
      <c r="P123" s="32">
        <v>2034542.67</v>
      </c>
      <c r="Q123" s="32">
        <v>3372</v>
      </c>
      <c r="R123" s="32">
        <v>797325.73</v>
      </c>
      <c r="S123" s="32">
        <v>0</v>
      </c>
      <c r="T123" s="32">
        <v>0</v>
      </c>
      <c r="U123" s="32">
        <v>100934.15</v>
      </c>
      <c r="V123" s="32">
        <v>66396.76</v>
      </c>
      <c r="W123" s="32">
        <v>11307.5</v>
      </c>
      <c r="X123" s="32">
        <v>32589.08</v>
      </c>
    </row>
    <row r="124" spans="1:24" ht="12.75">
      <c r="A124" s="33">
        <v>6</v>
      </c>
      <c r="B124" s="33">
        <v>15</v>
      </c>
      <c r="C124" s="33">
        <v>6</v>
      </c>
      <c r="D124" s="34">
        <v>2</v>
      </c>
      <c r="E124" s="35"/>
      <c r="F124" s="30" t="s">
        <v>256</v>
      </c>
      <c r="G124" s="55" t="s">
        <v>266</v>
      </c>
      <c r="H124" s="32">
        <v>5243275</v>
      </c>
      <c r="I124" s="32">
        <v>6478.65</v>
      </c>
      <c r="J124" s="32">
        <v>143331.43</v>
      </c>
      <c r="K124" s="32">
        <v>78415.7</v>
      </c>
      <c r="L124" s="32">
        <v>0</v>
      </c>
      <c r="M124" s="32">
        <v>5018.71</v>
      </c>
      <c r="N124" s="32">
        <v>617891.35</v>
      </c>
      <c r="O124" s="32">
        <v>131886.16</v>
      </c>
      <c r="P124" s="32">
        <v>2544457.1</v>
      </c>
      <c r="Q124" s="32">
        <v>9532.93</v>
      </c>
      <c r="R124" s="32">
        <v>1159730.64</v>
      </c>
      <c r="S124" s="32">
        <v>0</v>
      </c>
      <c r="T124" s="32">
        <v>350</v>
      </c>
      <c r="U124" s="32">
        <v>272364.28</v>
      </c>
      <c r="V124" s="32">
        <v>121825.03</v>
      </c>
      <c r="W124" s="32">
        <v>80679.76</v>
      </c>
      <c r="X124" s="32">
        <v>71313.26</v>
      </c>
    </row>
    <row r="125" spans="1:24" ht="12.75">
      <c r="A125" s="33">
        <v>6</v>
      </c>
      <c r="B125" s="33">
        <v>3</v>
      </c>
      <c r="C125" s="33">
        <v>8</v>
      </c>
      <c r="D125" s="34">
        <v>2</v>
      </c>
      <c r="E125" s="35"/>
      <c r="F125" s="30" t="s">
        <v>256</v>
      </c>
      <c r="G125" s="55" t="s">
        <v>267</v>
      </c>
      <c r="H125" s="32">
        <v>3127000.47</v>
      </c>
      <c r="I125" s="32">
        <v>203689.79</v>
      </c>
      <c r="J125" s="32">
        <v>109951.85</v>
      </c>
      <c r="K125" s="32">
        <v>4491.96</v>
      </c>
      <c r="L125" s="32">
        <v>0</v>
      </c>
      <c r="M125" s="32">
        <v>91997.08</v>
      </c>
      <c r="N125" s="32">
        <v>387507.75</v>
      </c>
      <c r="O125" s="32">
        <v>19524.92</v>
      </c>
      <c r="P125" s="32">
        <v>1194556.31</v>
      </c>
      <c r="Q125" s="32">
        <v>6034.94</v>
      </c>
      <c r="R125" s="32">
        <v>845033.15</v>
      </c>
      <c r="S125" s="32">
        <v>0</v>
      </c>
      <c r="T125" s="32">
        <v>0</v>
      </c>
      <c r="U125" s="32">
        <v>141850.51</v>
      </c>
      <c r="V125" s="32">
        <v>90143</v>
      </c>
      <c r="W125" s="32">
        <v>0</v>
      </c>
      <c r="X125" s="32">
        <v>32219.21</v>
      </c>
    </row>
    <row r="126" spans="1:24" ht="12.75">
      <c r="A126" s="33">
        <v>6</v>
      </c>
      <c r="B126" s="33">
        <v>3</v>
      </c>
      <c r="C126" s="33">
        <v>15</v>
      </c>
      <c r="D126" s="34">
        <v>2</v>
      </c>
      <c r="E126" s="35"/>
      <c r="F126" s="30" t="s">
        <v>256</v>
      </c>
      <c r="G126" s="55" t="s">
        <v>364</v>
      </c>
      <c r="H126" s="32">
        <v>4391104.27</v>
      </c>
      <c r="I126" s="32">
        <v>56345.47</v>
      </c>
      <c r="J126" s="32">
        <v>162446.72</v>
      </c>
      <c r="K126" s="32">
        <v>216562.41</v>
      </c>
      <c r="L126" s="32">
        <v>0</v>
      </c>
      <c r="M126" s="32">
        <v>35566.04</v>
      </c>
      <c r="N126" s="32">
        <v>675014.51</v>
      </c>
      <c r="O126" s="32">
        <v>54259.87</v>
      </c>
      <c r="P126" s="32">
        <v>1530081.39</v>
      </c>
      <c r="Q126" s="32">
        <v>7054.52</v>
      </c>
      <c r="R126" s="32">
        <v>1028738.96</v>
      </c>
      <c r="S126" s="32">
        <v>0</v>
      </c>
      <c r="T126" s="32">
        <v>28273.16</v>
      </c>
      <c r="U126" s="32">
        <v>300297.19</v>
      </c>
      <c r="V126" s="32">
        <v>228203.26</v>
      </c>
      <c r="W126" s="32">
        <v>156.99</v>
      </c>
      <c r="X126" s="32">
        <v>68103.78</v>
      </c>
    </row>
    <row r="127" spans="1:24" ht="12.75">
      <c r="A127" s="33">
        <v>6</v>
      </c>
      <c r="B127" s="33">
        <v>1</v>
      </c>
      <c r="C127" s="33">
        <v>12</v>
      </c>
      <c r="D127" s="34">
        <v>2</v>
      </c>
      <c r="E127" s="35"/>
      <c r="F127" s="30" t="s">
        <v>256</v>
      </c>
      <c r="G127" s="55" t="s">
        <v>365</v>
      </c>
      <c r="H127" s="32">
        <v>2917170.72</v>
      </c>
      <c r="I127" s="32">
        <v>3909.5</v>
      </c>
      <c r="J127" s="32">
        <v>0</v>
      </c>
      <c r="K127" s="32">
        <v>79234.5</v>
      </c>
      <c r="L127" s="32">
        <v>0</v>
      </c>
      <c r="M127" s="32">
        <v>1008.85</v>
      </c>
      <c r="N127" s="32">
        <v>334381.86</v>
      </c>
      <c r="O127" s="32">
        <v>23374.43</v>
      </c>
      <c r="P127" s="32">
        <v>940871.69</v>
      </c>
      <c r="Q127" s="32">
        <v>4802.5</v>
      </c>
      <c r="R127" s="32">
        <v>369614.65</v>
      </c>
      <c r="S127" s="32">
        <v>0</v>
      </c>
      <c r="T127" s="32">
        <v>69096.28</v>
      </c>
      <c r="U127" s="32">
        <v>981313.17</v>
      </c>
      <c r="V127" s="32">
        <v>78900</v>
      </c>
      <c r="W127" s="32">
        <v>22000</v>
      </c>
      <c r="X127" s="32">
        <v>8663.29</v>
      </c>
    </row>
    <row r="128" spans="1:24" ht="12.75">
      <c r="A128" s="33">
        <v>6</v>
      </c>
      <c r="B128" s="33">
        <v>1</v>
      </c>
      <c r="C128" s="33">
        <v>13</v>
      </c>
      <c r="D128" s="34">
        <v>2</v>
      </c>
      <c r="E128" s="35"/>
      <c r="F128" s="30" t="s">
        <v>256</v>
      </c>
      <c r="G128" s="55" t="s">
        <v>366</v>
      </c>
      <c r="H128" s="32">
        <v>2255265.53</v>
      </c>
      <c r="I128" s="32">
        <v>14602.43</v>
      </c>
      <c r="J128" s="32">
        <v>0</v>
      </c>
      <c r="K128" s="32">
        <v>655212.97</v>
      </c>
      <c r="L128" s="32">
        <v>0</v>
      </c>
      <c r="M128" s="32">
        <v>7202.68</v>
      </c>
      <c r="N128" s="32">
        <v>330024.01</v>
      </c>
      <c r="O128" s="32">
        <v>25227.01</v>
      </c>
      <c r="P128" s="32">
        <v>749385.98</v>
      </c>
      <c r="Q128" s="32">
        <v>710</v>
      </c>
      <c r="R128" s="32">
        <v>317748.9</v>
      </c>
      <c r="S128" s="32">
        <v>0</v>
      </c>
      <c r="T128" s="32">
        <v>0</v>
      </c>
      <c r="U128" s="32">
        <v>46202.31</v>
      </c>
      <c r="V128" s="32">
        <v>61883.87</v>
      </c>
      <c r="W128" s="32">
        <v>0</v>
      </c>
      <c r="X128" s="32">
        <v>47065.37</v>
      </c>
    </row>
    <row r="129" spans="1:24" ht="12.75">
      <c r="A129" s="33">
        <v>6</v>
      </c>
      <c r="B129" s="33">
        <v>3</v>
      </c>
      <c r="C129" s="33">
        <v>9</v>
      </c>
      <c r="D129" s="34">
        <v>2</v>
      </c>
      <c r="E129" s="35"/>
      <c r="F129" s="30" t="s">
        <v>256</v>
      </c>
      <c r="G129" s="55" t="s">
        <v>367</v>
      </c>
      <c r="H129" s="32">
        <v>2956459.04</v>
      </c>
      <c r="I129" s="32">
        <v>26.25</v>
      </c>
      <c r="J129" s="32">
        <v>0</v>
      </c>
      <c r="K129" s="32">
        <v>11673.84</v>
      </c>
      <c r="L129" s="32">
        <v>0</v>
      </c>
      <c r="M129" s="32">
        <v>44465.36</v>
      </c>
      <c r="N129" s="32">
        <v>495191.59</v>
      </c>
      <c r="O129" s="32">
        <v>14382.95</v>
      </c>
      <c r="P129" s="32">
        <v>1043325.98</v>
      </c>
      <c r="Q129" s="32">
        <v>3478</v>
      </c>
      <c r="R129" s="32">
        <v>1029020.38</v>
      </c>
      <c r="S129" s="32">
        <v>0</v>
      </c>
      <c r="T129" s="32">
        <v>42933.59</v>
      </c>
      <c r="U129" s="32">
        <v>140104.11</v>
      </c>
      <c r="V129" s="32">
        <v>94492</v>
      </c>
      <c r="W129" s="32">
        <v>20466.79</v>
      </c>
      <c r="X129" s="32">
        <v>16898.2</v>
      </c>
    </row>
    <row r="130" spans="1:24" ht="12.75">
      <c r="A130" s="33">
        <v>6</v>
      </c>
      <c r="B130" s="33">
        <v>6</v>
      </c>
      <c r="C130" s="33">
        <v>9</v>
      </c>
      <c r="D130" s="34">
        <v>2</v>
      </c>
      <c r="E130" s="35"/>
      <c r="F130" s="30" t="s">
        <v>256</v>
      </c>
      <c r="G130" s="55" t="s">
        <v>368</v>
      </c>
      <c r="H130" s="32">
        <v>2316747.47</v>
      </c>
      <c r="I130" s="32">
        <v>9594.49</v>
      </c>
      <c r="J130" s="32">
        <v>139790.49</v>
      </c>
      <c r="K130" s="32">
        <v>13305.81</v>
      </c>
      <c r="L130" s="32">
        <v>0</v>
      </c>
      <c r="M130" s="32">
        <v>80848.61</v>
      </c>
      <c r="N130" s="32">
        <v>295618.54</v>
      </c>
      <c r="O130" s="32">
        <v>27754.65</v>
      </c>
      <c r="P130" s="32">
        <v>1028830.11</v>
      </c>
      <c r="Q130" s="32">
        <v>9078.82</v>
      </c>
      <c r="R130" s="32">
        <v>559636.3</v>
      </c>
      <c r="S130" s="32">
        <v>41659.74</v>
      </c>
      <c r="T130" s="32">
        <v>0</v>
      </c>
      <c r="U130" s="32">
        <v>58081.39</v>
      </c>
      <c r="V130" s="32">
        <v>50918.87</v>
      </c>
      <c r="W130" s="32">
        <v>0</v>
      </c>
      <c r="X130" s="32">
        <v>1629.65</v>
      </c>
    </row>
    <row r="131" spans="1:24" ht="12.75">
      <c r="A131" s="33">
        <v>6</v>
      </c>
      <c r="B131" s="33">
        <v>17</v>
      </c>
      <c r="C131" s="33">
        <v>4</v>
      </c>
      <c r="D131" s="34">
        <v>2</v>
      </c>
      <c r="E131" s="35"/>
      <c r="F131" s="30" t="s">
        <v>256</v>
      </c>
      <c r="G131" s="55" t="s">
        <v>369</v>
      </c>
      <c r="H131" s="32">
        <v>2258341.19</v>
      </c>
      <c r="I131" s="32">
        <v>83.64</v>
      </c>
      <c r="J131" s="32">
        <v>56654.14</v>
      </c>
      <c r="K131" s="32">
        <v>3586.8</v>
      </c>
      <c r="L131" s="32">
        <v>0</v>
      </c>
      <c r="M131" s="32">
        <v>33968.86</v>
      </c>
      <c r="N131" s="32">
        <v>511952.68</v>
      </c>
      <c r="O131" s="32">
        <v>36117.05</v>
      </c>
      <c r="P131" s="32">
        <v>889885.18</v>
      </c>
      <c r="Q131" s="32">
        <v>5241.84</v>
      </c>
      <c r="R131" s="32">
        <v>407565.22</v>
      </c>
      <c r="S131" s="32">
        <v>0</v>
      </c>
      <c r="T131" s="32">
        <v>0</v>
      </c>
      <c r="U131" s="32">
        <v>94163.85</v>
      </c>
      <c r="V131" s="32">
        <v>178728.39</v>
      </c>
      <c r="W131" s="32">
        <v>915.53</v>
      </c>
      <c r="X131" s="32">
        <v>39478.01</v>
      </c>
    </row>
    <row r="132" spans="1:24" ht="12.75">
      <c r="A132" s="33">
        <v>6</v>
      </c>
      <c r="B132" s="33">
        <v>3</v>
      </c>
      <c r="C132" s="33">
        <v>10</v>
      </c>
      <c r="D132" s="34">
        <v>2</v>
      </c>
      <c r="E132" s="35"/>
      <c r="F132" s="30" t="s">
        <v>256</v>
      </c>
      <c r="G132" s="55" t="s">
        <v>370</v>
      </c>
      <c r="H132" s="32">
        <v>4508886.4</v>
      </c>
      <c r="I132" s="32">
        <v>12107.66</v>
      </c>
      <c r="J132" s="32">
        <v>81944.24</v>
      </c>
      <c r="K132" s="32">
        <v>2054.15</v>
      </c>
      <c r="L132" s="32">
        <v>24340.5</v>
      </c>
      <c r="M132" s="32">
        <v>94884.44</v>
      </c>
      <c r="N132" s="32">
        <v>669980.94</v>
      </c>
      <c r="O132" s="32">
        <v>19384.66</v>
      </c>
      <c r="P132" s="32">
        <v>2104274.27</v>
      </c>
      <c r="Q132" s="32">
        <v>2841.41</v>
      </c>
      <c r="R132" s="32">
        <v>1133912.25</v>
      </c>
      <c r="S132" s="32">
        <v>7296.34</v>
      </c>
      <c r="T132" s="32">
        <v>7352.16</v>
      </c>
      <c r="U132" s="32">
        <v>189843.08</v>
      </c>
      <c r="V132" s="32">
        <v>89500</v>
      </c>
      <c r="W132" s="32">
        <v>10973.41</v>
      </c>
      <c r="X132" s="32">
        <v>58196.89</v>
      </c>
    </row>
    <row r="133" spans="1:24" ht="12.75">
      <c r="A133" s="33">
        <v>6</v>
      </c>
      <c r="B133" s="33">
        <v>8</v>
      </c>
      <c r="C133" s="33">
        <v>12</v>
      </c>
      <c r="D133" s="34">
        <v>2</v>
      </c>
      <c r="E133" s="35"/>
      <c r="F133" s="30" t="s">
        <v>256</v>
      </c>
      <c r="G133" s="55" t="s">
        <v>371</v>
      </c>
      <c r="H133" s="32">
        <v>3223964.32</v>
      </c>
      <c r="I133" s="32">
        <v>1.92</v>
      </c>
      <c r="J133" s="32">
        <v>93488.27</v>
      </c>
      <c r="K133" s="32">
        <v>6784.55</v>
      </c>
      <c r="L133" s="32">
        <v>0</v>
      </c>
      <c r="M133" s="32">
        <v>27242.7</v>
      </c>
      <c r="N133" s="32">
        <v>437826.13</v>
      </c>
      <c r="O133" s="32">
        <v>42466.9</v>
      </c>
      <c r="P133" s="32">
        <v>1798694.75</v>
      </c>
      <c r="Q133" s="32">
        <v>5576.13</v>
      </c>
      <c r="R133" s="32">
        <v>540864.59</v>
      </c>
      <c r="S133" s="32">
        <v>0</v>
      </c>
      <c r="T133" s="32">
        <v>530</v>
      </c>
      <c r="U133" s="32">
        <v>198520.61</v>
      </c>
      <c r="V133" s="32">
        <v>53547.51</v>
      </c>
      <c r="W133" s="32">
        <v>10080</v>
      </c>
      <c r="X133" s="32">
        <v>8340.26</v>
      </c>
    </row>
    <row r="134" spans="1:24" ht="12.75">
      <c r="A134" s="33">
        <v>6</v>
      </c>
      <c r="B134" s="33">
        <v>11</v>
      </c>
      <c r="C134" s="33">
        <v>6</v>
      </c>
      <c r="D134" s="34">
        <v>2</v>
      </c>
      <c r="E134" s="35"/>
      <c r="F134" s="30" t="s">
        <v>256</v>
      </c>
      <c r="G134" s="55" t="s">
        <v>372</v>
      </c>
      <c r="H134" s="32">
        <v>3615369.78</v>
      </c>
      <c r="I134" s="32">
        <v>398756.72</v>
      </c>
      <c r="J134" s="32">
        <v>52092.37</v>
      </c>
      <c r="K134" s="32">
        <v>299096.25</v>
      </c>
      <c r="L134" s="32">
        <v>0</v>
      </c>
      <c r="M134" s="32">
        <v>700.21</v>
      </c>
      <c r="N134" s="32">
        <v>496002.08</v>
      </c>
      <c r="O134" s="32">
        <v>5145.59</v>
      </c>
      <c r="P134" s="32">
        <v>1492687.36</v>
      </c>
      <c r="Q134" s="32">
        <v>4606.95</v>
      </c>
      <c r="R134" s="32">
        <v>637666.89</v>
      </c>
      <c r="S134" s="32">
        <v>0</v>
      </c>
      <c r="T134" s="32">
        <v>1260</v>
      </c>
      <c r="U134" s="32">
        <v>128848.65</v>
      </c>
      <c r="V134" s="32">
        <v>48319.01</v>
      </c>
      <c r="W134" s="32">
        <v>19000</v>
      </c>
      <c r="X134" s="32">
        <v>31187.7</v>
      </c>
    </row>
    <row r="135" spans="1:24" ht="12.75">
      <c r="A135" s="33">
        <v>6</v>
      </c>
      <c r="B135" s="33">
        <v>3</v>
      </c>
      <c r="C135" s="33">
        <v>11</v>
      </c>
      <c r="D135" s="34">
        <v>2</v>
      </c>
      <c r="E135" s="35"/>
      <c r="F135" s="30" t="s">
        <v>256</v>
      </c>
      <c r="G135" s="55" t="s">
        <v>373</v>
      </c>
      <c r="H135" s="32">
        <v>5436919.06</v>
      </c>
      <c r="I135" s="32">
        <v>509025.05</v>
      </c>
      <c r="J135" s="32">
        <v>110214.06</v>
      </c>
      <c r="K135" s="32">
        <v>100133.74</v>
      </c>
      <c r="L135" s="32">
        <v>0</v>
      </c>
      <c r="M135" s="32">
        <v>25942.82</v>
      </c>
      <c r="N135" s="32">
        <v>657300.92</v>
      </c>
      <c r="O135" s="32">
        <v>28415.96</v>
      </c>
      <c r="P135" s="32">
        <v>2228600.63</v>
      </c>
      <c r="Q135" s="32">
        <v>16129.41</v>
      </c>
      <c r="R135" s="32">
        <v>1210254.48</v>
      </c>
      <c r="S135" s="32">
        <v>41599.52</v>
      </c>
      <c r="T135" s="32">
        <v>50903.21</v>
      </c>
      <c r="U135" s="32">
        <v>226156.07</v>
      </c>
      <c r="V135" s="32">
        <v>159000</v>
      </c>
      <c r="W135" s="32">
        <v>3670.51</v>
      </c>
      <c r="X135" s="32">
        <v>69572.68</v>
      </c>
    </row>
    <row r="136" spans="1:24" ht="12.75">
      <c r="A136" s="33">
        <v>6</v>
      </c>
      <c r="B136" s="33">
        <v>13</v>
      </c>
      <c r="C136" s="33">
        <v>6</v>
      </c>
      <c r="D136" s="34">
        <v>2</v>
      </c>
      <c r="E136" s="35"/>
      <c r="F136" s="30" t="s">
        <v>256</v>
      </c>
      <c r="G136" s="55" t="s">
        <v>374</v>
      </c>
      <c r="H136" s="32">
        <v>3235258.82</v>
      </c>
      <c r="I136" s="32">
        <v>1896.79</v>
      </c>
      <c r="J136" s="32">
        <v>0</v>
      </c>
      <c r="K136" s="32">
        <v>68344.3</v>
      </c>
      <c r="L136" s="32">
        <v>0</v>
      </c>
      <c r="M136" s="32">
        <v>11419.27</v>
      </c>
      <c r="N136" s="32">
        <v>394684.9</v>
      </c>
      <c r="O136" s="32">
        <v>57381.16</v>
      </c>
      <c r="P136" s="32">
        <v>1516388.94</v>
      </c>
      <c r="Q136" s="32">
        <v>7712.3</v>
      </c>
      <c r="R136" s="32">
        <v>774124.63</v>
      </c>
      <c r="S136" s="32">
        <v>0</v>
      </c>
      <c r="T136" s="32">
        <v>0</v>
      </c>
      <c r="U136" s="32">
        <v>279918.59</v>
      </c>
      <c r="V136" s="32">
        <v>98046.19</v>
      </c>
      <c r="W136" s="32">
        <v>8.1</v>
      </c>
      <c r="X136" s="32">
        <v>25333.65</v>
      </c>
    </row>
    <row r="137" spans="1:24" ht="12.75">
      <c r="A137" s="33">
        <v>6</v>
      </c>
      <c r="B137" s="33">
        <v>6</v>
      </c>
      <c r="C137" s="33">
        <v>10</v>
      </c>
      <c r="D137" s="34">
        <v>2</v>
      </c>
      <c r="E137" s="35"/>
      <c r="F137" s="30" t="s">
        <v>256</v>
      </c>
      <c r="G137" s="55" t="s">
        <v>375</v>
      </c>
      <c r="H137" s="32">
        <v>2545400.14</v>
      </c>
      <c r="I137" s="32">
        <v>0</v>
      </c>
      <c r="J137" s="32">
        <v>60985.48</v>
      </c>
      <c r="K137" s="32">
        <v>5501.3</v>
      </c>
      <c r="L137" s="32">
        <v>0</v>
      </c>
      <c r="M137" s="32">
        <v>21419.55</v>
      </c>
      <c r="N137" s="32">
        <v>476448.69</v>
      </c>
      <c r="O137" s="32">
        <v>16641.83</v>
      </c>
      <c r="P137" s="32">
        <v>1142195.71</v>
      </c>
      <c r="Q137" s="32">
        <v>8757.56</v>
      </c>
      <c r="R137" s="32">
        <v>448731.34</v>
      </c>
      <c r="S137" s="32">
        <v>0</v>
      </c>
      <c r="T137" s="32">
        <v>20817.11</v>
      </c>
      <c r="U137" s="32">
        <v>234255.21</v>
      </c>
      <c r="V137" s="32">
        <v>99084.18</v>
      </c>
      <c r="W137" s="32">
        <v>8000</v>
      </c>
      <c r="X137" s="32">
        <v>2562.18</v>
      </c>
    </row>
    <row r="138" spans="1:24" ht="12.75">
      <c r="A138" s="33">
        <v>6</v>
      </c>
      <c r="B138" s="33">
        <v>20</v>
      </c>
      <c r="C138" s="33">
        <v>9</v>
      </c>
      <c r="D138" s="34">
        <v>2</v>
      </c>
      <c r="E138" s="35"/>
      <c r="F138" s="30" t="s">
        <v>256</v>
      </c>
      <c r="G138" s="55" t="s">
        <v>376</v>
      </c>
      <c r="H138" s="32">
        <v>5618057.53</v>
      </c>
      <c r="I138" s="32">
        <v>1776</v>
      </c>
      <c r="J138" s="32">
        <v>61186.74</v>
      </c>
      <c r="K138" s="32">
        <v>167471.81</v>
      </c>
      <c r="L138" s="32">
        <v>0</v>
      </c>
      <c r="M138" s="32">
        <v>23989.88</v>
      </c>
      <c r="N138" s="32">
        <v>597703.76</v>
      </c>
      <c r="O138" s="32">
        <v>99936.87</v>
      </c>
      <c r="P138" s="32">
        <v>2597461.38</v>
      </c>
      <c r="Q138" s="32">
        <v>19307.21</v>
      </c>
      <c r="R138" s="32">
        <v>802281.65</v>
      </c>
      <c r="S138" s="32">
        <v>0</v>
      </c>
      <c r="T138" s="32">
        <v>40545.6</v>
      </c>
      <c r="U138" s="32">
        <v>370249.19</v>
      </c>
      <c r="V138" s="32">
        <v>782482.91</v>
      </c>
      <c r="W138" s="32">
        <v>8000</v>
      </c>
      <c r="X138" s="32">
        <v>45664.53</v>
      </c>
    </row>
    <row r="139" spans="1:24" ht="12.75">
      <c r="A139" s="33">
        <v>6</v>
      </c>
      <c r="B139" s="33">
        <v>20</v>
      </c>
      <c r="C139" s="33">
        <v>10</v>
      </c>
      <c r="D139" s="34">
        <v>2</v>
      </c>
      <c r="E139" s="35"/>
      <c r="F139" s="30" t="s">
        <v>256</v>
      </c>
      <c r="G139" s="55" t="s">
        <v>377</v>
      </c>
      <c r="H139" s="32">
        <v>3062998.78</v>
      </c>
      <c r="I139" s="32">
        <v>3928.31</v>
      </c>
      <c r="J139" s="32">
        <v>93769.13</v>
      </c>
      <c r="K139" s="32">
        <v>15793.23</v>
      </c>
      <c r="L139" s="32">
        <v>0</v>
      </c>
      <c r="M139" s="32">
        <v>7295.7</v>
      </c>
      <c r="N139" s="32">
        <v>553174.67</v>
      </c>
      <c r="O139" s="32">
        <v>42801.3</v>
      </c>
      <c r="P139" s="32">
        <v>1325909.64</v>
      </c>
      <c r="Q139" s="32">
        <v>13570.64</v>
      </c>
      <c r="R139" s="32">
        <v>576259.12</v>
      </c>
      <c r="S139" s="32">
        <v>25096.94</v>
      </c>
      <c r="T139" s="32">
        <v>0</v>
      </c>
      <c r="U139" s="32">
        <v>247112.66</v>
      </c>
      <c r="V139" s="32">
        <v>132500</v>
      </c>
      <c r="W139" s="32">
        <v>2500</v>
      </c>
      <c r="X139" s="32">
        <v>23287.44</v>
      </c>
    </row>
    <row r="140" spans="1:24" ht="12.75">
      <c r="A140" s="33">
        <v>6</v>
      </c>
      <c r="B140" s="33">
        <v>1</v>
      </c>
      <c r="C140" s="33">
        <v>14</v>
      </c>
      <c r="D140" s="34">
        <v>2</v>
      </c>
      <c r="E140" s="35"/>
      <c r="F140" s="30" t="s">
        <v>256</v>
      </c>
      <c r="G140" s="55" t="s">
        <v>378</v>
      </c>
      <c r="H140" s="32">
        <v>1949537.41</v>
      </c>
      <c r="I140" s="32">
        <v>15.54</v>
      </c>
      <c r="J140" s="32">
        <v>0</v>
      </c>
      <c r="K140" s="32">
        <v>49311</v>
      </c>
      <c r="L140" s="32">
        <v>0</v>
      </c>
      <c r="M140" s="32">
        <v>1695.77</v>
      </c>
      <c r="N140" s="32">
        <v>413232.24</v>
      </c>
      <c r="O140" s="32">
        <v>18917.88</v>
      </c>
      <c r="P140" s="32">
        <v>764051.58</v>
      </c>
      <c r="Q140" s="32">
        <v>6108.29</v>
      </c>
      <c r="R140" s="32">
        <v>507877.53</v>
      </c>
      <c r="S140" s="32">
        <v>0</v>
      </c>
      <c r="T140" s="32">
        <v>16593.42</v>
      </c>
      <c r="U140" s="32">
        <v>87884.05</v>
      </c>
      <c r="V140" s="32">
        <v>67840.46</v>
      </c>
      <c r="W140" s="32">
        <v>5381.57</v>
      </c>
      <c r="X140" s="32">
        <v>10628.08</v>
      </c>
    </row>
    <row r="141" spans="1:24" ht="12.75">
      <c r="A141" s="33">
        <v>6</v>
      </c>
      <c r="B141" s="33">
        <v>13</v>
      </c>
      <c r="C141" s="33">
        <v>7</v>
      </c>
      <c r="D141" s="34">
        <v>2</v>
      </c>
      <c r="E141" s="35"/>
      <c r="F141" s="30" t="s">
        <v>256</v>
      </c>
      <c r="G141" s="55" t="s">
        <v>379</v>
      </c>
      <c r="H141" s="32">
        <v>2156244.84</v>
      </c>
      <c r="I141" s="32">
        <v>7897</v>
      </c>
      <c r="J141" s="32">
        <v>54864.2</v>
      </c>
      <c r="K141" s="32">
        <v>11695.69</v>
      </c>
      <c r="L141" s="32">
        <v>0</v>
      </c>
      <c r="M141" s="32">
        <v>665.28</v>
      </c>
      <c r="N141" s="32">
        <v>523921.27</v>
      </c>
      <c r="O141" s="32">
        <v>8561.05</v>
      </c>
      <c r="P141" s="32">
        <v>872547.98</v>
      </c>
      <c r="Q141" s="32">
        <v>7585.5</v>
      </c>
      <c r="R141" s="32">
        <v>432478.44</v>
      </c>
      <c r="S141" s="32">
        <v>0</v>
      </c>
      <c r="T141" s="32">
        <v>0</v>
      </c>
      <c r="U141" s="32">
        <v>107200.89</v>
      </c>
      <c r="V141" s="32">
        <v>98527.69</v>
      </c>
      <c r="W141" s="32">
        <v>1941.95</v>
      </c>
      <c r="X141" s="32">
        <v>28357.9</v>
      </c>
    </row>
    <row r="142" spans="1:24" ht="12.75">
      <c r="A142" s="33">
        <v>6</v>
      </c>
      <c r="B142" s="33">
        <v>1</v>
      </c>
      <c r="C142" s="33">
        <v>15</v>
      </c>
      <c r="D142" s="34">
        <v>2</v>
      </c>
      <c r="E142" s="35"/>
      <c r="F142" s="30" t="s">
        <v>256</v>
      </c>
      <c r="G142" s="55" t="s">
        <v>380</v>
      </c>
      <c r="H142" s="32">
        <v>1689216.08</v>
      </c>
      <c r="I142" s="32">
        <v>611</v>
      </c>
      <c r="J142" s="32">
        <v>31091.87</v>
      </c>
      <c r="K142" s="32">
        <v>24431</v>
      </c>
      <c r="L142" s="32">
        <v>0</v>
      </c>
      <c r="M142" s="32">
        <v>3344.82</v>
      </c>
      <c r="N142" s="32">
        <v>388252.2</v>
      </c>
      <c r="O142" s="32">
        <v>35872.91</v>
      </c>
      <c r="P142" s="32">
        <v>732273.28</v>
      </c>
      <c r="Q142" s="32">
        <v>1953</v>
      </c>
      <c r="R142" s="32">
        <v>350835.04</v>
      </c>
      <c r="S142" s="32">
        <v>0</v>
      </c>
      <c r="T142" s="32">
        <v>11979.62</v>
      </c>
      <c r="U142" s="32">
        <v>26055.91</v>
      </c>
      <c r="V142" s="32">
        <v>46620.59</v>
      </c>
      <c r="W142" s="32">
        <v>99.6</v>
      </c>
      <c r="X142" s="32">
        <v>35795.24</v>
      </c>
    </row>
    <row r="143" spans="1:24" ht="12.75">
      <c r="A143" s="33">
        <v>6</v>
      </c>
      <c r="B143" s="33">
        <v>10</v>
      </c>
      <c r="C143" s="33">
        <v>6</v>
      </c>
      <c r="D143" s="34">
        <v>2</v>
      </c>
      <c r="E143" s="35"/>
      <c r="F143" s="30" t="s">
        <v>256</v>
      </c>
      <c r="G143" s="55" t="s">
        <v>381</v>
      </c>
      <c r="H143" s="32">
        <v>4024712.34</v>
      </c>
      <c r="I143" s="32">
        <v>10261.36</v>
      </c>
      <c r="J143" s="32">
        <v>29706.32</v>
      </c>
      <c r="K143" s="32">
        <v>123</v>
      </c>
      <c r="L143" s="32">
        <v>60293.48</v>
      </c>
      <c r="M143" s="32">
        <v>17361.31</v>
      </c>
      <c r="N143" s="32">
        <v>548363.5</v>
      </c>
      <c r="O143" s="32">
        <v>40463.75</v>
      </c>
      <c r="P143" s="32">
        <v>1989794.91</v>
      </c>
      <c r="Q143" s="32">
        <v>35891.99</v>
      </c>
      <c r="R143" s="32">
        <v>699035.91</v>
      </c>
      <c r="S143" s="32">
        <v>0</v>
      </c>
      <c r="T143" s="32">
        <v>0</v>
      </c>
      <c r="U143" s="32">
        <v>308241.91</v>
      </c>
      <c r="V143" s="32">
        <v>235936.46</v>
      </c>
      <c r="W143" s="32">
        <v>36802.07</v>
      </c>
      <c r="X143" s="32">
        <v>12436.37</v>
      </c>
    </row>
    <row r="144" spans="1:24" ht="12.75">
      <c r="A144" s="33">
        <v>6</v>
      </c>
      <c r="B144" s="33">
        <v>11</v>
      </c>
      <c r="C144" s="33">
        <v>7</v>
      </c>
      <c r="D144" s="34">
        <v>2</v>
      </c>
      <c r="E144" s="35"/>
      <c r="F144" s="30" t="s">
        <v>256</v>
      </c>
      <c r="G144" s="55" t="s">
        <v>382</v>
      </c>
      <c r="H144" s="32">
        <v>7672538.54</v>
      </c>
      <c r="I144" s="32">
        <v>761.93</v>
      </c>
      <c r="J144" s="32">
        <v>0</v>
      </c>
      <c r="K144" s="32">
        <v>9242.4</v>
      </c>
      <c r="L144" s="32">
        <v>0</v>
      </c>
      <c r="M144" s="32">
        <v>20947.63</v>
      </c>
      <c r="N144" s="32">
        <v>755353.53</v>
      </c>
      <c r="O144" s="32">
        <v>16982.93</v>
      </c>
      <c r="P144" s="32">
        <v>4812230.31</v>
      </c>
      <c r="Q144" s="32">
        <v>9559.16</v>
      </c>
      <c r="R144" s="32">
        <v>1562361.73</v>
      </c>
      <c r="S144" s="32">
        <v>0</v>
      </c>
      <c r="T144" s="32">
        <v>89509.15</v>
      </c>
      <c r="U144" s="32">
        <v>234463.82</v>
      </c>
      <c r="V144" s="32">
        <v>89015.55</v>
      </c>
      <c r="W144" s="32">
        <v>27634.85</v>
      </c>
      <c r="X144" s="32">
        <v>44475.55</v>
      </c>
    </row>
    <row r="145" spans="1:24" ht="12.75">
      <c r="A145" s="33">
        <v>6</v>
      </c>
      <c r="B145" s="33">
        <v>19</v>
      </c>
      <c r="C145" s="33">
        <v>4</v>
      </c>
      <c r="D145" s="34">
        <v>2</v>
      </c>
      <c r="E145" s="35"/>
      <c r="F145" s="30" t="s">
        <v>256</v>
      </c>
      <c r="G145" s="55" t="s">
        <v>383</v>
      </c>
      <c r="H145" s="32">
        <v>1993746.23</v>
      </c>
      <c r="I145" s="32">
        <v>355290</v>
      </c>
      <c r="J145" s="32">
        <v>15210.97</v>
      </c>
      <c r="K145" s="32">
        <v>2461.32</v>
      </c>
      <c r="L145" s="32">
        <v>0</v>
      </c>
      <c r="M145" s="32">
        <v>4409.85</v>
      </c>
      <c r="N145" s="32">
        <v>322603.1</v>
      </c>
      <c r="O145" s="32">
        <v>16430.44</v>
      </c>
      <c r="P145" s="32">
        <v>635170.04</v>
      </c>
      <c r="Q145" s="32">
        <v>3383.36</v>
      </c>
      <c r="R145" s="32">
        <v>564431.32</v>
      </c>
      <c r="S145" s="32">
        <v>0</v>
      </c>
      <c r="T145" s="32">
        <v>816.48</v>
      </c>
      <c r="U145" s="32">
        <v>22987.79</v>
      </c>
      <c r="V145" s="32">
        <v>40587.8</v>
      </c>
      <c r="W145" s="32">
        <v>0</v>
      </c>
      <c r="X145" s="32">
        <v>9963.76</v>
      </c>
    </row>
    <row r="146" spans="1:24" ht="12.75">
      <c r="A146" s="33">
        <v>6</v>
      </c>
      <c r="B146" s="33">
        <v>20</v>
      </c>
      <c r="C146" s="33">
        <v>11</v>
      </c>
      <c r="D146" s="34">
        <v>2</v>
      </c>
      <c r="E146" s="35"/>
      <c r="F146" s="30" t="s">
        <v>256</v>
      </c>
      <c r="G146" s="55" t="s">
        <v>384</v>
      </c>
      <c r="H146" s="32">
        <v>3455104.09</v>
      </c>
      <c r="I146" s="32">
        <v>1707.79</v>
      </c>
      <c r="J146" s="32">
        <v>0</v>
      </c>
      <c r="K146" s="32">
        <v>29948.6</v>
      </c>
      <c r="L146" s="32">
        <v>0</v>
      </c>
      <c r="M146" s="32">
        <v>22717.03</v>
      </c>
      <c r="N146" s="32">
        <v>538467.68</v>
      </c>
      <c r="O146" s="32">
        <v>59191.35</v>
      </c>
      <c r="P146" s="32">
        <v>1702170.43</v>
      </c>
      <c r="Q146" s="32">
        <v>8027.64</v>
      </c>
      <c r="R146" s="32">
        <v>801801.81</v>
      </c>
      <c r="S146" s="32">
        <v>0</v>
      </c>
      <c r="T146" s="32">
        <v>0</v>
      </c>
      <c r="U146" s="32">
        <v>131522.46</v>
      </c>
      <c r="V146" s="32">
        <v>87273.55</v>
      </c>
      <c r="W146" s="32">
        <v>33858.06</v>
      </c>
      <c r="X146" s="32">
        <v>38417.69</v>
      </c>
    </row>
    <row r="147" spans="1:24" ht="12.75">
      <c r="A147" s="33">
        <v>6</v>
      </c>
      <c r="B147" s="33">
        <v>16</v>
      </c>
      <c r="C147" s="33">
        <v>5</v>
      </c>
      <c r="D147" s="34">
        <v>2</v>
      </c>
      <c r="E147" s="35"/>
      <c r="F147" s="30" t="s">
        <v>256</v>
      </c>
      <c r="G147" s="55" t="s">
        <v>385</v>
      </c>
      <c r="H147" s="32">
        <v>4709426.32</v>
      </c>
      <c r="I147" s="32">
        <v>1093.66</v>
      </c>
      <c r="J147" s="32">
        <v>2722.37</v>
      </c>
      <c r="K147" s="32">
        <v>77553.55</v>
      </c>
      <c r="L147" s="32">
        <v>0</v>
      </c>
      <c r="M147" s="32">
        <v>2570.77</v>
      </c>
      <c r="N147" s="32">
        <v>469607.52</v>
      </c>
      <c r="O147" s="32">
        <v>27271.13</v>
      </c>
      <c r="P147" s="32">
        <v>2343617.72</v>
      </c>
      <c r="Q147" s="32">
        <v>7241.36</v>
      </c>
      <c r="R147" s="32">
        <v>589283.99</v>
      </c>
      <c r="S147" s="32">
        <v>0</v>
      </c>
      <c r="T147" s="32">
        <v>0</v>
      </c>
      <c r="U147" s="32">
        <v>645956.12</v>
      </c>
      <c r="V147" s="32">
        <v>388332.02</v>
      </c>
      <c r="W147" s="32">
        <v>37540</v>
      </c>
      <c r="X147" s="32">
        <v>116636.11</v>
      </c>
    </row>
    <row r="148" spans="1:24" ht="12.75">
      <c r="A148" s="33">
        <v>6</v>
      </c>
      <c r="B148" s="33">
        <v>11</v>
      </c>
      <c r="C148" s="33">
        <v>8</v>
      </c>
      <c r="D148" s="34">
        <v>2</v>
      </c>
      <c r="E148" s="35"/>
      <c r="F148" s="30" t="s">
        <v>256</v>
      </c>
      <c r="G148" s="55" t="s">
        <v>268</v>
      </c>
      <c r="H148" s="32">
        <v>5458044.19</v>
      </c>
      <c r="I148" s="32">
        <v>36081.75</v>
      </c>
      <c r="J148" s="32">
        <v>0</v>
      </c>
      <c r="K148" s="32">
        <v>325644.81</v>
      </c>
      <c r="L148" s="32">
        <v>0</v>
      </c>
      <c r="M148" s="32">
        <v>32302.75</v>
      </c>
      <c r="N148" s="32">
        <v>672018.52</v>
      </c>
      <c r="O148" s="32">
        <v>38589.83</v>
      </c>
      <c r="P148" s="32">
        <v>3059421.58</v>
      </c>
      <c r="Q148" s="32">
        <v>6969.47</v>
      </c>
      <c r="R148" s="32">
        <v>937996.25</v>
      </c>
      <c r="S148" s="32">
        <v>0</v>
      </c>
      <c r="T148" s="32">
        <v>4000</v>
      </c>
      <c r="U148" s="32">
        <v>167848.98</v>
      </c>
      <c r="V148" s="32">
        <v>128504.2</v>
      </c>
      <c r="W148" s="32">
        <v>1494.02</v>
      </c>
      <c r="X148" s="32">
        <v>47172.03</v>
      </c>
    </row>
    <row r="149" spans="1:24" ht="12.75">
      <c r="A149" s="33">
        <v>6</v>
      </c>
      <c r="B149" s="33">
        <v>9</v>
      </c>
      <c r="C149" s="33">
        <v>12</v>
      </c>
      <c r="D149" s="34">
        <v>2</v>
      </c>
      <c r="E149" s="35"/>
      <c r="F149" s="30" t="s">
        <v>256</v>
      </c>
      <c r="G149" s="55" t="s">
        <v>386</v>
      </c>
      <c r="H149" s="32">
        <v>3851500.08</v>
      </c>
      <c r="I149" s="32">
        <v>5665.71</v>
      </c>
      <c r="J149" s="32">
        <v>0</v>
      </c>
      <c r="K149" s="32">
        <v>22827.56</v>
      </c>
      <c r="L149" s="32">
        <v>0</v>
      </c>
      <c r="M149" s="32">
        <v>1484</v>
      </c>
      <c r="N149" s="32">
        <v>763952.2</v>
      </c>
      <c r="O149" s="32">
        <v>57549.74</v>
      </c>
      <c r="P149" s="32">
        <v>1717499.56</v>
      </c>
      <c r="Q149" s="32">
        <v>5368.9</v>
      </c>
      <c r="R149" s="32">
        <v>845637.62</v>
      </c>
      <c r="S149" s="32">
        <v>0</v>
      </c>
      <c r="T149" s="32">
        <v>17905.69</v>
      </c>
      <c r="U149" s="32">
        <v>193339.13</v>
      </c>
      <c r="V149" s="32">
        <v>158000</v>
      </c>
      <c r="W149" s="32">
        <v>0</v>
      </c>
      <c r="X149" s="32">
        <v>62269.97</v>
      </c>
    </row>
    <row r="150" spans="1:24" ht="12.75">
      <c r="A150" s="33">
        <v>6</v>
      </c>
      <c r="B150" s="33">
        <v>20</v>
      </c>
      <c r="C150" s="33">
        <v>12</v>
      </c>
      <c r="D150" s="34">
        <v>2</v>
      </c>
      <c r="E150" s="35"/>
      <c r="F150" s="30" t="s">
        <v>256</v>
      </c>
      <c r="G150" s="55" t="s">
        <v>387</v>
      </c>
      <c r="H150" s="32">
        <v>3346605.14</v>
      </c>
      <c r="I150" s="32">
        <v>2366.58</v>
      </c>
      <c r="J150" s="32">
        <v>22291.96</v>
      </c>
      <c r="K150" s="32">
        <v>10182.69</v>
      </c>
      <c r="L150" s="32">
        <v>0</v>
      </c>
      <c r="M150" s="32">
        <v>296986.1</v>
      </c>
      <c r="N150" s="32">
        <v>466070.48</v>
      </c>
      <c r="O150" s="32">
        <v>51674.25</v>
      </c>
      <c r="P150" s="32">
        <v>1451412.68</v>
      </c>
      <c r="Q150" s="32">
        <v>22068.77</v>
      </c>
      <c r="R150" s="32">
        <v>698520.78</v>
      </c>
      <c r="S150" s="32">
        <v>20414</v>
      </c>
      <c r="T150" s="32">
        <v>0</v>
      </c>
      <c r="U150" s="32">
        <v>237245.97</v>
      </c>
      <c r="V150" s="32">
        <v>40740</v>
      </c>
      <c r="W150" s="32">
        <v>5500</v>
      </c>
      <c r="X150" s="32">
        <v>21130.88</v>
      </c>
    </row>
    <row r="151" spans="1:24" ht="12.75">
      <c r="A151" s="33">
        <v>6</v>
      </c>
      <c r="B151" s="33">
        <v>18</v>
      </c>
      <c r="C151" s="33">
        <v>8</v>
      </c>
      <c r="D151" s="34">
        <v>2</v>
      </c>
      <c r="E151" s="35"/>
      <c r="F151" s="30" t="s">
        <v>256</v>
      </c>
      <c r="G151" s="55" t="s">
        <v>388</v>
      </c>
      <c r="H151" s="32">
        <v>5494506.54</v>
      </c>
      <c r="I151" s="32">
        <v>70.59</v>
      </c>
      <c r="J151" s="32">
        <v>0</v>
      </c>
      <c r="K151" s="32">
        <v>22342.07</v>
      </c>
      <c r="L151" s="32">
        <v>19866.79</v>
      </c>
      <c r="M151" s="32">
        <v>80826.69</v>
      </c>
      <c r="N151" s="32">
        <v>1009777.18</v>
      </c>
      <c r="O151" s="32">
        <v>65042.92</v>
      </c>
      <c r="P151" s="32">
        <v>2203266.85</v>
      </c>
      <c r="Q151" s="32">
        <v>14887.4</v>
      </c>
      <c r="R151" s="32">
        <v>1223596.48</v>
      </c>
      <c r="S151" s="32">
        <v>17434.2</v>
      </c>
      <c r="T151" s="32">
        <v>93102.9</v>
      </c>
      <c r="U151" s="32">
        <v>514686.05</v>
      </c>
      <c r="V151" s="32">
        <v>138622.23</v>
      </c>
      <c r="W151" s="32">
        <v>70609.34</v>
      </c>
      <c r="X151" s="32">
        <v>20374.85</v>
      </c>
    </row>
    <row r="152" spans="1:24" ht="12.75">
      <c r="A152" s="33">
        <v>6</v>
      </c>
      <c r="B152" s="33">
        <v>7</v>
      </c>
      <c r="C152" s="33">
        <v>6</v>
      </c>
      <c r="D152" s="34">
        <v>2</v>
      </c>
      <c r="E152" s="35"/>
      <c r="F152" s="30" t="s">
        <v>256</v>
      </c>
      <c r="G152" s="55" t="s">
        <v>389</v>
      </c>
      <c r="H152" s="32">
        <v>6020686.41</v>
      </c>
      <c r="I152" s="32">
        <v>2380.35</v>
      </c>
      <c r="J152" s="32">
        <v>73675.13</v>
      </c>
      <c r="K152" s="32">
        <v>22520.3</v>
      </c>
      <c r="L152" s="32">
        <v>0</v>
      </c>
      <c r="M152" s="32">
        <v>19377.24</v>
      </c>
      <c r="N152" s="32">
        <v>603915.02</v>
      </c>
      <c r="O152" s="32">
        <v>51164.24</v>
      </c>
      <c r="P152" s="32">
        <v>2300533.51</v>
      </c>
      <c r="Q152" s="32">
        <v>11632.55</v>
      </c>
      <c r="R152" s="32">
        <v>831152.11</v>
      </c>
      <c r="S152" s="32">
        <v>0</v>
      </c>
      <c r="T152" s="32">
        <v>169905.13</v>
      </c>
      <c r="U152" s="32">
        <v>1756142.06</v>
      </c>
      <c r="V152" s="32">
        <v>144209.33</v>
      </c>
      <c r="W152" s="32">
        <v>10000</v>
      </c>
      <c r="X152" s="32">
        <v>24079.44</v>
      </c>
    </row>
    <row r="153" spans="1:24" ht="12.75">
      <c r="A153" s="33">
        <v>6</v>
      </c>
      <c r="B153" s="33">
        <v>18</v>
      </c>
      <c r="C153" s="33">
        <v>9</v>
      </c>
      <c r="D153" s="34">
        <v>2</v>
      </c>
      <c r="E153" s="35"/>
      <c r="F153" s="30" t="s">
        <v>256</v>
      </c>
      <c r="G153" s="55" t="s">
        <v>390</v>
      </c>
      <c r="H153" s="32">
        <v>3085893.45</v>
      </c>
      <c r="I153" s="32">
        <v>236.17</v>
      </c>
      <c r="J153" s="32">
        <v>128227.81</v>
      </c>
      <c r="K153" s="32">
        <v>20571.96</v>
      </c>
      <c r="L153" s="32">
        <v>0</v>
      </c>
      <c r="M153" s="32">
        <v>38231.75</v>
      </c>
      <c r="N153" s="32">
        <v>625062.63</v>
      </c>
      <c r="O153" s="32">
        <v>69777.1</v>
      </c>
      <c r="P153" s="32">
        <v>1234719.88</v>
      </c>
      <c r="Q153" s="32">
        <v>540</v>
      </c>
      <c r="R153" s="32">
        <v>726897.46</v>
      </c>
      <c r="S153" s="32">
        <v>0</v>
      </c>
      <c r="T153" s="32">
        <v>0</v>
      </c>
      <c r="U153" s="32">
        <v>166076.73</v>
      </c>
      <c r="V153" s="32">
        <v>49797.52</v>
      </c>
      <c r="W153" s="32">
        <v>2700</v>
      </c>
      <c r="X153" s="32">
        <v>23054.44</v>
      </c>
    </row>
    <row r="154" spans="1:24" ht="12.75">
      <c r="A154" s="33">
        <v>6</v>
      </c>
      <c r="B154" s="33">
        <v>18</v>
      </c>
      <c r="C154" s="33">
        <v>10</v>
      </c>
      <c r="D154" s="34">
        <v>2</v>
      </c>
      <c r="E154" s="35"/>
      <c r="F154" s="30" t="s">
        <v>256</v>
      </c>
      <c r="G154" s="55" t="s">
        <v>391</v>
      </c>
      <c r="H154" s="32">
        <v>2489758.54</v>
      </c>
      <c r="I154" s="32">
        <v>7225.26</v>
      </c>
      <c r="J154" s="32">
        <v>85258.23</v>
      </c>
      <c r="K154" s="32">
        <v>72690.95</v>
      </c>
      <c r="L154" s="32">
        <v>0</v>
      </c>
      <c r="M154" s="32">
        <v>10317.89</v>
      </c>
      <c r="N154" s="32">
        <v>524654.73</v>
      </c>
      <c r="O154" s="32">
        <v>20108.66</v>
      </c>
      <c r="P154" s="32">
        <v>1078482.21</v>
      </c>
      <c r="Q154" s="32">
        <v>1575</v>
      </c>
      <c r="R154" s="32">
        <v>492532.68</v>
      </c>
      <c r="S154" s="32">
        <v>1325.86</v>
      </c>
      <c r="T154" s="32">
        <v>84.8</v>
      </c>
      <c r="U154" s="32">
        <v>123481.78</v>
      </c>
      <c r="V154" s="32">
        <v>62180.5</v>
      </c>
      <c r="W154" s="32">
        <v>7272</v>
      </c>
      <c r="X154" s="32">
        <v>2567.99</v>
      </c>
    </row>
    <row r="155" spans="1:24" ht="12.75">
      <c r="A155" s="33">
        <v>6</v>
      </c>
      <c r="B155" s="33">
        <v>1</v>
      </c>
      <c r="C155" s="33">
        <v>16</v>
      </c>
      <c r="D155" s="34">
        <v>2</v>
      </c>
      <c r="E155" s="35"/>
      <c r="F155" s="30" t="s">
        <v>256</v>
      </c>
      <c r="G155" s="55" t="s">
        <v>270</v>
      </c>
      <c r="H155" s="32">
        <v>4606515.24</v>
      </c>
      <c r="I155" s="32">
        <v>4985.23</v>
      </c>
      <c r="J155" s="32">
        <v>0</v>
      </c>
      <c r="K155" s="32">
        <v>72835.98</v>
      </c>
      <c r="L155" s="32">
        <v>338.2</v>
      </c>
      <c r="M155" s="32">
        <v>96595.58</v>
      </c>
      <c r="N155" s="32">
        <v>835350.18</v>
      </c>
      <c r="O155" s="32">
        <v>54787.33</v>
      </c>
      <c r="P155" s="32">
        <v>2011138.97</v>
      </c>
      <c r="Q155" s="32">
        <v>15186.4</v>
      </c>
      <c r="R155" s="32">
        <v>881771.55</v>
      </c>
      <c r="S155" s="32">
        <v>0</v>
      </c>
      <c r="T155" s="32">
        <v>37832</v>
      </c>
      <c r="U155" s="32">
        <v>339369.38</v>
      </c>
      <c r="V155" s="32">
        <v>177449.89</v>
      </c>
      <c r="W155" s="32">
        <v>262.5</v>
      </c>
      <c r="X155" s="32">
        <v>78612.05</v>
      </c>
    </row>
    <row r="156" spans="1:24" ht="12.75">
      <c r="A156" s="33">
        <v>6</v>
      </c>
      <c r="B156" s="33">
        <v>2</v>
      </c>
      <c r="C156" s="33">
        <v>13</v>
      </c>
      <c r="D156" s="34">
        <v>2</v>
      </c>
      <c r="E156" s="35"/>
      <c r="F156" s="30" t="s">
        <v>256</v>
      </c>
      <c r="G156" s="55" t="s">
        <v>392</v>
      </c>
      <c r="H156" s="32">
        <v>2727832.77</v>
      </c>
      <c r="I156" s="32">
        <v>390.61</v>
      </c>
      <c r="J156" s="32">
        <v>30000</v>
      </c>
      <c r="K156" s="32">
        <v>12608.06</v>
      </c>
      <c r="L156" s="32">
        <v>0</v>
      </c>
      <c r="M156" s="32">
        <v>8306.36</v>
      </c>
      <c r="N156" s="32">
        <v>456534.9</v>
      </c>
      <c r="O156" s="32">
        <v>58330.03</v>
      </c>
      <c r="P156" s="32">
        <v>1473235.3</v>
      </c>
      <c r="Q156" s="32">
        <v>3326.7</v>
      </c>
      <c r="R156" s="32">
        <v>476747.36</v>
      </c>
      <c r="S156" s="32">
        <v>0</v>
      </c>
      <c r="T156" s="32">
        <v>530</v>
      </c>
      <c r="U156" s="32">
        <v>82124.23</v>
      </c>
      <c r="V156" s="32">
        <v>50350</v>
      </c>
      <c r="W156" s="32">
        <v>40685.32</v>
      </c>
      <c r="X156" s="32">
        <v>34663.9</v>
      </c>
    </row>
    <row r="157" spans="1:24" ht="12.75">
      <c r="A157" s="33">
        <v>6</v>
      </c>
      <c r="B157" s="33">
        <v>18</v>
      </c>
      <c r="C157" s="33">
        <v>11</v>
      </c>
      <c r="D157" s="34">
        <v>2</v>
      </c>
      <c r="E157" s="35"/>
      <c r="F157" s="30" t="s">
        <v>256</v>
      </c>
      <c r="G157" s="55" t="s">
        <v>271</v>
      </c>
      <c r="H157" s="32">
        <v>6822209.31</v>
      </c>
      <c r="I157" s="32">
        <v>1400</v>
      </c>
      <c r="J157" s="32">
        <v>192268.84</v>
      </c>
      <c r="K157" s="32">
        <v>59073</v>
      </c>
      <c r="L157" s="32">
        <v>0</v>
      </c>
      <c r="M157" s="32">
        <v>305409.31</v>
      </c>
      <c r="N157" s="32">
        <v>733341.18</v>
      </c>
      <c r="O157" s="32">
        <v>61819.04</v>
      </c>
      <c r="P157" s="32">
        <v>3279930</v>
      </c>
      <c r="Q157" s="32">
        <v>7273.82</v>
      </c>
      <c r="R157" s="32">
        <v>1445380.39</v>
      </c>
      <c r="S157" s="32">
        <v>69096.89</v>
      </c>
      <c r="T157" s="32">
        <v>25529.7</v>
      </c>
      <c r="U157" s="32">
        <v>321631.36</v>
      </c>
      <c r="V157" s="32">
        <v>244213.75</v>
      </c>
      <c r="W157" s="32">
        <v>66201.46</v>
      </c>
      <c r="X157" s="32">
        <v>9640.57</v>
      </c>
    </row>
    <row r="158" spans="1:24" ht="12.75">
      <c r="A158" s="33">
        <v>6</v>
      </c>
      <c r="B158" s="33">
        <v>17</v>
      </c>
      <c r="C158" s="33">
        <v>5</v>
      </c>
      <c r="D158" s="34">
        <v>2</v>
      </c>
      <c r="E158" s="35"/>
      <c r="F158" s="30" t="s">
        <v>256</v>
      </c>
      <c r="G158" s="55" t="s">
        <v>393</v>
      </c>
      <c r="H158" s="32">
        <v>5382613.47</v>
      </c>
      <c r="I158" s="32">
        <v>5404.18</v>
      </c>
      <c r="J158" s="32">
        <v>0</v>
      </c>
      <c r="K158" s="32">
        <v>92449.55</v>
      </c>
      <c r="L158" s="32">
        <v>0</v>
      </c>
      <c r="M158" s="32">
        <v>1263.03</v>
      </c>
      <c r="N158" s="32">
        <v>729051.57</v>
      </c>
      <c r="O158" s="32">
        <v>53185.24</v>
      </c>
      <c r="P158" s="32">
        <v>2494397.72</v>
      </c>
      <c r="Q158" s="32">
        <v>38838.29</v>
      </c>
      <c r="R158" s="32">
        <v>1294018.77</v>
      </c>
      <c r="S158" s="32">
        <v>0</v>
      </c>
      <c r="T158" s="32">
        <v>29563.42</v>
      </c>
      <c r="U158" s="32">
        <v>335757.15</v>
      </c>
      <c r="V158" s="32">
        <v>139618.33</v>
      </c>
      <c r="W158" s="32">
        <v>76231.49</v>
      </c>
      <c r="X158" s="32">
        <v>92834.73</v>
      </c>
    </row>
    <row r="159" spans="1:24" ht="12.75">
      <c r="A159" s="33">
        <v>6</v>
      </c>
      <c r="B159" s="33">
        <v>11</v>
      </c>
      <c r="C159" s="33">
        <v>9</v>
      </c>
      <c r="D159" s="34">
        <v>2</v>
      </c>
      <c r="E159" s="35"/>
      <c r="F159" s="30" t="s">
        <v>256</v>
      </c>
      <c r="G159" s="55" t="s">
        <v>394</v>
      </c>
      <c r="H159" s="32">
        <v>5205842.59</v>
      </c>
      <c r="I159" s="32">
        <v>3791.38</v>
      </c>
      <c r="J159" s="32">
        <v>0</v>
      </c>
      <c r="K159" s="32">
        <v>3990.75</v>
      </c>
      <c r="L159" s="32">
        <v>0</v>
      </c>
      <c r="M159" s="32">
        <v>183815.22</v>
      </c>
      <c r="N159" s="32">
        <v>720734.88</v>
      </c>
      <c r="O159" s="32">
        <v>23837.5</v>
      </c>
      <c r="P159" s="32">
        <v>3150848.71</v>
      </c>
      <c r="Q159" s="32">
        <v>10360.45</v>
      </c>
      <c r="R159" s="32">
        <v>820015.21</v>
      </c>
      <c r="S159" s="32">
        <v>0</v>
      </c>
      <c r="T159" s="32">
        <v>5469.12</v>
      </c>
      <c r="U159" s="32">
        <v>148451.62</v>
      </c>
      <c r="V159" s="32">
        <v>103008.52</v>
      </c>
      <c r="W159" s="32">
        <v>0</v>
      </c>
      <c r="X159" s="32">
        <v>31519.23</v>
      </c>
    </row>
    <row r="160" spans="1:24" ht="12.75">
      <c r="A160" s="33">
        <v>6</v>
      </c>
      <c r="B160" s="33">
        <v>4</v>
      </c>
      <c r="C160" s="33">
        <v>6</v>
      </c>
      <c r="D160" s="34">
        <v>2</v>
      </c>
      <c r="E160" s="35"/>
      <c r="F160" s="30" t="s">
        <v>256</v>
      </c>
      <c r="G160" s="55" t="s">
        <v>395</v>
      </c>
      <c r="H160" s="32">
        <v>2916245.93</v>
      </c>
      <c r="I160" s="32">
        <v>1121.6</v>
      </c>
      <c r="J160" s="32">
        <v>18134</v>
      </c>
      <c r="K160" s="32">
        <v>62208.61</v>
      </c>
      <c r="L160" s="32">
        <v>0</v>
      </c>
      <c r="M160" s="32">
        <v>27901.33</v>
      </c>
      <c r="N160" s="32">
        <v>515766.06</v>
      </c>
      <c r="O160" s="32">
        <v>22475.57</v>
      </c>
      <c r="P160" s="32">
        <v>1233551.06</v>
      </c>
      <c r="Q160" s="32">
        <v>10940.78</v>
      </c>
      <c r="R160" s="32">
        <v>674892.3</v>
      </c>
      <c r="S160" s="32">
        <v>45367.18</v>
      </c>
      <c r="T160" s="32">
        <v>0</v>
      </c>
      <c r="U160" s="32">
        <v>150984.97</v>
      </c>
      <c r="V160" s="32">
        <v>114000</v>
      </c>
      <c r="W160" s="32">
        <v>5038</v>
      </c>
      <c r="X160" s="32">
        <v>33864.47</v>
      </c>
    </row>
    <row r="161" spans="1:24" ht="12.75">
      <c r="A161" s="33">
        <v>6</v>
      </c>
      <c r="B161" s="33">
        <v>7</v>
      </c>
      <c r="C161" s="33">
        <v>7</v>
      </c>
      <c r="D161" s="34">
        <v>2</v>
      </c>
      <c r="E161" s="35"/>
      <c r="F161" s="30" t="s">
        <v>256</v>
      </c>
      <c r="G161" s="55" t="s">
        <v>396</v>
      </c>
      <c r="H161" s="32">
        <v>4240566.42</v>
      </c>
      <c r="I161" s="32">
        <v>3976.18</v>
      </c>
      <c r="J161" s="32">
        <v>84142.53</v>
      </c>
      <c r="K161" s="32">
        <v>10350.72</v>
      </c>
      <c r="L161" s="32">
        <v>0</v>
      </c>
      <c r="M161" s="32">
        <v>8643.81</v>
      </c>
      <c r="N161" s="32">
        <v>593326.19</v>
      </c>
      <c r="O161" s="32">
        <v>82540.65</v>
      </c>
      <c r="P161" s="32">
        <v>2173364.58</v>
      </c>
      <c r="Q161" s="32">
        <v>17420.62</v>
      </c>
      <c r="R161" s="32">
        <v>798654.34</v>
      </c>
      <c r="S161" s="32">
        <v>0</v>
      </c>
      <c r="T161" s="32">
        <v>90682.8</v>
      </c>
      <c r="U161" s="32">
        <v>150699.1</v>
      </c>
      <c r="V161" s="32">
        <v>169993.59</v>
      </c>
      <c r="W161" s="32">
        <v>29789.62</v>
      </c>
      <c r="X161" s="32">
        <v>26981.69</v>
      </c>
    </row>
    <row r="162" spans="1:24" ht="12.75">
      <c r="A162" s="33">
        <v>6</v>
      </c>
      <c r="B162" s="33">
        <v>1</v>
      </c>
      <c r="C162" s="33">
        <v>17</v>
      </c>
      <c r="D162" s="34">
        <v>2</v>
      </c>
      <c r="E162" s="35"/>
      <c r="F162" s="30" t="s">
        <v>256</v>
      </c>
      <c r="G162" s="55" t="s">
        <v>397</v>
      </c>
      <c r="H162" s="32">
        <v>2673029.38</v>
      </c>
      <c r="I162" s="32">
        <v>3274.97</v>
      </c>
      <c r="J162" s="32">
        <v>84124.18</v>
      </c>
      <c r="K162" s="32">
        <v>69950.35</v>
      </c>
      <c r="L162" s="32">
        <v>0</v>
      </c>
      <c r="M162" s="32">
        <v>15851.45</v>
      </c>
      <c r="N162" s="32">
        <v>542846.56</v>
      </c>
      <c r="O162" s="32">
        <v>58514.93</v>
      </c>
      <c r="P162" s="32">
        <v>1032383.03</v>
      </c>
      <c r="Q162" s="32">
        <v>6886.43</v>
      </c>
      <c r="R162" s="32">
        <v>676051.29</v>
      </c>
      <c r="S162" s="32">
        <v>0</v>
      </c>
      <c r="T162" s="32">
        <v>0</v>
      </c>
      <c r="U162" s="32">
        <v>80308.57</v>
      </c>
      <c r="V162" s="32">
        <v>58026.9</v>
      </c>
      <c r="W162" s="32">
        <v>6282.47</v>
      </c>
      <c r="X162" s="32">
        <v>38528.25</v>
      </c>
    </row>
    <row r="163" spans="1:24" ht="12.75">
      <c r="A163" s="33">
        <v>6</v>
      </c>
      <c r="B163" s="33">
        <v>2</v>
      </c>
      <c r="C163" s="33">
        <v>14</v>
      </c>
      <c r="D163" s="34">
        <v>2</v>
      </c>
      <c r="E163" s="35"/>
      <c r="F163" s="30" t="s">
        <v>256</v>
      </c>
      <c r="G163" s="55" t="s">
        <v>398</v>
      </c>
      <c r="H163" s="32">
        <v>3875105.09</v>
      </c>
      <c r="I163" s="32">
        <v>1382</v>
      </c>
      <c r="J163" s="32">
        <v>115186.71</v>
      </c>
      <c r="K163" s="32">
        <v>60908.34</v>
      </c>
      <c r="L163" s="32">
        <v>0</v>
      </c>
      <c r="M163" s="32">
        <v>6334.5</v>
      </c>
      <c r="N163" s="32">
        <v>647089.4</v>
      </c>
      <c r="O163" s="32">
        <v>44392.86</v>
      </c>
      <c r="P163" s="32">
        <v>1555822.5</v>
      </c>
      <c r="Q163" s="32">
        <v>17542.09</v>
      </c>
      <c r="R163" s="32">
        <v>994133.79</v>
      </c>
      <c r="S163" s="32">
        <v>0</v>
      </c>
      <c r="T163" s="32">
        <v>17282.28</v>
      </c>
      <c r="U163" s="32">
        <v>235601.25</v>
      </c>
      <c r="V163" s="32">
        <v>87085.22</v>
      </c>
      <c r="W163" s="32">
        <v>25000</v>
      </c>
      <c r="X163" s="32">
        <v>67344.15</v>
      </c>
    </row>
    <row r="164" spans="1:24" ht="12.75">
      <c r="A164" s="33">
        <v>6</v>
      </c>
      <c r="B164" s="33">
        <v>4</v>
      </c>
      <c r="C164" s="33">
        <v>7</v>
      </c>
      <c r="D164" s="34">
        <v>2</v>
      </c>
      <c r="E164" s="35"/>
      <c r="F164" s="30" t="s">
        <v>256</v>
      </c>
      <c r="G164" s="55" t="s">
        <v>399</v>
      </c>
      <c r="H164" s="32">
        <v>2855083.29</v>
      </c>
      <c r="I164" s="32">
        <v>33904.68</v>
      </c>
      <c r="J164" s="32">
        <v>16047.27</v>
      </c>
      <c r="K164" s="32">
        <v>1136.9</v>
      </c>
      <c r="L164" s="32">
        <v>21</v>
      </c>
      <c r="M164" s="32">
        <v>12218.55</v>
      </c>
      <c r="N164" s="32">
        <v>556577.12</v>
      </c>
      <c r="O164" s="32">
        <v>19264.52</v>
      </c>
      <c r="P164" s="32">
        <v>1276843.05</v>
      </c>
      <c r="Q164" s="32">
        <v>5550.23</v>
      </c>
      <c r="R164" s="32">
        <v>686025.44</v>
      </c>
      <c r="S164" s="32">
        <v>0</v>
      </c>
      <c r="T164" s="32">
        <v>0</v>
      </c>
      <c r="U164" s="32">
        <v>78373.01</v>
      </c>
      <c r="V164" s="32">
        <v>108659.83</v>
      </c>
      <c r="W164" s="32">
        <v>0</v>
      </c>
      <c r="X164" s="32">
        <v>60461.69</v>
      </c>
    </row>
    <row r="165" spans="1:24" ht="12.75">
      <c r="A165" s="33">
        <v>6</v>
      </c>
      <c r="B165" s="33">
        <v>15</v>
      </c>
      <c r="C165" s="33">
        <v>7</v>
      </c>
      <c r="D165" s="34">
        <v>2</v>
      </c>
      <c r="E165" s="35"/>
      <c r="F165" s="30" t="s">
        <v>256</v>
      </c>
      <c r="G165" s="55" t="s">
        <v>400</v>
      </c>
      <c r="H165" s="32">
        <v>3836993.47</v>
      </c>
      <c r="I165" s="32">
        <v>7608.5</v>
      </c>
      <c r="J165" s="32">
        <v>0</v>
      </c>
      <c r="K165" s="32">
        <v>295.25</v>
      </c>
      <c r="L165" s="32">
        <v>0</v>
      </c>
      <c r="M165" s="32">
        <v>41428.31</v>
      </c>
      <c r="N165" s="32">
        <v>603758.6</v>
      </c>
      <c r="O165" s="32">
        <v>37145.79</v>
      </c>
      <c r="P165" s="32">
        <v>2102145.28</v>
      </c>
      <c r="Q165" s="32">
        <v>4590.33</v>
      </c>
      <c r="R165" s="32">
        <v>764527.12</v>
      </c>
      <c r="S165" s="32">
        <v>0</v>
      </c>
      <c r="T165" s="32">
        <v>0</v>
      </c>
      <c r="U165" s="32">
        <v>117222.61</v>
      </c>
      <c r="V165" s="32">
        <v>115251.59</v>
      </c>
      <c r="W165" s="32">
        <v>22500</v>
      </c>
      <c r="X165" s="32">
        <v>20520.09</v>
      </c>
    </row>
    <row r="166" spans="1:24" ht="12.75">
      <c r="A166" s="33">
        <v>6</v>
      </c>
      <c r="B166" s="33">
        <v>18</v>
      </c>
      <c r="C166" s="33">
        <v>13</v>
      </c>
      <c r="D166" s="34">
        <v>2</v>
      </c>
      <c r="E166" s="35"/>
      <c r="F166" s="30" t="s">
        <v>256</v>
      </c>
      <c r="G166" s="55" t="s">
        <v>401</v>
      </c>
      <c r="H166" s="32">
        <v>3017237.67</v>
      </c>
      <c r="I166" s="32">
        <v>0</v>
      </c>
      <c r="J166" s="32">
        <v>0</v>
      </c>
      <c r="K166" s="32">
        <v>10854.08</v>
      </c>
      <c r="L166" s="32">
        <v>0</v>
      </c>
      <c r="M166" s="32">
        <v>10246.5</v>
      </c>
      <c r="N166" s="32">
        <v>529399.91</v>
      </c>
      <c r="O166" s="32">
        <v>33704.88</v>
      </c>
      <c r="P166" s="32">
        <v>1370048.06</v>
      </c>
      <c r="Q166" s="32">
        <v>4563.01</v>
      </c>
      <c r="R166" s="32">
        <v>796354</v>
      </c>
      <c r="S166" s="32">
        <v>1029.24</v>
      </c>
      <c r="T166" s="32">
        <v>29269.22</v>
      </c>
      <c r="U166" s="32">
        <v>128616.68</v>
      </c>
      <c r="V166" s="32">
        <v>47645.08</v>
      </c>
      <c r="W166" s="32">
        <v>4000</v>
      </c>
      <c r="X166" s="32">
        <v>51507.01</v>
      </c>
    </row>
    <row r="167" spans="1:24" ht="12.75">
      <c r="A167" s="33">
        <v>6</v>
      </c>
      <c r="B167" s="33">
        <v>16</v>
      </c>
      <c r="C167" s="33">
        <v>6</v>
      </c>
      <c r="D167" s="34">
        <v>2</v>
      </c>
      <c r="E167" s="35"/>
      <c r="F167" s="30" t="s">
        <v>256</v>
      </c>
      <c r="G167" s="55" t="s">
        <v>402</v>
      </c>
      <c r="H167" s="32">
        <v>2265062.04</v>
      </c>
      <c r="I167" s="32">
        <v>117.7</v>
      </c>
      <c r="J167" s="32">
        <v>0</v>
      </c>
      <c r="K167" s="32">
        <v>229255.5</v>
      </c>
      <c r="L167" s="32">
        <v>0</v>
      </c>
      <c r="M167" s="32">
        <v>21683.43</v>
      </c>
      <c r="N167" s="32">
        <v>315465</v>
      </c>
      <c r="O167" s="32">
        <v>8908.08</v>
      </c>
      <c r="P167" s="32">
        <v>911825.84</v>
      </c>
      <c r="Q167" s="32">
        <v>2720.21</v>
      </c>
      <c r="R167" s="32">
        <v>528153.8</v>
      </c>
      <c r="S167" s="32">
        <v>0</v>
      </c>
      <c r="T167" s="32">
        <v>39424.31</v>
      </c>
      <c r="U167" s="32">
        <v>145444.51</v>
      </c>
      <c r="V167" s="32">
        <v>48443.78</v>
      </c>
      <c r="W167" s="32">
        <v>10340.89</v>
      </c>
      <c r="X167" s="32">
        <v>3278.99</v>
      </c>
    </row>
    <row r="168" spans="1:24" ht="12.75">
      <c r="A168" s="33">
        <v>6</v>
      </c>
      <c r="B168" s="33">
        <v>19</v>
      </c>
      <c r="C168" s="33">
        <v>5</v>
      </c>
      <c r="D168" s="34">
        <v>2</v>
      </c>
      <c r="E168" s="35"/>
      <c r="F168" s="30" t="s">
        <v>256</v>
      </c>
      <c r="G168" s="55" t="s">
        <v>403</v>
      </c>
      <c r="H168" s="32">
        <v>2808580.06</v>
      </c>
      <c r="I168" s="32">
        <v>2764.32</v>
      </c>
      <c r="J168" s="32">
        <v>0</v>
      </c>
      <c r="K168" s="32">
        <v>47589.74</v>
      </c>
      <c r="L168" s="32">
        <v>58815.54</v>
      </c>
      <c r="M168" s="32">
        <v>32684.63</v>
      </c>
      <c r="N168" s="32">
        <v>503599.13</v>
      </c>
      <c r="O168" s="32">
        <v>13497.11</v>
      </c>
      <c r="P168" s="32">
        <v>1329728.68</v>
      </c>
      <c r="Q168" s="32">
        <v>3825.5</v>
      </c>
      <c r="R168" s="32">
        <v>573660.03</v>
      </c>
      <c r="S168" s="32">
        <v>0</v>
      </c>
      <c r="T168" s="32">
        <v>6012.63</v>
      </c>
      <c r="U168" s="32">
        <v>107782.82</v>
      </c>
      <c r="V168" s="32">
        <v>70326.62</v>
      </c>
      <c r="W168" s="32">
        <v>3008.57</v>
      </c>
      <c r="X168" s="32">
        <v>55284.74</v>
      </c>
    </row>
    <row r="169" spans="1:24" ht="12.75">
      <c r="A169" s="33">
        <v>6</v>
      </c>
      <c r="B169" s="33">
        <v>7</v>
      </c>
      <c r="C169" s="33">
        <v>8</v>
      </c>
      <c r="D169" s="34">
        <v>2</v>
      </c>
      <c r="E169" s="35"/>
      <c r="F169" s="30" t="s">
        <v>256</v>
      </c>
      <c r="G169" s="55" t="s">
        <v>404</v>
      </c>
      <c r="H169" s="32">
        <v>5559183.63</v>
      </c>
      <c r="I169" s="32">
        <v>20614.63</v>
      </c>
      <c r="J169" s="32">
        <v>0</v>
      </c>
      <c r="K169" s="32">
        <v>40380.78</v>
      </c>
      <c r="L169" s="32">
        <v>22103</v>
      </c>
      <c r="M169" s="32">
        <v>10426.82</v>
      </c>
      <c r="N169" s="32">
        <v>719054.34</v>
      </c>
      <c r="O169" s="32">
        <v>29996.23</v>
      </c>
      <c r="P169" s="32">
        <v>3037104.17</v>
      </c>
      <c r="Q169" s="32">
        <v>21539.99</v>
      </c>
      <c r="R169" s="32">
        <v>1080805.01</v>
      </c>
      <c r="S169" s="32">
        <v>25397.63</v>
      </c>
      <c r="T169" s="32">
        <v>38171.2</v>
      </c>
      <c r="U169" s="32">
        <v>166016.3</v>
      </c>
      <c r="V169" s="32">
        <v>251958.63</v>
      </c>
      <c r="W169" s="32">
        <v>55861</v>
      </c>
      <c r="X169" s="32">
        <v>39753.9</v>
      </c>
    </row>
    <row r="170" spans="1:24" ht="12.75">
      <c r="A170" s="33">
        <v>6</v>
      </c>
      <c r="B170" s="33">
        <v>8</v>
      </c>
      <c r="C170" s="33">
        <v>13</v>
      </c>
      <c r="D170" s="34">
        <v>2</v>
      </c>
      <c r="E170" s="35"/>
      <c r="F170" s="30" t="s">
        <v>256</v>
      </c>
      <c r="G170" s="55" t="s">
        <v>405</v>
      </c>
      <c r="H170" s="32">
        <v>2541798.1</v>
      </c>
      <c r="I170" s="32">
        <v>1889.31</v>
      </c>
      <c r="J170" s="32">
        <v>64178.53</v>
      </c>
      <c r="K170" s="32">
        <v>27878.96</v>
      </c>
      <c r="L170" s="32">
        <v>0</v>
      </c>
      <c r="M170" s="32">
        <v>32415.03</v>
      </c>
      <c r="N170" s="32">
        <v>570700.67</v>
      </c>
      <c r="O170" s="32">
        <v>38592.09</v>
      </c>
      <c r="P170" s="32">
        <v>917155.73</v>
      </c>
      <c r="Q170" s="32">
        <v>8563.71</v>
      </c>
      <c r="R170" s="32">
        <v>370975.82</v>
      </c>
      <c r="S170" s="32">
        <v>0</v>
      </c>
      <c r="T170" s="32">
        <v>0</v>
      </c>
      <c r="U170" s="32">
        <v>452115.93</v>
      </c>
      <c r="V170" s="32">
        <v>20500</v>
      </c>
      <c r="W170" s="32">
        <v>2500</v>
      </c>
      <c r="X170" s="32">
        <v>34332.32</v>
      </c>
    </row>
    <row r="171" spans="1:24" ht="12.75">
      <c r="A171" s="33">
        <v>6</v>
      </c>
      <c r="B171" s="33">
        <v>14</v>
      </c>
      <c r="C171" s="33">
        <v>10</v>
      </c>
      <c r="D171" s="34">
        <v>2</v>
      </c>
      <c r="E171" s="35"/>
      <c r="F171" s="30" t="s">
        <v>256</v>
      </c>
      <c r="G171" s="55" t="s">
        <v>406</v>
      </c>
      <c r="H171" s="32">
        <v>3489809.58</v>
      </c>
      <c r="I171" s="32">
        <v>2214</v>
      </c>
      <c r="J171" s="32">
        <v>0</v>
      </c>
      <c r="K171" s="32">
        <v>20459.35</v>
      </c>
      <c r="L171" s="32">
        <v>0</v>
      </c>
      <c r="M171" s="32">
        <v>9767.3</v>
      </c>
      <c r="N171" s="32">
        <v>534211.35</v>
      </c>
      <c r="O171" s="32">
        <v>31249.53</v>
      </c>
      <c r="P171" s="32">
        <v>1677099.55</v>
      </c>
      <c r="Q171" s="32">
        <v>16551.43</v>
      </c>
      <c r="R171" s="32">
        <v>576658.7</v>
      </c>
      <c r="S171" s="32">
        <v>0</v>
      </c>
      <c r="T171" s="32">
        <v>16434.79</v>
      </c>
      <c r="U171" s="32">
        <v>421044.08</v>
      </c>
      <c r="V171" s="32">
        <v>111607.62</v>
      </c>
      <c r="W171" s="32">
        <v>0</v>
      </c>
      <c r="X171" s="32">
        <v>72511.88</v>
      </c>
    </row>
    <row r="172" spans="1:24" ht="12.75">
      <c r="A172" s="33">
        <v>6</v>
      </c>
      <c r="B172" s="33">
        <v>4</v>
      </c>
      <c r="C172" s="33">
        <v>8</v>
      </c>
      <c r="D172" s="34">
        <v>2</v>
      </c>
      <c r="E172" s="35"/>
      <c r="F172" s="30" t="s">
        <v>256</v>
      </c>
      <c r="G172" s="55" t="s">
        <v>407</v>
      </c>
      <c r="H172" s="32">
        <v>6691339.64</v>
      </c>
      <c r="I172" s="32">
        <v>19969.64</v>
      </c>
      <c r="J172" s="32">
        <v>0</v>
      </c>
      <c r="K172" s="32">
        <v>62436.58</v>
      </c>
      <c r="L172" s="32">
        <v>5061.39</v>
      </c>
      <c r="M172" s="32">
        <v>24579.63</v>
      </c>
      <c r="N172" s="32">
        <v>807464.31</v>
      </c>
      <c r="O172" s="32">
        <v>59966.98</v>
      </c>
      <c r="P172" s="32">
        <v>3160964.44</v>
      </c>
      <c r="Q172" s="32">
        <v>23991.25</v>
      </c>
      <c r="R172" s="32">
        <v>1044144.15</v>
      </c>
      <c r="S172" s="32">
        <v>41085</v>
      </c>
      <c r="T172" s="32">
        <v>0</v>
      </c>
      <c r="U172" s="32">
        <v>394872.01</v>
      </c>
      <c r="V172" s="32">
        <v>845694.02</v>
      </c>
      <c r="W172" s="32">
        <v>122915.85</v>
      </c>
      <c r="X172" s="32">
        <v>78194.39</v>
      </c>
    </row>
    <row r="173" spans="1:24" ht="12.75">
      <c r="A173" s="33">
        <v>6</v>
      </c>
      <c r="B173" s="33">
        <v>3</v>
      </c>
      <c r="C173" s="33">
        <v>12</v>
      </c>
      <c r="D173" s="34">
        <v>2</v>
      </c>
      <c r="E173" s="35"/>
      <c r="F173" s="30" t="s">
        <v>256</v>
      </c>
      <c r="G173" s="55" t="s">
        <v>408</v>
      </c>
      <c r="H173" s="32">
        <v>4707765.81</v>
      </c>
      <c r="I173" s="32">
        <v>430.5</v>
      </c>
      <c r="J173" s="32">
        <v>77323.73</v>
      </c>
      <c r="K173" s="32">
        <v>87991.15</v>
      </c>
      <c r="L173" s="32">
        <v>0</v>
      </c>
      <c r="M173" s="32">
        <v>193585.28</v>
      </c>
      <c r="N173" s="32">
        <v>461299.04</v>
      </c>
      <c r="O173" s="32">
        <v>18640.19</v>
      </c>
      <c r="P173" s="32">
        <v>2045139.89</v>
      </c>
      <c r="Q173" s="32">
        <v>10641.85</v>
      </c>
      <c r="R173" s="32">
        <v>946682.84</v>
      </c>
      <c r="S173" s="32">
        <v>0</v>
      </c>
      <c r="T173" s="32">
        <v>0</v>
      </c>
      <c r="U173" s="32">
        <v>175696.54</v>
      </c>
      <c r="V173" s="32">
        <v>624142.37</v>
      </c>
      <c r="W173" s="32">
        <v>4340</v>
      </c>
      <c r="X173" s="32">
        <v>61852.43</v>
      </c>
    </row>
    <row r="174" spans="1:24" ht="12.75">
      <c r="A174" s="33">
        <v>6</v>
      </c>
      <c r="B174" s="33">
        <v>7</v>
      </c>
      <c r="C174" s="33">
        <v>9</v>
      </c>
      <c r="D174" s="34">
        <v>2</v>
      </c>
      <c r="E174" s="35"/>
      <c r="F174" s="30" t="s">
        <v>256</v>
      </c>
      <c r="G174" s="55" t="s">
        <v>409</v>
      </c>
      <c r="H174" s="32">
        <v>3314595.06</v>
      </c>
      <c r="I174" s="32">
        <v>33208.6</v>
      </c>
      <c r="J174" s="32">
        <v>0</v>
      </c>
      <c r="K174" s="32">
        <v>4721.63</v>
      </c>
      <c r="L174" s="32">
        <v>0</v>
      </c>
      <c r="M174" s="32">
        <v>10556.59</v>
      </c>
      <c r="N174" s="32">
        <v>474729.18</v>
      </c>
      <c r="O174" s="32">
        <v>39485.8</v>
      </c>
      <c r="P174" s="32">
        <v>1818548.29</v>
      </c>
      <c r="Q174" s="32">
        <v>8622.73</v>
      </c>
      <c r="R174" s="32">
        <v>636835.57</v>
      </c>
      <c r="S174" s="32">
        <v>0</v>
      </c>
      <c r="T174" s="32">
        <v>50979.14</v>
      </c>
      <c r="U174" s="32">
        <v>117360.78</v>
      </c>
      <c r="V174" s="32">
        <v>89700</v>
      </c>
      <c r="W174" s="32">
        <v>5134.9</v>
      </c>
      <c r="X174" s="32">
        <v>24711.85</v>
      </c>
    </row>
    <row r="175" spans="1:24" ht="12.75">
      <c r="A175" s="33">
        <v>6</v>
      </c>
      <c r="B175" s="33">
        <v>12</v>
      </c>
      <c r="C175" s="33">
        <v>7</v>
      </c>
      <c r="D175" s="34">
        <v>2</v>
      </c>
      <c r="E175" s="35"/>
      <c r="F175" s="30" t="s">
        <v>256</v>
      </c>
      <c r="G175" s="55" t="s">
        <v>410</v>
      </c>
      <c r="H175" s="32">
        <v>3544460.35</v>
      </c>
      <c r="I175" s="32">
        <v>0</v>
      </c>
      <c r="J175" s="32">
        <v>0</v>
      </c>
      <c r="K175" s="32">
        <v>10367.02</v>
      </c>
      <c r="L175" s="32">
        <v>0</v>
      </c>
      <c r="M175" s="32">
        <v>28164.9</v>
      </c>
      <c r="N175" s="32">
        <v>654007.7</v>
      </c>
      <c r="O175" s="32">
        <v>36255.47</v>
      </c>
      <c r="P175" s="32">
        <v>1864573.11</v>
      </c>
      <c r="Q175" s="32">
        <v>25663.62</v>
      </c>
      <c r="R175" s="32">
        <v>703917.39</v>
      </c>
      <c r="S175" s="32">
        <v>0</v>
      </c>
      <c r="T175" s="32">
        <v>0</v>
      </c>
      <c r="U175" s="32">
        <v>116268.81</v>
      </c>
      <c r="V175" s="32">
        <v>52000</v>
      </c>
      <c r="W175" s="32">
        <v>0</v>
      </c>
      <c r="X175" s="32">
        <v>53242.33</v>
      </c>
    </row>
    <row r="176" spans="1:24" ht="12.75">
      <c r="A176" s="33">
        <v>6</v>
      </c>
      <c r="B176" s="33">
        <v>1</v>
      </c>
      <c r="C176" s="33">
        <v>18</v>
      </c>
      <c r="D176" s="34">
        <v>2</v>
      </c>
      <c r="E176" s="35"/>
      <c r="F176" s="30" t="s">
        <v>256</v>
      </c>
      <c r="G176" s="55" t="s">
        <v>411</v>
      </c>
      <c r="H176" s="32">
        <v>4000107.34</v>
      </c>
      <c r="I176" s="32">
        <v>776.13</v>
      </c>
      <c r="J176" s="32">
        <v>35133</v>
      </c>
      <c r="K176" s="32">
        <v>55043.48</v>
      </c>
      <c r="L176" s="32">
        <v>0</v>
      </c>
      <c r="M176" s="32">
        <v>29845.01</v>
      </c>
      <c r="N176" s="32">
        <v>538453.12</v>
      </c>
      <c r="O176" s="32">
        <v>24999.17</v>
      </c>
      <c r="P176" s="32">
        <v>1764089.58</v>
      </c>
      <c r="Q176" s="32">
        <v>18507.94</v>
      </c>
      <c r="R176" s="32">
        <v>539999.99</v>
      </c>
      <c r="S176" s="32">
        <v>19535.75</v>
      </c>
      <c r="T176" s="32">
        <v>0</v>
      </c>
      <c r="U176" s="32">
        <v>198144.07</v>
      </c>
      <c r="V176" s="32">
        <v>134437.44</v>
      </c>
      <c r="W176" s="32">
        <v>24500</v>
      </c>
      <c r="X176" s="32">
        <v>616642.66</v>
      </c>
    </row>
    <row r="177" spans="1:24" ht="12.75">
      <c r="A177" s="33">
        <v>6</v>
      </c>
      <c r="B177" s="33">
        <v>19</v>
      </c>
      <c r="C177" s="33">
        <v>6</v>
      </c>
      <c r="D177" s="34">
        <v>2</v>
      </c>
      <c r="E177" s="35"/>
      <c r="F177" s="30" t="s">
        <v>256</v>
      </c>
      <c r="G177" s="55" t="s">
        <v>272</v>
      </c>
      <c r="H177" s="32">
        <v>4815538.31</v>
      </c>
      <c r="I177" s="32">
        <v>0</v>
      </c>
      <c r="J177" s="32">
        <v>9999.08</v>
      </c>
      <c r="K177" s="32">
        <v>131056.92</v>
      </c>
      <c r="L177" s="32">
        <v>0</v>
      </c>
      <c r="M177" s="32">
        <v>19272.97</v>
      </c>
      <c r="N177" s="32">
        <v>782961.94</v>
      </c>
      <c r="O177" s="32">
        <v>15151.43</v>
      </c>
      <c r="P177" s="32">
        <v>1862576.8</v>
      </c>
      <c r="Q177" s="32">
        <v>39472.85</v>
      </c>
      <c r="R177" s="32">
        <v>1003693.18</v>
      </c>
      <c r="S177" s="32">
        <v>0</v>
      </c>
      <c r="T177" s="32">
        <v>15791.43</v>
      </c>
      <c r="U177" s="32">
        <v>660224.32</v>
      </c>
      <c r="V177" s="32">
        <v>177010.79</v>
      </c>
      <c r="W177" s="32">
        <v>1697.65</v>
      </c>
      <c r="X177" s="32">
        <v>96628.95</v>
      </c>
    </row>
    <row r="178" spans="1:24" ht="12.75">
      <c r="A178" s="33">
        <v>6</v>
      </c>
      <c r="B178" s="33">
        <v>15</v>
      </c>
      <c r="C178" s="33">
        <v>8</v>
      </c>
      <c r="D178" s="34">
        <v>2</v>
      </c>
      <c r="E178" s="35"/>
      <c r="F178" s="30" t="s">
        <v>256</v>
      </c>
      <c r="G178" s="55" t="s">
        <v>412</v>
      </c>
      <c r="H178" s="32">
        <v>4970835.2</v>
      </c>
      <c r="I178" s="32">
        <v>2949.13</v>
      </c>
      <c r="J178" s="32">
        <v>0</v>
      </c>
      <c r="K178" s="32">
        <v>437749.5</v>
      </c>
      <c r="L178" s="32">
        <v>0</v>
      </c>
      <c r="M178" s="32">
        <v>14260.45</v>
      </c>
      <c r="N178" s="32">
        <v>600958.88</v>
      </c>
      <c r="O178" s="32">
        <v>48963.65</v>
      </c>
      <c r="P178" s="32">
        <v>2396306.25</v>
      </c>
      <c r="Q178" s="32">
        <v>7610.73</v>
      </c>
      <c r="R178" s="32">
        <v>1173309.53</v>
      </c>
      <c r="S178" s="32">
        <v>0</v>
      </c>
      <c r="T178" s="32">
        <v>22908.76</v>
      </c>
      <c r="U178" s="32">
        <v>157166.42</v>
      </c>
      <c r="V178" s="32">
        <v>31926.77</v>
      </c>
      <c r="W178" s="32">
        <v>39827.4</v>
      </c>
      <c r="X178" s="32">
        <v>36897.73</v>
      </c>
    </row>
    <row r="179" spans="1:24" ht="12.75">
      <c r="A179" s="33">
        <v>6</v>
      </c>
      <c r="B179" s="33">
        <v>9</v>
      </c>
      <c r="C179" s="33">
        <v>13</v>
      </c>
      <c r="D179" s="34">
        <v>2</v>
      </c>
      <c r="E179" s="35"/>
      <c r="F179" s="30" t="s">
        <v>256</v>
      </c>
      <c r="G179" s="55" t="s">
        <v>413</v>
      </c>
      <c r="H179" s="32">
        <v>4126965.97</v>
      </c>
      <c r="I179" s="32">
        <v>28558.51</v>
      </c>
      <c r="J179" s="32">
        <v>467.29</v>
      </c>
      <c r="K179" s="32">
        <v>219712.95</v>
      </c>
      <c r="L179" s="32">
        <v>0</v>
      </c>
      <c r="M179" s="32">
        <v>726.5</v>
      </c>
      <c r="N179" s="32">
        <v>588536.79</v>
      </c>
      <c r="O179" s="32">
        <v>62014.49</v>
      </c>
      <c r="P179" s="32">
        <v>1830907.21</v>
      </c>
      <c r="Q179" s="32">
        <v>16492.72</v>
      </c>
      <c r="R179" s="32">
        <v>980823.19</v>
      </c>
      <c r="S179" s="32">
        <v>0</v>
      </c>
      <c r="T179" s="32">
        <v>3500</v>
      </c>
      <c r="U179" s="32">
        <v>169372.46</v>
      </c>
      <c r="V179" s="32">
        <v>155000</v>
      </c>
      <c r="W179" s="32">
        <v>0</v>
      </c>
      <c r="X179" s="32">
        <v>70853.86</v>
      </c>
    </row>
    <row r="180" spans="1:24" ht="12.75">
      <c r="A180" s="33">
        <v>6</v>
      </c>
      <c r="B180" s="33">
        <v>11</v>
      </c>
      <c r="C180" s="33">
        <v>10</v>
      </c>
      <c r="D180" s="34">
        <v>2</v>
      </c>
      <c r="E180" s="35"/>
      <c r="F180" s="30" t="s">
        <v>256</v>
      </c>
      <c r="G180" s="55" t="s">
        <v>414</v>
      </c>
      <c r="H180" s="32">
        <v>5132344</v>
      </c>
      <c r="I180" s="32">
        <v>1764.77</v>
      </c>
      <c r="J180" s="32">
        <v>31774.56</v>
      </c>
      <c r="K180" s="32">
        <v>52130.84</v>
      </c>
      <c r="L180" s="32">
        <v>0</v>
      </c>
      <c r="M180" s="32">
        <v>55018.14</v>
      </c>
      <c r="N180" s="32">
        <v>778633.56</v>
      </c>
      <c r="O180" s="32">
        <v>28036.35</v>
      </c>
      <c r="P180" s="32">
        <v>2754938.57</v>
      </c>
      <c r="Q180" s="32">
        <v>13316.15</v>
      </c>
      <c r="R180" s="32">
        <v>1129430.22</v>
      </c>
      <c r="S180" s="32">
        <v>4139.99</v>
      </c>
      <c r="T180" s="32">
        <v>0</v>
      </c>
      <c r="U180" s="32">
        <v>104675.58</v>
      </c>
      <c r="V180" s="32">
        <v>88168.2</v>
      </c>
      <c r="W180" s="32">
        <v>0</v>
      </c>
      <c r="X180" s="32">
        <v>90317.07</v>
      </c>
    </row>
    <row r="181" spans="1:24" ht="12.75">
      <c r="A181" s="33">
        <v>6</v>
      </c>
      <c r="B181" s="33">
        <v>3</v>
      </c>
      <c r="C181" s="33">
        <v>13</v>
      </c>
      <c r="D181" s="34">
        <v>2</v>
      </c>
      <c r="E181" s="35"/>
      <c r="F181" s="30" t="s">
        <v>256</v>
      </c>
      <c r="G181" s="55" t="s">
        <v>415</v>
      </c>
      <c r="H181" s="32">
        <v>4035776.96</v>
      </c>
      <c r="I181" s="32">
        <v>0</v>
      </c>
      <c r="J181" s="32">
        <v>0</v>
      </c>
      <c r="K181" s="32">
        <v>35161.86</v>
      </c>
      <c r="L181" s="32">
        <v>1527521.45</v>
      </c>
      <c r="M181" s="32">
        <v>211167.44</v>
      </c>
      <c r="N181" s="32">
        <v>413501.02</v>
      </c>
      <c r="O181" s="32">
        <v>19878.51</v>
      </c>
      <c r="P181" s="32">
        <v>877972.56</v>
      </c>
      <c r="Q181" s="32">
        <v>2492.39</v>
      </c>
      <c r="R181" s="32">
        <v>652166.41</v>
      </c>
      <c r="S181" s="32">
        <v>12275</v>
      </c>
      <c r="T181" s="32">
        <v>18280.4</v>
      </c>
      <c r="U181" s="32">
        <v>120877.77</v>
      </c>
      <c r="V181" s="32">
        <v>75135</v>
      </c>
      <c r="W181" s="32">
        <v>0</v>
      </c>
      <c r="X181" s="32">
        <v>69347.15</v>
      </c>
    </row>
    <row r="182" spans="1:24" ht="12.75">
      <c r="A182" s="33">
        <v>6</v>
      </c>
      <c r="B182" s="33">
        <v>11</v>
      </c>
      <c r="C182" s="33">
        <v>11</v>
      </c>
      <c r="D182" s="34">
        <v>2</v>
      </c>
      <c r="E182" s="35"/>
      <c r="F182" s="30" t="s">
        <v>256</v>
      </c>
      <c r="G182" s="55" t="s">
        <v>416</v>
      </c>
      <c r="H182" s="32">
        <v>3218836.5</v>
      </c>
      <c r="I182" s="32">
        <v>0</v>
      </c>
      <c r="J182" s="32">
        <v>0</v>
      </c>
      <c r="K182" s="32">
        <v>12257.25</v>
      </c>
      <c r="L182" s="32">
        <v>0</v>
      </c>
      <c r="M182" s="32">
        <v>0</v>
      </c>
      <c r="N182" s="32">
        <v>947974.23</v>
      </c>
      <c r="O182" s="32">
        <v>12852.74</v>
      </c>
      <c r="P182" s="32">
        <v>1472318.12</v>
      </c>
      <c r="Q182" s="32">
        <v>2130</v>
      </c>
      <c r="R182" s="32">
        <v>630670.17</v>
      </c>
      <c r="S182" s="32">
        <v>0</v>
      </c>
      <c r="T182" s="32">
        <v>0</v>
      </c>
      <c r="U182" s="32">
        <v>93369.42</v>
      </c>
      <c r="V182" s="32">
        <v>34810.26</v>
      </c>
      <c r="W182" s="32">
        <v>0</v>
      </c>
      <c r="X182" s="32">
        <v>12454.31</v>
      </c>
    </row>
    <row r="183" spans="1:24" ht="12.75">
      <c r="A183" s="33">
        <v>6</v>
      </c>
      <c r="B183" s="33">
        <v>19</v>
      </c>
      <c r="C183" s="33">
        <v>7</v>
      </c>
      <c r="D183" s="34">
        <v>2</v>
      </c>
      <c r="E183" s="35"/>
      <c r="F183" s="30" t="s">
        <v>256</v>
      </c>
      <c r="G183" s="55" t="s">
        <v>417</v>
      </c>
      <c r="H183" s="32">
        <v>4387211.37</v>
      </c>
      <c r="I183" s="32">
        <v>26258.35</v>
      </c>
      <c r="J183" s="32">
        <v>0</v>
      </c>
      <c r="K183" s="32">
        <v>18213.86</v>
      </c>
      <c r="L183" s="32">
        <v>530801.86</v>
      </c>
      <c r="M183" s="32">
        <v>89931.3</v>
      </c>
      <c r="N183" s="32">
        <v>823754.93</v>
      </c>
      <c r="O183" s="32">
        <v>16864.38</v>
      </c>
      <c r="P183" s="32">
        <v>1049382.45</v>
      </c>
      <c r="Q183" s="32">
        <v>10424.36</v>
      </c>
      <c r="R183" s="32">
        <v>772037.04</v>
      </c>
      <c r="S183" s="32">
        <v>0</v>
      </c>
      <c r="T183" s="32">
        <v>0</v>
      </c>
      <c r="U183" s="32">
        <v>744720.33</v>
      </c>
      <c r="V183" s="32">
        <v>62809.77</v>
      </c>
      <c r="W183" s="32">
        <v>172290.39</v>
      </c>
      <c r="X183" s="32">
        <v>69722.35</v>
      </c>
    </row>
    <row r="184" spans="1:24" ht="12.75">
      <c r="A184" s="33">
        <v>6</v>
      </c>
      <c r="B184" s="33">
        <v>9</v>
      </c>
      <c r="C184" s="33">
        <v>14</v>
      </c>
      <c r="D184" s="34">
        <v>2</v>
      </c>
      <c r="E184" s="35"/>
      <c r="F184" s="30" t="s">
        <v>256</v>
      </c>
      <c r="G184" s="55" t="s">
        <v>418</v>
      </c>
      <c r="H184" s="32">
        <v>7950976.68</v>
      </c>
      <c r="I184" s="32">
        <v>25981.43</v>
      </c>
      <c r="J184" s="32">
        <v>318174.49</v>
      </c>
      <c r="K184" s="32">
        <v>192737.11</v>
      </c>
      <c r="L184" s="32">
        <v>0</v>
      </c>
      <c r="M184" s="32">
        <v>59469.54</v>
      </c>
      <c r="N184" s="32">
        <v>1006017.85</v>
      </c>
      <c r="O184" s="32">
        <v>64627.67</v>
      </c>
      <c r="P184" s="32">
        <v>3657207.99</v>
      </c>
      <c r="Q184" s="32">
        <v>35992.64</v>
      </c>
      <c r="R184" s="32">
        <v>1114861.04</v>
      </c>
      <c r="S184" s="32">
        <v>0</v>
      </c>
      <c r="T184" s="32">
        <v>69583.53</v>
      </c>
      <c r="U184" s="32">
        <v>966741.62</v>
      </c>
      <c r="V184" s="32">
        <v>239195.43</v>
      </c>
      <c r="W184" s="32">
        <v>18409.82</v>
      </c>
      <c r="X184" s="32">
        <v>181976.52</v>
      </c>
    </row>
    <row r="185" spans="1:24" ht="12.75">
      <c r="A185" s="33">
        <v>6</v>
      </c>
      <c r="B185" s="33">
        <v>19</v>
      </c>
      <c r="C185" s="33">
        <v>8</v>
      </c>
      <c r="D185" s="34">
        <v>2</v>
      </c>
      <c r="E185" s="35"/>
      <c r="F185" s="30" t="s">
        <v>256</v>
      </c>
      <c r="G185" s="55" t="s">
        <v>419</v>
      </c>
      <c r="H185" s="32">
        <v>2346123.49</v>
      </c>
      <c r="I185" s="32">
        <v>1720.97</v>
      </c>
      <c r="J185" s="32">
        <v>10356.54</v>
      </c>
      <c r="K185" s="32">
        <v>1280.2</v>
      </c>
      <c r="L185" s="32">
        <v>0</v>
      </c>
      <c r="M185" s="32">
        <v>149889.41</v>
      </c>
      <c r="N185" s="32">
        <v>351842.45</v>
      </c>
      <c r="O185" s="32">
        <v>17608.47</v>
      </c>
      <c r="P185" s="32">
        <v>1069544.61</v>
      </c>
      <c r="Q185" s="32">
        <v>3700</v>
      </c>
      <c r="R185" s="32">
        <v>582567.45</v>
      </c>
      <c r="S185" s="32">
        <v>0</v>
      </c>
      <c r="T185" s="32">
        <v>32386.88</v>
      </c>
      <c r="U185" s="32">
        <v>69648.03</v>
      </c>
      <c r="V185" s="32">
        <v>34587.57</v>
      </c>
      <c r="W185" s="32">
        <v>0</v>
      </c>
      <c r="X185" s="32">
        <v>20990.91</v>
      </c>
    </row>
    <row r="186" spans="1:24" ht="12.75">
      <c r="A186" s="33">
        <v>6</v>
      </c>
      <c r="B186" s="33">
        <v>9</v>
      </c>
      <c r="C186" s="33">
        <v>15</v>
      </c>
      <c r="D186" s="34">
        <v>2</v>
      </c>
      <c r="E186" s="35"/>
      <c r="F186" s="30" t="s">
        <v>256</v>
      </c>
      <c r="G186" s="55" t="s">
        <v>420</v>
      </c>
      <c r="H186" s="32">
        <v>3146863.82</v>
      </c>
      <c r="I186" s="32">
        <v>8483.74</v>
      </c>
      <c r="J186" s="32">
        <v>114838.03</v>
      </c>
      <c r="K186" s="32">
        <v>3880.8</v>
      </c>
      <c r="L186" s="32">
        <v>0</v>
      </c>
      <c r="M186" s="32">
        <v>22094.61</v>
      </c>
      <c r="N186" s="32">
        <v>706850.27</v>
      </c>
      <c r="O186" s="32">
        <v>25462.76</v>
      </c>
      <c r="P186" s="32">
        <v>1459460.32</v>
      </c>
      <c r="Q186" s="32">
        <v>6202.23</v>
      </c>
      <c r="R186" s="32">
        <v>523618.98</v>
      </c>
      <c r="S186" s="32">
        <v>0</v>
      </c>
      <c r="T186" s="32">
        <v>0</v>
      </c>
      <c r="U186" s="32">
        <v>159007.26</v>
      </c>
      <c r="V186" s="32">
        <v>76545</v>
      </c>
      <c r="W186" s="32">
        <v>1079.11</v>
      </c>
      <c r="X186" s="32">
        <v>39340.71</v>
      </c>
    </row>
    <row r="187" spans="1:24" ht="12.75">
      <c r="A187" s="33">
        <v>6</v>
      </c>
      <c r="B187" s="33">
        <v>9</v>
      </c>
      <c r="C187" s="33">
        <v>16</v>
      </c>
      <c r="D187" s="34">
        <v>2</v>
      </c>
      <c r="E187" s="35"/>
      <c r="F187" s="30" t="s">
        <v>256</v>
      </c>
      <c r="G187" s="55" t="s">
        <v>421</v>
      </c>
      <c r="H187" s="32">
        <v>1803447.08</v>
      </c>
      <c r="I187" s="32">
        <v>0</v>
      </c>
      <c r="J187" s="32">
        <v>15843.42</v>
      </c>
      <c r="K187" s="32">
        <v>12774.58</v>
      </c>
      <c r="L187" s="32">
        <v>0</v>
      </c>
      <c r="M187" s="32">
        <v>1492.16</v>
      </c>
      <c r="N187" s="32">
        <v>361873.31</v>
      </c>
      <c r="O187" s="32">
        <v>35040.85</v>
      </c>
      <c r="P187" s="32">
        <v>883822.74</v>
      </c>
      <c r="Q187" s="32">
        <v>2428</v>
      </c>
      <c r="R187" s="32">
        <v>382043.01</v>
      </c>
      <c r="S187" s="32">
        <v>0</v>
      </c>
      <c r="T187" s="32">
        <v>0</v>
      </c>
      <c r="U187" s="32">
        <v>77121.78</v>
      </c>
      <c r="V187" s="32">
        <v>28797.13</v>
      </c>
      <c r="W187" s="32">
        <v>0</v>
      </c>
      <c r="X187" s="32">
        <v>2210.1</v>
      </c>
    </row>
    <row r="188" spans="1:24" ht="12.75">
      <c r="A188" s="33">
        <v>6</v>
      </c>
      <c r="B188" s="33">
        <v>7</v>
      </c>
      <c r="C188" s="33">
        <v>10</v>
      </c>
      <c r="D188" s="34">
        <v>2</v>
      </c>
      <c r="E188" s="35"/>
      <c r="F188" s="30" t="s">
        <v>256</v>
      </c>
      <c r="G188" s="55" t="s">
        <v>422</v>
      </c>
      <c r="H188" s="32">
        <v>5869774.54</v>
      </c>
      <c r="I188" s="32">
        <v>1023324.79</v>
      </c>
      <c r="J188" s="32">
        <v>0</v>
      </c>
      <c r="K188" s="32">
        <v>16327.55</v>
      </c>
      <c r="L188" s="32">
        <v>0</v>
      </c>
      <c r="M188" s="32">
        <v>9524.01</v>
      </c>
      <c r="N188" s="32">
        <v>580853.8</v>
      </c>
      <c r="O188" s="32">
        <v>33019.01</v>
      </c>
      <c r="P188" s="32">
        <v>2189328.72</v>
      </c>
      <c r="Q188" s="32">
        <v>17478.83</v>
      </c>
      <c r="R188" s="32">
        <v>858528.47</v>
      </c>
      <c r="S188" s="32">
        <v>0</v>
      </c>
      <c r="T188" s="32">
        <v>43464.93</v>
      </c>
      <c r="U188" s="32">
        <v>823596.41</v>
      </c>
      <c r="V188" s="32">
        <v>158689.56</v>
      </c>
      <c r="W188" s="32">
        <v>437.31</v>
      </c>
      <c r="X188" s="32">
        <v>115201.15</v>
      </c>
    </row>
    <row r="189" spans="1:24" ht="12.75">
      <c r="A189" s="33">
        <v>6</v>
      </c>
      <c r="B189" s="33">
        <v>1</v>
      </c>
      <c r="C189" s="33">
        <v>19</v>
      </c>
      <c r="D189" s="34">
        <v>2</v>
      </c>
      <c r="E189" s="35"/>
      <c r="F189" s="30" t="s">
        <v>256</v>
      </c>
      <c r="G189" s="55" t="s">
        <v>423</v>
      </c>
      <c r="H189" s="32">
        <v>3592879.99</v>
      </c>
      <c r="I189" s="32">
        <v>3253.13</v>
      </c>
      <c r="J189" s="32">
        <v>0</v>
      </c>
      <c r="K189" s="32">
        <v>107500.42</v>
      </c>
      <c r="L189" s="32">
        <v>0</v>
      </c>
      <c r="M189" s="32">
        <v>2887.69</v>
      </c>
      <c r="N189" s="32">
        <v>536784.74</v>
      </c>
      <c r="O189" s="32">
        <v>37531.36</v>
      </c>
      <c r="P189" s="32">
        <v>1900520.64</v>
      </c>
      <c r="Q189" s="32">
        <v>6022.69</v>
      </c>
      <c r="R189" s="32">
        <v>687514.06</v>
      </c>
      <c r="S189" s="32">
        <v>0</v>
      </c>
      <c r="T189" s="32">
        <v>945.48</v>
      </c>
      <c r="U189" s="32">
        <v>118601.34</v>
      </c>
      <c r="V189" s="32">
        <v>113615.31</v>
      </c>
      <c r="W189" s="32">
        <v>56718.79</v>
      </c>
      <c r="X189" s="32">
        <v>20984.34</v>
      </c>
    </row>
    <row r="190" spans="1:24" ht="12.75">
      <c r="A190" s="33">
        <v>6</v>
      </c>
      <c r="B190" s="33">
        <v>20</v>
      </c>
      <c r="C190" s="33">
        <v>14</v>
      </c>
      <c r="D190" s="34">
        <v>2</v>
      </c>
      <c r="E190" s="35"/>
      <c r="F190" s="30" t="s">
        <v>256</v>
      </c>
      <c r="G190" s="55" t="s">
        <v>424</v>
      </c>
      <c r="H190" s="32">
        <v>13517552.41</v>
      </c>
      <c r="I190" s="32">
        <v>615075.19</v>
      </c>
      <c r="J190" s="32">
        <v>0</v>
      </c>
      <c r="K190" s="32">
        <v>401319.09</v>
      </c>
      <c r="L190" s="32">
        <v>0</v>
      </c>
      <c r="M190" s="32">
        <v>14446.47</v>
      </c>
      <c r="N190" s="32">
        <v>1206865.92</v>
      </c>
      <c r="O190" s="32">
        <v>178362.16</v>
      </c>
      <c r="P190" s="32">
        <v>6077311.53</v>
      </c>
      <c r="Q190" s="32">
        <v>30537</v>
      </c>
      <c r="R190" s="32">
        <v>2377817.61</v>
      </c>
      <c r="S190" s="32">
        <v>0</v>
      </c>
      <c r="T190" s="32">
        <v>418828.53</v>
      </c>
      <c r="U190" s="32">
        <v>1382299.65</v>
      </c>
      <c r="V190" s="32">
        <v>228163.29</v>
      </c>
      <c r="W190" s="32">
        <v>446723.65</v>
      </c>
      <c r="X190" s="32">
        <v>139802.32</v>
      </c>
    </row>
    <row r="191" spans="1:24" ht="12.75">
      <c r="A191" s="33">
        <v>6</v>
      </c>
      <c r="B191" s="33">
        <v>3</v>
      </c>
      <c r="C191" s="33">
        <v>14</v>
      </c>
      <c r="D191" s="34">
        <v>2</v>
      </c>
      <c r="E191" s="35"/>
      <c r="F191" s="30" t="s">
        <v>256</v>
      </c>
      <c r="G191" s="55" t="s">
        <v>425</v>
      </c>
      <c r="H191" s="32">
        <v>2268190.01</v>
      </c>
      <c r="I191" s="32">
        <v>97499.67</v>
      </c>
      <c r="J191" s="32">
        <v>31406.49</v>
      </c>
      <c r="K191" s="32">
        <v>86504.51</v>
      </c>
      <c r="L191" s="32">
        <v>0</v>
      </c>
      <c r="M191" s="32">
        <v>17196.19</v>
      </c>
      <c r="N191" s="32">
        <v>390207.06</v>
      </c>
      <c r="O191" s="32">
        <v>11543.36</v>
      </c>
      <c r="P191" s="32">
        <v>868889.11</v>
      </c>
      <c r="Q191" s="32">
        <v>1720</v>
      </c>
      <c r="R191" s="32">
        <v>597922.02</v>
      </c>
      <c r="S191" s="32">
        <v>0</v>
      </c>
      <c r="T191" s="32">
        <v>0</v>
      </c>
      <c r="U191" s="32">
        <v>98551.7</v>
      </c>
      <c r="V191" s="32">
        <v>29400</v>
      </c>
      <c r="W191" s="32">
        <v>9677.02</v>
      </c>
      <c r="X191" s="32">
        <v>27672.88</v>
      </c>
    </row>
    <row r="192" spans="1:24" ht="12.75">
      <c r="A192" s="33">
        <v>6</v>
      </c>
      <c r="B192" s="33">
        <v>6</v>
      </c>
      <c r="C192" s="33">
        <v>11</v>
      </c>
      <c r="D192" s="34">
        <v>2</v>
      </c>
      <c r="E192" s="35"/>
      <c r="F192" s="30" t="s">
        <v>256</v>
      </c>
      <c r="G192" s="55" t="s">
        <v>426</v>
      </c>
      <c r="H192" s="32">
        <v>3282628.8</v>
      </c>
      <c r="I192" s="32">
        <v>16694.87</v>
      </c>
      <c r="J192" s="32">
        <v>77379.09</v>
      </c>
      <c r="K192" s="32">
        <v>118940.99</v>
      </c>
      <c r="L192" s="32">
        <v>0</v>
      </c>
      <c r="M192" s="32">
        <v>35958.42</v>
      </c>
      <c r="N192" s="32">
        <v>517988.62</v>
      </c>
      <c r="O192" s="32">
        <v>40197.14</v>
      </c>
      <c r="P192" s="32">
        <v>1571126.3</v>
      </c>
      <c r="Q192" s="32">
        <v>11292.19</v>
      </c>
      <c r="R192" s="32">
        <v>594078.08</v>
      </c>
      <c r="S192" s="32">
        <v>0</v>
      </c>
      <c r="T192" s="32">
        <v>0</v>
      </c>
      <c r="U192" s="32">
        <v>141019.08</v>
      </c>
      <c r="V192" s="32">
        <v>94500</v>
      </c>
      <c r="W192" s="32">
        <v>30000</v>
      </c>
      <c r="X192" s="32">
        <v>33454.02</v>
      </c>
    </row>
    <row r="193" spans="1:24" ht="12.75">
      <c r="A193" s="33">
        <v>6</v>
      </c>
      <c r="B193" s="33">
        <v>14</v>
      </c>
      <c r="C193" s="33">
        <v>11</v>
      </c>
      <c r="D193" s="34">
        <v>2</v>
      </c>
      <c r="E193" s="35"/>
      <c r="F193" s="30" t="s">
        <v>256</v>
      </c>
      <c r="G193" s="55" t="s">
        <v>427</v>
      </c>
      <c r="H193" s="32">
        <v>5631398.85</v>
      </c>
      <c r="I193" s="32">
        <v>214165.2</v>
      </c>
      <c r="J193" s="32">
        <v>0</v>
      </c>
      <c r="K193" s="32">
        <v>18484.97</v>
      </c>
      <c r="L193" s="32">
        <v>0</v>
      </c>
      <c r="M193" s="32">
        <v>171757.35</v>
      </c>
      <c r="N193" s="32">
        <v>461426.94</v>
      </c>
      <c r="O193" s="32">
        <v>21955.81</v>
      </c>
      <c r="P193" s="32">
        <v>2736467.93</v>
      </c>
      <c r="Q193" s="32">
        <v>16136.5</v>
      </c>
      <c r="R193" s="32">
        <v>659439.6</v>
      </c>
      <c r="S193" s="32">
        <v>1862.46</v>
      </c>
      <c r="T193" s="32">
        <v>36300.72</v>
      </c>
      <c r="U193" s="32">
        <v>173279.46</v>
      </c>
      <c r="V193" s="32">
        <v>556730.66</v>
      </c>
      <c r="W193" s="32">
        <v>27204.57</v>
      </c>
      <c r="X193" s="32">
        <v>536186.68</v>
      </c>
    </row>
    <row r="194" spans="1:24" ht="12.75">
      <c r="A194" s="33">
        <v>6</v>
      </c>
      <c r="B194" s="33">
        <v>7</v>
      </c>
      <c r="C194" s="33">
        <v>2</v>
      </c>
      <c r="D194" s="34">
        <v>3</v>
      </c>
      <c r="E194" s="35"/>
      <c r="F194" s="30" t="s">
        <v>256</v>
      </c>
      <c r="G194" s="55" t="s">
        <v>428</v>
      </c>
      <c r="H194" s="32">
        <v>6391805.96</v>
      </c>
      <c r="I194" s="32">
        <v>274.59</v>
      </c>
      <c r="J194" s="32">
        <v>0</v>
      </c>
      <c r="K194" s="32">
        <v>2699.7</v>
      </c>
      <c r="L194" s="32">
        <v>0</v>
      </c>
      <c r="M194" s="32">
        <v>132593.38</v>
      </c>
      <c r="N194" s="32">
        <v>917013.3</v>
      </c>
      <c r="O194" s="32">
        <v>67727.6</v>
      </c>
      <c r="P194" s="32">
        <v>3203396.9</v>
      </c>
      <c r="Q194" s="32">
        <v>109825.45</v>
      </c>
      <c r="R194" s="32">
        <v>1361754.04</v>
      </c>
      <c r="S194" s="32">
        <v>10105.38</v>
      </c>
      <c r="T194" s="32">
        <v>0</v>
      </c>
      <c r="U194" s="32">
        <v>186802</v>
      </c>
      <c r="V194" s="32">
        <v>173780</v>
      </c>
      <c r="W194" s="32">
        <v>72367.85</v>
      </c>
      <c r="X194" s="32">
        <v>153465.77</v>
      </c>
    </row>
    <row r="195" spans="1:24" ht="12.75">
      <c r="A195" s="33">
        <v>6</v>
      </c>
      <c r="B195" s="33">
        <v>9</v>
      </c>
      <c r="C195" s="33">
        <v>1</v>
      </c>
      <c r="D195" s="34">
        <v>3</v>
      </c>
      <c r="E195" s="35"/>
      <c r="F195" s="30" t="s">
        <v>256</v>
      </c>
      <c r="G195" s="55" t="s">
        <v>429</v>
      </c>
      <c r="H195" s="32">
        <v>7929329.98</v>
      </c>
      <c r="I195" s="32">
        <v>256.91</v>
      </c>
      <c r="J195" s="32">
        <v>0</v>
      </c>
      <c r="K195" s="32">
        <v>9249.26</v>
      </c>
      <c r="L195" s="32">
        <v>0</v>
      </c>
      <c r="M195" s="32">
        <v>91624.48</v>
      </c>
      <c r="N195" s="32">
        <v>1154020.65</v>
      </c>
      <c r="O195" s="32">
        <v>54620.7</v>
      </c>
      <c r="P195" s="32">
        <v>3566665.57</v>
      </c>
      <c r="Q195" s="32">
        <v>38591.42</v>
      </c>
      <c r="R195" s="32">
        <v>1767871.28</v>
      </c>
      <c r="S195" s="32">
        <v>0</v>
      </c>
      <c r="T195" s="32">
        <v>115275.35</v>
      </c>
      <c r="U195" s="32">
        <v>561578.32</v>
      </c>
      <c r="V195" s="32">
        <v>205701</v>
      </c>
      <c r="W195" s="32">
        <v>325893.64</v>
      </c>
      <c r="X195" s="32">
        <v>37981.4</v>
      </c>
    </row>
    <row r="196" spans="1:24" ht="12.75">
      <c r="A196" s="33">
        <v>6</v>
      </c>
      <c r="B196" s="33">
        <v>9</v>
      </c>
      <c r="C196" s="33">
        <v>3</v>
      </c>
      <c r="D196" s="34">
        <v>3</v>
      </c>
      <c r="E196" s="35"/>
      <c r="F196" s="30" t="s">
        <v>256</v>
      </c>
      <c r="G196" s="55" t="s">
        <v>430</v>
      </c>
      <c r="H196" s="32">
        <v>7029587.7</v>
      </c>
      <c r="I196" s="32">
        <v>15672.2</v>
      </c>
      <c r="J196" s="32">
        <v>0</v>
      </c>
      <c r="K196" s="32">
        <v>160320.24</v>
      </c>
      <c r="L196" s="32">
        <v>0</v>
      </c>
      <c r="M196" s="32">
        <v>31634.95</v>
      </c>
      <c r="N196" s="32">
        <v>899526.71</v>
      </c>
      <c r="O196" s="32">
        <v>32871.6</v>
      </c>
      <c r="P196" s="32">
        <v>3419434.45</v>
      </c>
      <c r="Q196" s="32">
        <v>22639.17</v>
      </c>
      <c r="R196" s="32">
        <v>1423183.03</v>
      </c>
      <c r="S196" s="32">
        <v>0</v>
      </c>
      <c r="T196" s="32">
        <v>60257.88</v>
      </c>
      <c r="U196" s="32">
        <v>531524.94</v>
      </c>
      <c r="V196" s="32">
        <v>251735.41</v>
      </c>
      <c r="W196" s="32">
        <v>37000</v>
      </c>
      <c r="X196" s="32">
        <v>143787.12</v>
      </c>
    </row>
    <row r="197" spans="1:24" ht="12.75">
      <c r="A197" s="33">
        <v>6</v>
      </c>
      <c r="B197" s="33">
        <v>2</v>
      </c>
      <c r="C197" s="33">
        <v>5</v>
      </c>
      <c r="D197" s="34">
        <v>3</v>
      </c>
      <c r="E197" s="35"/>
      <c r="F197" s="30" t="s">
        <v>256</v>
      </c>
      <c r="G197" s="55" t="s">
        <v>431</v>
      </c>
      <c r="H197" s="32">
        <v>4285827.65</v>
      </c>
      <c r="I197" s="32">
        <v>516.8</v>
      </c>
      <c r="J197" s="32">
        <v>0</v>
      </c>
      <c r="K197" s="32">
        <v>9205.91</v>
      </c>
      <c r="L197" s="32">
        <v>106668.1</v>
      </c>
      <c r="M197" s="32">
        <v>41280.12</v>
      </c>
      <c r="N197" s="32">
        <v>621614.14</v>
      </c>
      <c r="O197" s="32">
        <v>39858.61</v>
      </c>
      <c r="P197" s="32">
        <v>2050373.72</v>
      </c>
      <c r="Q197" s="32">
        <v>11096.83</v>
      </c>
      <c r="R197" s="32">
        <v>885361.77</v>
      </c>
      <c r="S197" s="32">
        <v>0</v>
      </c>
      <c r="T197" s="32">
        <v>19497.43</v>
      </c>
      <c r="U197" s="32">
        <v>180588.33</v>
      </c>
      <c r="V197" s="32">
        <v>232693.92</v>
      </c>
      <c r="W197" s="32">
        <v>34920.9</v>
      </c>
      <c r="X197" s="32">
        <v>52151.07</v>
      </c>
    </row>
    <row r="198" spans="1:24" ht="12.75">
      <c r="A198" s="33">
        <v>6</v>
      </c>
      <c r="B198" s="33">
        <v>5</v>
      </c>
      <c r="C198" s="33">
        <v>5</v>
      </c>
      <c r="D198" s="34">
        <v>3</v>
      </c>
      <c r="E198" s="35"/>
      <c r="F198" s="30" t="s">
        <v>256</v>
      </c>
      <c r="G198" s="55" t="s">
        <v>432</v>
      </c>
      <c r="H198" s="32">
        <v>10810723.7</v>
      </c>
      <c r="I198" s="32">
        <v>519.24</v>
      </c>
      <c r="J198" s="32">
        <v>0</v>
      </c>
      <c r="K198" s="32">
        <v>58967.86</v>
      </c>
      <c r="L198" s="32">
        <v>312983.55</v>
      </c>
      <c r="M198" s="32">
        <v>152022.74</v>
      </c>
      <c r="N198" s="32">
        <v>1110076.74</v>
      </c>
      <c r="O198" s="32">
        <v>94801.67</v>
      </c>
      <c r="P198" s="32">
        <v>4606853.88</v>
      </c>
      <c r="Q198" s="32">
        <v>5572.18</v>
      </c>
      <c r="R198" s="32">
        <v>1926308.35</v>
      </c>
      <c r="S198" s="32">
        <v>0</v>
      </c>
      <c r="T198" s="32">
        <v>132623.18</v>
      </c>
      <c r="U198" s="32">
        <v>1771978.6</v>
      </c>
      <c r="V198" s="32">
        <v>278750</v>
      </c>
      <c r="W198" s="32">
        <v>328066</v>
      </c>
      <c r="X198" s="32">
        <v>31199.71</v>
      </c>
    </row>
    <row r="199" spans="1:24" ht="12.75">
      <c r="A199" s="33">
        <v>6</v>
      </c>
      <c r="B199" s="33">
        <v>2</v>
      </c>
      <c r="C199" s="33">
        <v>7</v>
      </c>
      <c r="D199" s="34">
        <v>3</v>
      </c>
      <c r="E199" s="35"/>
      <c r="F199" s="30" t="s">
        <v>256</v>
      </c>
      <c r="G199" s="55" t="s">
        <v>433</v>
      </c>
      <c r="H199" s="32">
        <v>5519465.72</v>
      </c>
      <c r="I199" s="32">
        <v>58.6</v>
      </c>
      <c r="J199" s="32">
        <v>0</v>
      </c>
      <c r="K199" s="32">
        <v>37936.32</v>
      </c>
      <c r="L199" s="32">
        <v>28691.04</v>
      </c>
      <c r="M199" s="32">
        <v>40165.05</v>
      </c>
      <c r="N199" s="32">
        <v>622195.26</v>
      </c>
      <c r="O199" s="32">
        <v>20187.49</v>
      </c>
      <c r="P199" s="32">
        <v>2048844.64</v>
      </c>
      <c r="Q199" s="32">
        <v>25666.54</v>
      </c>
      <c r="R199" s="32">
        <v>1191270.99</v>
      </c>
      <c r="S199" s="32">
        <v>27270.1</v>
      </c>
      <c r="T199" s="32">
        <v>33846.12</v>
      </c>
      <c r="U199" s="32">
        <v>1203860.72</v>
      </c>
      <c r="V199" s="32">
        <v>186000</v>
      </c>
      <c r="W199" s="32">
        <v>22600.75</v>
      </c>
      <c r="X199" s="32">
        <v>30872.1</v>
      </c>
    </row>
    <row r="200" spans="1:24" ht="12.75">
      <c r="A200" s="33">
        <v>6</v>
      </c>
      <c r="B200" s="33">
        <v>14</v>
      </c>
      <c r="C200" s="33">
        <v>4</v>
      </c>
      <c r="D200" s="34">
        <v>3</v>
      </c>
      <c r="E200" s="35"/>
      <c r="F200" s="30" t="s">
        <v>256</v>
      </c>
      <c r="G200" s="55" t="s">
        <v>434</v>
      </c>
      <c r="H200" s="32">
        <v>5248043.09</v>
      </c>
      <c r="I200" s="32">
        <v>19715.2</v>
      </c>
      <c r="J200" s="32">
        <v>0</v>
      </c>
      <c r="K200" s="32">
        <v>90914.66</v>
      </c>
      <c r="L200" s="32">
        <v>0</v>
      </c>
      <c r="M200" s="32">
        <v>365450.1</v>
      </c>
      <c r="N200" s="32">
        <v>794966.29</v>
      </c>
      <c r="O200" s="32">
        <v>113514.91</v>
      </c>
      <c r="P200" s="32">
        <v>2371916.95</v>
      </c>
      <c r="Q200" s="32">
        <v>13290.85</v>
      </c>
      <c r="R200" s="32">
        <v>813968.82</v>
      </c>
      <c r="S200" s="32">
        <v>0</v>
      </c>
      <c r="T200" s="32">
        <v>0</v>
      </c>
      <c r="U200" s="32">
        <v>411821.71</v>
      </c>
      <c r="V200" s="32">
        <v>212147.23</v>
      </c>
      <c r="W200" s="32">
        <v>170</v>
      </c>
      <c r="X200" s="32">
        <v>40166.37</v>
      </c>
    </row>
    <row r="201" spans="1:24" ht="12.75">
      <c r="A201" s="33">
        <v>6</v>
      </c>
      <c r="B201" s="33">
        <v>8</v>
      </c>
      <c r="C201" s="33">
        <v>6</v>
      </c>
      <c r="D201" s="34">
        <v>3</v>
      </c>
      <c r="E201" s="35"/>
      <c r="F201" s="30" t="s">
        <v>256</v>
      </c>
      <c r="G201" s="55" t="s">
        <v>435</v>
      </c>
      <c r="H201" s="32">
        <v>4654045.66</v>
      </c>
      <c r="I201" s="32">
        <v>822.78</v>
      </c>
      <c r="J201" s="32">
        <v>64067.73</v>
      </c>
      <c r="K201" s="32">
        <v>151328.42</v>
      </c>
      <c r="L201" s="32">
        <v>0</v>
      </c>
      <c r="M201" s="32">
        <v>6186.36</v>
      </c>
      <c r="N201" s="32">
        <v>544696.88</v>
      </c>
      <c r="O201" s="32">
        <v>48012.9</v>
      </c>
      <c r="P201" s="32">
        <v>2107537.32</v>
      </c>
      <c r="Q201" s="32">
        <v>30586.46</v>
      </c>
      <c r="R201" s="32">
        <v>1189611.34</v>
      </c>
      <c r="S201" s="32">
        <v>12330.01</v>
      </c>
      <c r="T201" s="32">
        <v>26303.43</v>
      </c>
      <c r="U201" s="32">
        <v>287419.78</v>
      </c>
      <c r="V201" s="32">
        <v>127806.01</v>
      </c>
      <c r="W201" s="32">
        <v>12195.66</v>
      </c>
      <c r="X201" s="32">
        <v>45140.58</v>
      </c>
    </row>
    <row r="202" spans="1:24" ht="12.75">
      <c r="A202" s="33">
        <v>6</v>
      </c>
      <c r="B202" s="33">
        <v>20</v>
      </c>
      <c r="C202" s="33">
        <v>4</v>
      </c>
      <c r="D202" s="34">
        <v>3</v>
      </c>
      <c r="E202" s="35"/>
      <c r="F202" s="30" t="s">
        <v>256</v>
      </c>
      <c r="G202" s="55" t="s">
        <v>436</v>
      </c>
      <c r="H202" s="32">
        <v>5786079.96</v>
      </c>
      <c r="I202" s="32">
        <v>1348.12</v>
      </c>
      <c r="J202" s="32">
        <v>0</v>
      </c>
      <c r="K202" s="32">
        <v>92446.51</v>
      </c>
      <c r="L202" s="32">
        <v>0</v>
      </c>
      <c r="M202" s="32">
        <v>17129.17</v>
      </c>
      <c r="N202" s="32">
        <v>697492.16</v>
      </c>
      <c r="O202" s="32">
        <v>94937.58</v>
      </c>
      <c r="P202" s="32">
        <v>3086303.85</v>
      </c>
      <c r="Q202" s="32">
        <v>75957.26</v>
      </c>
      <c r="R202" s="32">
        <v>877029.11</v>
      </c>
      <c r="S202" s="32">
        <v>46262.72</v>
      </c>
      <c r="T202" s="32">
        <v>195989.62</v>
      </c>
      <c r="U202" s="32">
        <v>250211.48</v>
      </c>
      <c r="V202" s="32">
        <v>156156.19</v>
      </c>
      <c r="W202" s="32">
        <v>52029.18</v>
      </c>
      <c r="X202" s="32">
        <v>142787.01</v>
      </c>
    </row>
    <row r="203" spans="1:24" ht="12.75">
      <c r="A203" s="33">
        <v>6</v>
      </c>
      <c r="B203" s="33">
        <v>18</v>
      </c>
      <c r="C203" s="33">
        <v>6</v>
      </c>
      <c r="D203" s="34">
        <v>3</v>
      </c>
      <c r="E203" s="35"/>
      <c r="F203" s="30" t="s">
        <v>256</v>
      </c>
      <c r="G203" s="55" t="s">
        <v>437</v>
      </c>
      <c r="H203" s="32">
        <v>5103484.22</v>
      </c>
      <c r="I203" s="32">
        <v>8507.86</v>
      </c>
      <c r="J203" s="32">
        <v>0</v>
      </c>
      <c r="K203" s="32">
        <v>6761.96</v>
      </c>
      <c r="L203" s="32">
        <v>0</v>
      </c>
      <c r="M203" s="32">
        <v>95829.55</v>
      </c>
      <c r="N203" s="32">
        <v>669137.76</v>
      </c>
      <c r="O203" s="32">
        <v>56543.48</v>
      </c>
      <c r="P203" s="32">
        <v>2588854.05</v>
      </c>
      <c r="Q203" s="32">
        <v>6961.76</v>
      </c>
      <c r="R203" s="32">
        <v>722335.32</v>
      </c>
      <c r="S203" s="32">
        <v>8000</v>
      </c>
      <c r="T203" s="32">
        <v>38457.27</v>
      </c>
      <c r="U203" s="32">
        <v>494380.47</v>
      </c>
      <c r="V203" s="32">
        <v>297655.09</v>
      </c>
      <c r="W203" s="32">
        <v>30000</v>
      </c>
      <c r="X203" s="32">
        <v>80059.65</v>
      </c>
    </row>
    <row r="204" spans="1:24" ht="12.75">
      <c r="A204" s="33">
        <v>6</v>
      </c>
      <c r="B204" s="33">
        <v>10</v>
      </c>
      <c r="C204" s="33">
        <v>3</v>
      </c>
      <c r="D204" s="34">
        <v>3</v>
      </c>
      <c r="E204" s="35"/>
      <c r="F204" s="30" t="s">
        <v>256</v>
      </c>
      <c r="G204" s="55" t="s">
        <v>438</v>
      </c>
      <c r="H204" s="32">
        <v>12587448.31</v>
      </c>
      <c r="I204" s="32">
        <v>199.35</v>
      </c>
      <c r="J204" s="32">
        <v>0</v>
      </c>
      <c r="K204" s="32">
        <v>182685.65</v>
      </c>
      <c r="L204" s="32">
        <v>0</v>
      </c>
      <c r="M204" s="32">
        <v>92383.58</v>
      </c>
      <c r="N204" s="32">
        <v>1605684.29</v>
      </c>
      <c r="O204" s="32">
        <v>154132.64</v>
      </c>
      <c r="P204" s="32">
        <v>6849207.9</v>
      </c>
      <c r="Q204" s="32">
        <v>154361.34</v>
      </c>
      <c r="R204" s="32">
        <v>2092745.73</v>
      </c>
      <c r="S204" s="32">
        <v>0</v>
      </c>
      <c r="T204" s="32">
        <v>221798.58</v>
      </c>
      <c r="U204" s="32">
        <v>785103.09</v>
      </c>
      <c r="V204" s="32">
        <v>431242.4</v>
      </c>
      <c r="W204" s="32">
        <v>0</v>
      </c>
      <c r="X204" s="32">
        <v>17903.76</v>
      </c>
    </row>
    <row r="205" spans="1:24" ht="12.75">
      <c r="A205" s="33">
        <v>6</v>
      </c>
      <c r="B205" s="33">
        <v>5</v>
      </c>
      <c r="C205" s="33">
        <v>6</v>
      </c>
      <c r="D205" s="34">
        <v>3</v>
      </c>
      <c r="E205" s="35"/>
      <c r="F205" s="30" t="s">
        <v>256</v>
      </c>
      <c r="G205" s="55" t="s">
        <v>439</v>
      </c>
      <c r="H205" s="32">
        <v>5022970.42</v>
      </c>
      <c r="I205" s="32">
        <v>535694.73</v>
      </c>
      <c r="J205" s="32">
        <v>11840.02</v>
      </c>
      <c r="K205" s="32">
        <v>113493.98</v>
      </c>
      <c r="L205" s="32">
        <v>0</v>
      </c>
      <c r="M205" s="32">
        <v>5571</v>
      </c>
      <c r="N205" s="32">
        <v>586498.19</v>
      </c>
      <c r="O205" s="32">
        <v>69244.8</v>
      </c>
      <c r="P205" s="32">
        <v>2328276.54</v>
      </c>
      <c r="Q205" s="32">
        <v>4772</v>
      </c>
      <c r="R205" s="32">
        <v>785382.69</v>
      </c>
      <c r="S205" s="32">
        <v>0</v>
      </c>
      <c r="T205" s="32">
        <v>69729.53</v>
      </c>
      <c r="U205" s="32">
        <v>199997.78</v>
      </c>
      <c r="V205" s="32">
        <v>210000</v>
      </c>
      <c r="W205" s="32">
        <v>48515.23</v>
      </c>
      <c r="X205" s="32">
        <v>53953.93</v>
      </c>
    </row>
    <row r="206" spans="1:24" ht="12.75">
      <c r="A206" s="33">
        <v>6</v>
      </c>
      <c r="B206" s="33">
        <v>14</v>
      </c>
      <c r="C206" s="33">
        <v>8</v>
      </c>
      <c r="D206" s="34">
        <v>3</v>
      </c>
      <c r="E206" s="35"/>
      <c r="F206" s="30" t="s">
        <v>256</v>
      </c>
      <c r="G206" s="55" t="s">
        <v>440</v>
      </c>
      <c r="H206" s="32">
        <v>7126103.84</v>
      </c>
      <c r="I206" s="32">
        <v>836.73</v>
      </c>
      <c r="J206" s="32">
        <v>0</v>
      </c>
      <c r="K206" s="32">
        <v>306149.57</v>
      </c>
      <c r="L206" s="32">
        <v>20000</v>
      </c>
      <c r="M206" s="32">
        <v>36550.87</v>
      </c>
      <c r="N206" s="32">
        <v>768128.72</v>
      </c>
      <c r="O206" s="32">
        <v>99574.36</v>
      </c>
      <c r="P206" s="32">
        <v>3765263.64</v>
      </c>
      <c r="Q206" s="32">
        <v>35046.64</v>
      </c>
      <c r="R206" s="32">
        <v>886556.72</v>
      </c>
      <c r="S206" s="32">
        <v>0</v>
      </c>
      <c r="T206" s="32">
        <v>269833.73</v>
      </c>
      <c r="U206" s="32">
        <v>675433.21</v>
      </c>
      <c r="V206" s="32">
        <v>170679.78</v>
      </c>
      <c r="W206" s="32">
        <v>31090.01</v>
      </c>
      <c r="X206" s="32">
        <v>60959.86</v>
      </c>
    </row>
    <row r="207" spans="1:24" ht="12.75">
      <c r="A207" s="33">
        <v>6</v>
      </c>
      <c r="B207" s="33">
        <v>12</v>
      </c>
      <c r="C207" s="33">
        <v>5</v>
      </c>
      <c r="D207" s="34">
        <v>3</v>
      </c>
      <c r="E207" s="35"/>
      <c r="F207" s="30" t="s">
        <v>256</v>
      </c>
      <c r="G207" s="55" t="s">
        <v>441</v>
      </c>
      <c r="H207" s="32">
        <v>13799702.01</v>
      </c>
      <c r="I207" s="32">
        <v>25.43</v>
      </c>
      <c r="J207" s="32">
        <v>0</v>
      </c>
      <c r="K207" s="32">
        <v>23249.62</v>
      </c>
      <c r="L207" s="32">
        <v>0</v>
      </c>
      <c r="M207" s="32">
        <v>1784699.87</v>
      </c>
      <c r="N207" s="32">
        <v>1204919.88</v>
      </c>
      <c r="O207" s="32">
        <v>36406.52</v>
      </c>
      <c r="P207" s="32">
        <v>5614985.75</v>
      </c>
      <c r="Q207" s="32">
        <v>41615.76</v>
      </c>
      <c r="R207" s="32">
        <v>2717482.79</v>
      </c>
      <c r="S207" s="32">
        <v>0</v>
      </c>
      <c r="T207" s="32">
        <v>320022.42</v>
      </c>
      <c r="U207" s="32">
        <v>1320847.23</v>
      </c>
      <c r="V207" s="32">
        <v>368120.95</v>
      </c>
      <c r="W207" s="32">
        <v>296804.91</v>
      </c>
      <c r="X207" s="32">
        <v>70520.88</v>
      </c>
    </row>
    <row r="208" spans="1:24" ht="12.75">
      <c r="A208" s="33">
        <v>6</v>
      </c>
      <c r="B208" s="33">
        <v>8</v>
      </c>
      <c r="C208" s="33">
        <v>10</v>
      </c>
      <c r="D208" s="34">
        <v>3</v>
      </c>
      <c r="E208" s="35"/>
      <c r="F208" s="30" t="s">
        <v>256</v>
      </c>
      <c r="G208" s="55" t="s">
        <v>442</v>
      </c>
      <c r="H208" s="32">
        <v>5182484.18</v>
      </c>
      <c r="I208" s="32">
        <v>16.21</v>
      </c>
      <c r="J208" s="32">
        <v>0</v>
      </c>
      <c r="K208" s="32">
        <v>4619.41</v>
      </c>
      <c r="L208" s="32">
        <v>0</v>
      </c>
      <c r="M208" s="32">
        <v>645.82</v>
      </c>
      <c r="N208" s="32">
        <v>542313.21</v>
      </c>
      <c r="O208" s="32">
        <v>58699.51</v>
      </c>
      <c r="P208" s="32">
        <v>1493548.05</v>
      </c>
      <c r="Q208" s="32">
        <v>16531.21</v>
      </c>
      <c r="R208" s="32">
        <v>736984.18</v>
      </c>
      <c r="S208" s="32">
        <v>0</v>
      </c>
      <c r="T208" s="32">
        <v>0</v>
      </c>
      <c r="U208" s="32">
        <v>2161912.71</v>
      </c>
      <c r="V208" s="32">
        <v>119100</v>
      </c>
      <c r="W208" s="32">
        <v>18363.47</v>
      </c>
      <c r="X208" s="32">
        <v>29750.4</v>
      </c>
    </row>
    <row r="209" spans="1:24" ht="12.75">
      <c r="A209" s="33">
        <v>6</v>
      </c>
      <c r="B209" s="33">
        <v>13</v>
      </c>
      <c r="C209" s="33">
        <v>4</v>
      </c>
      <c r="D209" s="34">
        <v>3</v>
      </c>
      <c r="E209" s="35"/>
      <c r="F209" s="30" t="s">
        <v>256</v>
      </c>
      <c r="G209" s="55" t="s">
        <v>443</v>
      </c>
      <c r="H209" s="32">
        <v>9771744.25</v>
      </c>
      <c r="I209" s="32">
        <v>5.68</v>
      </c>
      <c r="J209" s="32">
        <v>0</v>
      </c>
      <c r="K209" s="32">
        <v>46730.77</v>
      </c>
      <c r="L209" s="32">
        <v>0</v>
      </c>
      <c r="M209" s="32">
        <v>72494.35</v>
      </c>
      <c r="N209" s="32">
        <v>1066187.11</v>
      </c>
      <c r="O209" s="32">
        <v>52448.43</v>
      </c>
      <c r="P209" s="32">
        <v>4800705.33</v>
      </c>
      <c r="Q209" s="32">
        <v>40067.96</v>
      </c>
      <c r="R209" s="32">
        <v>2423121.4</v>
      </c>
      <c r="S209" s="32">
        <v>0</v>
      </c>
      <c r="T209" s="32">
        <v>171242.28</v>
      </c>
      <c r="U209" s="32">
        <v>457816.28</v>
      </c>
      <c r="V209" s="32">
        <v>248962.47</v>
      </c>
      <c r="W209" s="32">
        <v>136231.88</v>
      </c>
      <c r="X209" s="32">
        <v>255730.31</v>
      </c>
    </row>
    <row r="210" spans="1:24" ht="12.75">
      <c r="A210" s="33">
        <v>6</v>
      </c>
      <c r="B210" s="33">
        <v>17</v>
      </c>
      <c r="C210" s="33">
        <v>3</v>
      </c>
      <c r="D210" s="34">
        <v>3</v>
      </c>
      <c r="E210" s="35"/>
      <c r="F210" s="30" t="s">
        <v>256</v>
      </c>
      <c r="G210" s="55" t="s">
        <v>444</v>
      </c>
      <c r="H210" s="32">
        <v>6778810.66</v>
      </c>
      <c r="I210" s="32">
        <v>0</v>
      </c>
      <c r="J210" s="32">
        <v>0</v>
      </c>
      <c r="K210" s="32">
        <v>90897.27</v>
      </c>
      <c r="L210" s="32">
        <v>0</v>
      </c>
      <c r="M210" s="32">
        <v>0</v>
      </c>
      <c r="N210" s="32">
        <v>1093671.03</v>
      </c>
      <c r="O210" s="32">
        <v>89290.28</v>
      </c>
      <c r="P210" s="32">
        <v>3052000.44</v>
      </c>
      <c r="Q210" s="32">
        <v>16575.66</v>
      </c>
      <c r="R210" s="32">
        <v>1274725.56</v>
      </c>
      <c r="S210" s="32">
        <v>0</v>
      </c>
      <c r="T210" s="32">
        <v>120537.13</v>
      </c>
      <c r="U210" s="32">
        <v>502335.2</v>
      </c>
      <c r="V210" s="32">
        <v>250787.61</v>
      </c>
      <c r="W210" s="32">
        <v>135000</v>
      </c>
      <c r="X210" s="32">
        <v>152990.48</v>
      </c>
    </row>
    <row r="211" spans="1:24" ht="12.75">
      <c r="A211" s="33">
        <v>6</v>
      </c>
      <c r="B211" s="33">
        <v>12</v>
      </c>
      <c r="C211" s="33">
        <v>6</v>
      </c>
      <c r="D211" s="34">
        <v>3</v>
      </c>
      <c r="E211" s="35"/>
      <c r="F211" s="30" t="s">
        <v>256</v>
      </c>
      <c r="G211" s="55" t="s">
        <v>445</v>
      </c>
      <c r="H211" s="32">
        <v>7636086.31</v>
      </c>
      <c r="I211" s="32">
        <v>0</v>
      </c>
      <c r="J211" s="32">
        <v>0</v>
      </c>
      <c r="K211" s="32">
        <v>11094.43</v>
      </c>
      <c r="L211" s="32">
        <v>0</v>
      </c>
      <c r="M211" s="32">
        <v>79455.68</v>
      </c>
      <c r="N211" s="32">
        <v>878149.37</v>
      </c>
      <c r="O211" s="32">
        <v>65791.73</v>
      </c>
      <c r="P211" s="32">
        <v>3355485.85</v>
      </c>
      <c r="Q211" s="32">
        <v>43071.62</v>
      </c>
      <c r="R211" s="32">
        <v>1547566.49</v>
      </c>
      <c r="S211" s="32">
        <v>2332.5</v>
      </c>
      <c r="T211" s="32">
        <v>0</v>
      </c>
      <c r="U211" s="32">
        <v>499874.5</v>
      </c>
      <c r="V211" s="32">
        <v>505315.9</v>
      </c>
      <c r="W211" s="32">
        <v>456478.04</v>
      </c>
      <c r="X211" s="32">
        <v>191470.2</v>
      </c>
    </row>
    <row r="212" spans="1:24" ht="12.75">
      <c r="A212" s="33">
        <v>6</v>
      </c>
      <c r="B212" s="33">
        <v>16</v>
      </c>
      <c r="C212" s="33">
        <v>4</v>
      </c>
      <c r="D212" s="34">
        <v>3</v>
      </c>
      <c r="E212" s="35"/>
      <c r="F212" s="30" t="s">
        <v>256</v>
      </c>
      <c r="G212" s="55" t="s">
        <v>446</v>
      </c>
      <c r="H212" s="32">
        <v>14380594.63</v>
      </c>
      <c r="I212" s="32">
        <v>444.45</v>
      </c>
      <c r="J212" s="32">
        <v>0</v>
      </c>
      <c r="K212" s="32">
        <v>319107.68</v>
      </c>
      <c r="L212" s="32">
        <v>0</v>
      </c>
      <c r="M212" s="32">
        <v>173730.89</v>
      </c>
      <c r="N212" s="32">
        <v>1411339.54</v>
      </c>
      <c r="O212" s="32">
        <v>35146.43</v>
      </c>
      <c r="P212" s="32">
        <v>7559995.98</v>
      </c>
      <c r="Q212" s="32">
        <v>45100.7</v>
      </c>
      <c r="R212" s="32">
        <v>2674380.85</v>
      </c>
      <c r="S212" s="32">
        <v>0</v>
      </c>
      <c r="T212" s="32">
        <v>393382.27</v>
      </c>
      <c r="U212" s="32">
        <v>778668.19</v>
      </c>
      <c r="V212" s="32">
        <v>593460.86</v>
      </c>
      <c r="W212" s="32">
        <v>284699.31</v>
      </c>
      <c r="X212" s="32">
        <v>111137.48</v>
      </c>
    </row>
    <row r="213" spans="1:24" ht="12.75">
      <c r="A213" s="33">
        <v>6</v>
      </c>
      <c r="B213" s="33">
        <v>20</v>
      </c>
      <c r="C213" s="33">
        <v>13</v>
      </c>
      <c r="D213" s="34">
        <v>3</v>
      </c>
      <c r="E213" s="35"/>
      <c r="F213" s="30" t="s">
        <v>256</v>
      </c>
      <c r="G213" s="55" t="s">
        <v>447</v>
      </c>
      <c r="H213" s="32">
        <v>7115694.49</v>
      </c>
      <c r="I213" s="32">
        <v>16109.43</v>
      </c>
      <c r="J213" s="32">
        <v>7754.16</v>
      </c>
      <c r="K213" s="32">
        <v>70580.94</v>
      </c>
      <c r="L213" s="32">
        <v>0</v>
      </c>
      <c r="M213" s="32">
        <v>11777.79</v>
      </c>
      <c r="N213" s="32">
        <v>1561518.6</v>
      </c>
      <c r="O213" s="32">
        <v>19958.59</v>
      </c>
      <c r="P213" s="32">
        <v>3147183.18</v>
      </c>
      <c r="Q213" s="32">
        <v>14590.63</v>
      </c>
      <c r="R213" s="32">
        <v>1468605.92</v>
      </c>
      <c r="S213" s="32">
        <v>58978.44</v>
      </c>
      <c r="T213" s="32">
        <v>46099.32</v>
      </c>
      <c r="U213" s="32">
        <v>277207.87</v>
      </c>
      <c r="V213" s="32">
        <v>338124.24</v>
      </c>
      <c r="W213" s="32">
        <v>28330</v>
      </c>
      <c r="X213" s="32">
        <v>48875.38</v>
      </c>
    </row>
    <row r="214" spans="1:24" ht="12.75">
      <c r="A214" s="33">
        <v>6</v>
      </c>
      <c r="B214" s="33">
        <v>2</v>
      </c>
      <c r="C214" s="33">
        <v>12</v>
      </c>
      <c r="D214" s="34">
        <v>3</v>
      </c>
      <c r="E214" s="35"/>
      <c r="F214" s="30" t="s">
        <v>256</v>
      </c>
      <c r="G214" s="55" t="s">
        <v>448</v>
      </c>
      <c r="H214" s="32">
        <v>4807181.09</v>
      </c>
      <c r="I214" s="32">
        <v>41771.37</v>
      </c>
      <c r="J214" s="32">
        <v>0</v>
      </c>
      <c r="K214" s="32">
        <v>15504.7</v>
      </c>
      <c r="L214" s="32">
        <v>0</v>
      </c>
      <c r="M214" s="32">
        <v>252527.2</v>
      </c>
      <c r="N214" s="32">
        <v>684327.64</v>
      </c>
      <c r="O214" s="32">
        <v>25350.17</v>
      </c>
      <c r="P214" s="32">
        <v>2396207.17</v>
      </c>
      <c r="Q214" s="32">
        <v>5049.3</v>
      </c>
      <c r="R214" s="32">
        <v>898087.12</v>
      </c>
      <c r="S214" s="32">
        <v>4558.81</v>
      </c>
      <c r="T214" s="32">
        <v>21753.09</v>
      </c>
      <c r="U214" s="32">
        <v>170445.26</v>
      </c>
      <c r="V214" s="32">
        <v>164496</v>
      </c>
      <c r="W214" s="32">
        <v>42197.17</v>
      </c>
      <c r="X214" s="32">
        <v>84906.09</v>
      </c>
    </row>
    <row r="215" spans="1:24" ht="12.75">
      <c r="A215" s="33">
        <v>6</v>
      </c>
      <c r="B215" s="33">
        <v>18</v>
      </c>
      <c r="C215" s="33">
        <v>12</v>
      </c>
      <c r="D215" s="34">
        <v>3</v>
      </c>
      <c r="E215" s="35"/>
      <c r="F215" s="30" t="s">
        <v>256</v>
      </c>
      <c r="G215" s="55" t="s">
        <v>449</v>
      </c>
      <c r="H215" s="32">
        <v>4224154.25</v>
      </c>
      <c r="I215" s="32">
        <v>4228.45</v>
      </c>
      <c r="J215" s="32">
        <v>25856.98</v>
      </c>
      <c r="K215" s="32">
        <v>4721.52</v>
      </c>
      <c r="L215" s="32">
        <v>592</v>
      </c>
      <c r="M215" s="32">
        <v>5702.54</v>
      </c>
      <c r="N215" s="32">
        <v>742628</v>
      </c>
      <c r="O215" s="32">
        <v>45469.51</v>
      </c>
      <c r="P215" s="32">
        <v>2236183.13</v>
      </c>
      <c r="Q215" s="32">
        <v>2364.61</v>
      </c>
      <c r="R215" s="32">
        <v>709867.9</v>
      </c>
      <c r="S215" s="32">
        <v>7772.3</v>
      </c>
      <c r="T215" s="32">
        <v>0</v>
      </c>
      <c r="U215" s="32">
        <v>181408.91</v>
      </c>
      <c r="V215" s="32">
        <v>169742.95</v>
      </c>
      <c r="W215" s="32">
        <v>12089.64</v>
      </c>
      <c r="X215" s="32">
        <v>75525.81</v>
      </c>
    </row>
    <row r="216" spans="1:24" ht="12.75">
      <c r="A216" s="33">
        <v>6</v>
      </c>
      <c r="B216" s="33">
        <v>20</v>
      </c>
      <c r="C216" s="33">
        <v>15</v>
      </c>
      <c r="D216" s="34">
        <v>3</v>
      </c>
      <c r="E216" s="35"/>
      <c r="F216" s="30" t="s">
        <v>256</v>
      </c>
      <c r="G216" s="55" t="s">
        <v>450</v>
      </c>
      <c r="H216" s="32">
        <v>4393368.03</v>
      </c>
      <c r="I216" s="32">
        <v>331.23</v>
      </c>
      <c r="J216" s="32">
        <v>0</v>
      </c>
      <c r="K216" s="32">
        <v>31875</v>
      </c>
      <c r="L216" s="32">
        <v>42893.34</v>
      </c>
      <c r="M216" s="32">
        <v>142500.84</v>
      </c>
      <c r="N216" s="32">
        <v>714630.79</v>
      </c>
      <c r="O216" s="32">
        <v>43843.94</v>
      </c>
      <c r="P216" s="32">
        <v>1702643.8</v>
      </c>
      <c r="Q216" s="32">
        <v>25662.05</v>
      </c>
      <c r="R216" s="32">
        <v>853648.22</v>
      </c>
      <c r="S216" s="32">
        <v>13867.69</v>
      </c>
      <c r="T216" s="32">
        <v>82873.13</v>
      </c>
      <c r="U216" s="32">
        <v>274370.08</v>
      </c>
      <c r="V216" s="32">
        <v>258055</v>
      </c>
      <c r="W216" s="32">
        <v>134365.58</v>
      </c>
      <c r="X216" s="32">
        <v>71807.34</v>
      </c>
    </row>
    <row r="217" spans="1:24" ht="12.75">
      <c r="A217" s="33">
        <v>6</v>
      </c>
      <c r="B217" s="33">
        <v>61</v>
      </c>
      <c r="C217" s="33">
        <v>0</v>
      </c>
      <c r="D217" s="34">
        <v>0</v>
      </c>
      <c r="E217" s="35"/>
      <c r="F217" s="30" t="s">
        <v>451</v>
      </c>
      <c r="G217" s="55" t="s">
        <v>452</v>
      </c>
      <c r="H217" s="32">
        <v>55879873.69</v>
      </c>
      <c r="I217" s="32">
        <v>730.45</v>
      </c>
      <c r="J217" s="32">
        <v>0</v>
      </c>
      <c r="K217" s="32">
        <v>2438934.82</v>
      </c>
      <c r="L217" s="32">
        <v>6500</v>
      </c>
      <c r="M217" s="32">
        <v>124887.32</v>
      </c>
      <c r="N217" s="32">
        <v>4823318.42</v>
      </c>
      <c r="O217" s="32">
        <v>3547569.19</v>
      </c>
      <c r="P217" s="32">
        <v>29483880.71</v>
      </c>
      <c r="Q217" s="32">
        <v>214270.97</v>
      </c>
      <c r="R217" s="32">
        <v>6605675.36</v>
      </c>
      <c r="S217" s="32">
        <v>736621.36</v>
      </c>
      <c r="T217" s="32">
        <v>1675437.17</v>
      </c>
      <c r="U217" s="32">
        <v>3700815.56</v>
      </c>
      <c r="V217" s="32">
        <v>1905187</v>
      </c>
      <c r="W217" s="32">
        <v>258750.3</v>
      </c>
      <c r="X217" s="32">
        <v>357295.06</v>
      </c>
    </row>
    <row r="218" spans="1:24" ht="12.75">
      <c r="A218" s="33">
        <v>6</v>
      </c>
      <c r="B218" s="33">
        <v>62</v>
      </c>
      <c r="C218" s="33">
        <v>0</v>
      </c>
      <c r="D218" s="34">
        <v>0</v>
      </c>
      <c r="E218" s="35"/>
      <c r="F218" s="30" t="s">
        <v>451</v>
      </c>
      <c r="G218" s="55" t="s">
        <v>453</v>
      </c>
      <c r="H218" s="32">
        <v>74531854.21</v>
      </c>
      <c r="I218" s="32">
        <v>1238.77</v>
      </c>
      <c r="J218" s="32">
        <v>0</v>
      </c>
      <c r="K218" s="32">
        <v>5753658.46</v>
      </c>
      <c r="L218" s="32">
        <v>0</v>
      </c>
      <c r="M218" s="32">
        <v>518955.38</v>
      </c>
      <c r="N218" s="32">
        <v>4319662.79</v>
      </c>
      <c r="O218" s="32">
        <v>2192321.53</v>
      </c>
      <c r="P218" s="32">
        <v>34708962.75</v>
      </c>
      <c r="Q218" s="32">
        <v>340265.99</v>
      </c>
      <c r="R218" s="32">
        <v>9404163.39</v>
      </c>
      <c r="S218" s="32">
        <v>827171.43</v>
      </c>
      <c r="T218" s="32">
        <v>4477616.84</v>
      </c>
      <c r="U218" s="32">
        <v>4840643.66</v>
      </c>
      <c r="V218" s="32">
        <v>5015849.09</v>
      </c>
      <c r="W218" s="32">
        <v>967053.72</v>
      </c>
      <c r="X218" s="32">
        <v>1164290.41</v>
      </c>
    </row>
    <row r="219" spans="1:24" ht="12.75">
      <c r="A219" s="33">
        <v>6</v>
      </c>
      <c r="B219" s="33">
        <v>63</v>
      </c>
      <c r="C219" s="33">
        <v>0</v>
      </c>
      <c r="D219" s="34">
        <v>0</v>
      </c>
      <c r="E219" s="35"/>
      <c r="F219" s="30" t="s">
        <v>451</v>
      </c>
      <c r="G219" s="55" t="s">
        <v>454</v>
      </c>
      <c r="H219" s="32">
        <v>428099056.3</v>
      </c>
      <c r="I219" s="32">
        <v>899.23</v>
      </c>
      <c r="J219" s="32">
        <v>0</v>
      </c>
      <c r="K219" s="32">
        <v>77230792.33</v>
      </c>
      <c r="L219" s="32">
        <v>254710.8</v>
      </c>
      <c r="M219" s="32">
        <v>4243465.36</v>
      </c>
      <c r="N219" s="32">
        <v>30042505.27</v>
      </c>
      <c r="O219" s="32">
        <v>8326087.57</v>
      </c>
      <c r="P219" s="32">
        <v>155740168.11</v>
      </c>
      <c r="Q219" s="32">
        <v>3201430.64</v>
      </c>
      <c r="R219" s="32">
        <v>56261582.47</v>
      </c>
      <c r="S219" s="32">
        <v>7372045.54</v>
      </c>
      <c r="T219" s="32">
        <v>15920259.41</v>
      </c>
      <c r="U219" s="32">
        <v>24121636.12</v>
      </c>
      <c r="V219" s="32">
        <v>12024535.73</v>
      </c>
      <c r="W219" s="32">
        <v>21099712.22</v>
      </c>
      <c r="X219" s="32">
        <v>12259225.5</v>
      </c>
    </row>
    <row r="220" spans="1:24" ht="12.75">
      <c r="A220" s="33">
        <v>6</v>
      </c>
      <c r="B220" s="33">
        <v>64</v>
      </c>
      <c r="C220" s="33">
        <v>0</v>
      </c>
      <c r="D220" s="34">
        <v>0</v>
      </c>
      <c r="E220" s="35"/>
      <c r="F220" s="30" t="s">
        <v>451</v>
      </c>
      <c r="G220" s="55" t="s">
        <v>455</v>
      </c>
      <c r="H220" s="32">
        <v>72221796.53</v>
      </c>
      <c r="I220" s="32">
        <v>0</v>
      </c>
      <c r="J220" s="32">
        <v>0</v>
      </c>
      <c r="K220" s="32">
        <v>2000370.1</v>
      </c>
      <c r="L220" s="32">
        <v>222481.34</v>
      </c>
      <c r="M220" s="32">
        <v>83990.96</v>
      </c>
      <c r="N220" s="32">
        <v>4779145.56</v>
      </c>
      <c r="O220" s="32">
        <v>2852026.72</v>
      </c>
      <c r="P220" s="32">
        <v>36962679.17</v>
      </c>
      <c r="Q220" s="32">
        <v>1914075.84</v>
      </c>
      <c r="R220" s="32">
        <v>9730754.92</v>
      </c>
      <c r="S220" s="32">
        <v>1507602.04</v>
      </c>
      <c r="T220" s="32">
        <v>3126907.48</v>
      </c>
      <c r="U220" s="32">
        <v>2747397.21</v>
      </c>
      <c r="V220" s="32">
        <v>3093226.42</v>
      </c>
      <c r="W220" s="32">
        <v>1152255</v>
      </c>
      <c r="X220" s="32">
        <v>2048883.77</v>
      </c>
    </row>
    <row r="221" spans="1:24" ht="12.75">
      <c r="A221" s="33">
        <v>6</v>
      </c>
      <c r="B221" s="33">
        <v>1</v>
      </c>
      <c r="C221" s="33">
        <v>0</v>
      </c>
      <c r="D221" s="34">
        <v>0</v>
      </c>
      <c r="E221" s="35"/>
      <c r="F221" s="30" t="s">
        <v>456</v>
      </c>
      <c r="G221" s="55" t="s">
        <v>457</v>
      </c>
      <c r="H221" s="32">
        <v>19027478.65</v>
      </c>
      <c r="I221" s="32">
        <v>0</v>
      </c>
      <c r="J221" s="32">
        <v>0</v>
      </c>
      <c r="K221" s="32">
        <v>730519.35</v>
      </c>
      <c r="L221" s="32">
        <v>0</v>
      </c>
      <c r="M221" s="32">
        <v>261704.32</v>
      </c>
      <c r="N221" s="32">
        <v>2711758.55</v>
      </c>
      <c r="O221" s="32">
        <v>10000</v>
      </c>
      <c r="P221" s="32">
        <v>5536574.91</v>
      </c>
      <c r="Q221" s="32">
        <v>1235918.19</v>
      </c>
      <c r="R221" s="32">
        <v>5360433.06</v>
      </c>
      <c r="S221" s="32">
        <v>1600550.49</v>
      </c>
      <c r="T221" s="32">
        <v>998330.09</v>
      </c>
      <c r="U221" s="32">
        <v>0</v>
      </c>
      <c r="V221" s="32">
        <v>201037.96</v>
      </c>
      <c r="W221" s="32">
        <v>40920.67</v>
      </c>
      <c r="X221" s="32">
        <v>339731.06</v>
      </c>
    </row>
    <row r="222" spans="1:24" ht="12.75">
      <c r="A222" s="33">
        <v>6</v>
      </c>
      <c r="B222" s="33">
        <v>2</v>
      </c>
      <c r="C222" s="33">
        <v>0</v>
      </c>
      <c r="D222" s="34">
        <v>0</v>
      </c>
      <c r="E222" s="35"/>
      <c r="F222" s="30" t="s">
        <v>456</v>
      </c>
      <c r="G222" s="55" t="s">
        <v>458</v>
      </c>
      <c r="H222" s="32">
        <v>20997415.81</v>
      </c>
      <c r="I222" s="32">
        <v>0</v>
      </c>
      <c r="J222" s="32">
        <v>0</v>
      </c>
      <c r="K222" s="32">
        <v>755450.11</v>
      </c>
      <c r="L222" s="32">
        <v>200</v>
      </c>
      <c r="M222" s="32">
        <v>70840</v>
      </c>
      <c r="N222" s="32">
        <v>2431322.9</v>
      </c>
      <c r="O222" s="32">
        <v>1060662.13</v>
      </c>
      <c r="P222" s="32">
        <v>8869713.97</v>
      </c>
      <c r="Q222" s="32">
        <v>492206.09</v>
      </c>
      <c r="R222" s="32">
        <v>3857489.16</v>
      </c>
      <c r="S222" s="32">
        <v>889308.24</v>
      </c>
      <c r="T222" s="32">
        <v>1686018.93</v>
      </c>
      <c r="U222" s="32">
        <v>85099</v>
      </c>
      <c r="V222" s="32">
        <v>239777.77</v>
      </c>
      <c r="W222" s="32">
        <v>4600.2</v>
      </c>
      <c r="X222" s="32">
        <v>554727.31</v>
      </c>
    </row>
    <row r="223" spans="1:24" ht="12.75">
      <c r="A223" s="33">
        <v>6</v>
      </c>
      <c r="B223" s="33">
        <v>3</v>
      </c>
      <c r="C223" s="33">
        <v>0</v>
      </c>
      <c r="D223" s="34">
        <v>0</v>
      </c>
      <c r="E223" s="35"/>
      <c r="F223" s="30" t="s">
        <v>456</v>
      </c>
      <c r="G223" s="55" t="s">
        <v>459</v>
      </c>
      <c r="H223" s="32">
        <v>13723679.58</v>
      </c>
      <c r="I223" s="32">
        <v>0</v>
      </c>
      <c r="J223" s="32">
        <v>0</v>
      </c>
      <c r="K223" s="32">
        <v>480556.44</v>
      </c>
      <c r="L223" s="32">
        <v>0</v>
      </c>
      <c r="M223" s="32">
        <v>47886.27</v>
      </c>
      <c r="N223" s="32">
        <v>3723189</v>
      </c>
      <c r="O223" s="32">
        <v>5000</v>
      </c>
      <c r="P223" s="32">
        <v>1136232.34</v>
      </c>
      <c r="Q223" s="32">
        <v>1202445.13</v>
      </c>
      <c r="R223" s="32">
        <v>4006582.89</v>
      </c>
      <c r="S223" s="32">
        <v>1161268.84</v>
      </c>
      <c r="T223" s="32">
        <v>1625412.3</v>
      </c>
      <c r="U223" s="32">
        <v>390</v>
      </c>
      <c r="V223" s="32">
        <v>19551.09</v>
      </c>
      <c r="W223" s="32">
        <v>2939.94</v>
      </c>
      <c r="X223" s="32">
        <v>312225.34</v>
      </c>
    </row>
    <row r="224" spans="1:24" ht="12.75">
      <c r="A224" s="33">
        <v>6</v>
      </c>
      <c r="B224" s="33">
        <v>4</v>
      </c>
      <c r="C224" s="33">
        <v>0</v>
      </c>
      <c r="D224" s="34">
        <v>0</v>
      </c>
      <c r="E224" s="35"/>
      <c r="F224" s="30" t="s">
        <v>456</v>
      </c>
      <c r="G224" s="55" t="s">
        <v>460</v>
      </c>
      <c r="H224" s="32">
        <v>12679296.89</v>
      </c>
      <c r="I224" s="32">
        <v>600</v>
      </c>
      <c r="J224" s="32">
        <v>0</v>
      </c>
      <c r="K224" s="32">
        <v>917905.87</v>
      </c>
      <c r="L224" s="32">
        <v>0</v>
      </c>
      <c r="M224" s="32">
        <v>45515.3</v>
      </c>
      <c r="N224" s="32">
        <v>1374482.99</v>
      </c>
      <c r="O224" s="32">
        <v>1153800.94</v>
      </c>
      <c r="P224" s="32">
        <v>5443199.02</v>
      </c>
      <c r="Q224" s="32">
        <v>650234.28</v>
      </c>
      <c r="R224" s="32">
        <v>955176.57</v>
      </c>
      <c r="S224" s="32">
        <v>485069.69</v>
      </c>
      <c r="T224" s="32">
        <v>1239483.52</v>
      </c>
      <c r="U224" s="32">
        <v>4510.61</v>
      </c>
      <c r="V224" s="32">
        <v>217764.8</v>
      </c>
      <c r="W224" s="32">
        <v>5511.31</v>
      </c>
      <c r="X224" s="32">
        <v>186041.99</v>
      </c>
    </row>
    <row r="225" spans="1:24" ht="12.75">
      <c r="A225" s="33">
        <v>6</v>
      </c>
      <c r="B225" s="33">
        <v>5</v>
      </c>
      <c r="C225" s="33">
        <v>0</v>
      </c>
      <c r="D225" s="34">
        <v>0</v>
      </c>
      <c r="E225" s="35"/>
      <c r="F225" s="30" t="s">
        <v>456</v>
      </c>
      <c r="G225" s="55" t="s">
        <v>461</v>
      </c>
      <c r="H225" s="32">
        <v>10377687.28</v>
      </c>
      <c r="I225" s="32">
        <v>0</v>
      </c>
      <c r="J225" s="32">
        <v>0</v>
      </c>
      <c r="K225" s="32">
        <v>815538.52</v>
      </c>
      <c r="L225" s="32">
        <v>0</v>
      </c>
      <c r="M225" s="32">
        <v>73073.86</v>
      </c>
      <c r="N225" s="32">
        <v>1453263.64</v>
      </c>
      <c r="O225" s="32">
        <v>871639.29</v>
      </c>
      <c r="P225" s="32">
        <v>2658468.62</v>
      </c>
      <c r="Q225" s="32">
        <v>386931.78</v>
      </c>
      <c r="R225" s="32">
        <v>1927394.19</v>
      </c>
      <c r="S225" s="32">
        <v>456816.17</v>
      </c>
      <c r="T225" s="32">
        <v>667122.97</v>
      </c>
      <c r="U225" s="32">
        <v>0</v>
      </c>
      <c r="V225" s="32">
        <v>14550</v>
      </c>
      <c r="W225" s="32">
        <v>5652.2</v>
      </c>
      <c r="X225" s="32">
        <v>1047236.04</v>
      </c>
    </row>
    <row r="226" spans="1:24" ht="12.75">
      <c r="A226" s="33">
        <v>6</v>
      </c>
      <c r="B226" s="33">
        <v>6</v>
      </c>
      <c r="C226" s="33">
        <v>0</v>
      </c>
      <c r="D226" s="34">
        <v>0</v>
      </c>
      <c r="E226" s="35"/>
      <c r="F226" s="30" t="s">
        <v>456</v>
      </c>
      <c r="G226" s="55" t="s">
        <v>462</v>
      </c>
      <c r="H226" s="32">
        <v>16587806.67</v>
      </c>
      <c r="I226" s="32">
        <v>0</v>
      </c>
      <c r="J226" s="32">
        <v>0</v>
      </c>
      <c r="K226" s="32">
        <v>747175.14</v>
      </c>
      <c r="L226" s="32">
        <v>0</v>
      </c>
      <c r="M226" s="32">
        <v>11262.76</v>
      </c>
      <c r="N226" s="32">
        <v>1515164.41</v>
      </c>
      <c r="O226" s="32">
        <v>936237.21</v>
      </c>
      <c r="P226" s="32">
        <v>4892583.81</v>
      </c>
      <c r="Q226" s="32">
        <v>1101106.17</v>
      </c>
      <c r="R226" s="32">
        <v>5092158.27</v>
      </c>
      <c r="S226" s="32">
        <v>938086.64</v>
      </c>
      <c r="T226" s="32">
        <v>923612.39</v>
      </c>
      <c r="U226" s="32">
        <v>3492.52</v>
      </c>
      <c r="V226" s="32">
        <v>183593</v>
      </c>
      <c r="W226" s="32">
        <v>2880.56</v>
      </c>
      <c r="X226" s="32">
        <v>240453.79</v>
      </c>
    </row>
    <row r="227" spans="1:24" ht="12.75">
      <c r="A227" s="33">
        <v>6</v>
      </c>
      <c r="B227" s="33">
        <v>7</v>
      </c>
      <c r="C227" s="33">
        <v>0</v>
      </c>
      <c r="D227" s="34">
        <v>0</v>
      </c>
      <c r="E227" s="35"/>
      <c r="F227" s="30" t="s">
        <v>456</v>
      </c>
      <c r="G227" s="55" t="s">
        <v>463</v>
      </c>
      <c r="H227" s="32">
        <v>24634257.51</v>
      </c>
      <c r="I227" s="32">
        <v>0</v>
      </c>
      <c r="J227" s="32">
        <v>0</v>
      </c>
      <c r="K227" s="32">
        <v>994828.64</v>
      </c>
      <c r="L227" s="32">
        <v>0</v>
      </c>
      <c r="M227" s="32">
        <v>26886.27</v>
      </c>
      <c r="N227" s="32">
        <v>2264305.58</v>
      </c>
      <c r="O227" s="32">
        <v>1099466.9</v>
      </c>
      <c r="P227" s="32">
        <v>10399632.14</v>
      </c>
      <c r="Q227" s="32">
        <v>708690.79</v>
      </c>
      <c r="R227" s="32">
        <v>5667374.8</v>
      </c>
      <c r="S227" s="32">
        <v>709693.58</v>
      </c>
      <c r="T227" s="32">
        <v>1338594.74</v>
      </c>
      <c r="U227" s="32">
        <v>2910</v>
      </c>
      <c r="V227" s="32">
        <v>59727.96</v>
      </c>
      <c r="W227" s="32">
        <v>98887.96</v>
      </c>
      <c r="X227" s="32">
        <v>1263258.15</v>
      </c>
    </row>
    <row r="228" spans="1:24" ht="12.75">
      <c r="A228" s="33">
        <v>6</v>
      </c>
      <c r="B228" s="33">
        <v>8</v>
      </c>
      <c r="C228" s="33">
        <v>0</v>
      </c>
      <c r="D228" s="34">
        <v>0</v>
      </c>
      <c r="E228" s="35"/>
      <c r="F228" s="30" t="s">
        <v>456</v>
      </c>
      <c r="G228" s="55" t="s">
        <v>464</v>
      </c>
      <c r="H228" s="32">
        <v>17030498.63</v>
      </c>
      <c r="I228" s="32">
        <v>0</v>
      </c>
      <c r="J228" s="32">
        <v>117811</v>
      </c>
      <c r="K228" s="32">
        <v>637927.91</v>
      </c>
      <c r="L228" s="32">
        <v>0</v>
      </c>
      <c r="M228" s="32">
        <v>18613.99</v>
      </c>
      <c r="N228" s="32">
        <v>3103278.61</v>
      </c>
      <c r="O228" s="32">
        <v>1086999.9</v>
      </c>
      <c r="P228" s="32">
        <v>5165123.49</v>
      </c>
      <c r="Q228" s="32">
        <v>616523.89</v>
      </c>
      <c r="R228" s="32">
        <v>2761426.59</v>
      </c>
      <c r="S228" s="32">
        <v>996431.76</v>
      </c>
      <c r="T228" s="32">
        <v>1933588.7</v>
      </c>
      <c r="U228" s="32">
        <v>0</v>
      </c>
      <c r="V228" s="32">
        <v>18134.18</v>
      </c>
      <c r="W228" s="32">
        <v>13662</v>
      </c>
      <c r="X228" s="32">
        <v>560976.61</v>
      </c>
    </row>
    <row r="229" spans="1:24" ht="12.75">
      <c r="A229" s="33">
        <v>6</v>
      </c>
      <c r="B229" s="33">
        <v>9</v>
      </c>
      <c r="C229" s="33">
        <v>0</v>
      </c>
      <c r="D229" s="34">
        <v>0</v>
      </c>
      <c r="E229" s="35"/>
      <c r="F229" s="30" t="s">
        <v>456</v>
      </c>
      <c r="G229" s="55" t="s">
        <v>465</v>
      </c>
      <c r="H229" s="32">
        <v>25088126.18</v>
      </c>
      <c r="I229" s="32">
        <v>0</v>
      </c>
      <c r="J229" s="32">
        <v>0</v>
      </c>
      <c r="K229" s="32">
        <v>2299190.83</v>
      </c>
      <c r="L229" s="32">
        <v>0</v>
      </c>
      <c r="M229" s="32">
        <v>110421.34</v>
      </c>
      <c r="N229" s="32">
        <v>3986325.19</v>
      </c>
      <c r="O229" s="32">
        <v>0</v>
      </c>
      <c r="P229" s="32">
        <v>8963360.87</v>
      </c>
      <c r="Q229" s="32">
        <v>876492.02</v>
      </c>
      <c r="R229" s="32">
        <v>4486018.58</v>
      </c>
      <c r="S229" s="32">
        <v>1385662.45</v>
      </c>
      <c r="T229" s="32">
        <v>1720170.3</v>
      </c>
      <c r="U229" s="32">
        <v>50340.3</v>
      </c>
      <c r="V229" s="32">
        <v>71100</v>
      </c>
      <c r="W229" s="32">
        <v>15520</v>
      </c>
      <c r="X229" s="32">
        <v>1123524.3</v>
      </c>
    </row>
    <row r="230" spans="1:24" ht="12.75">
      <c r="A230" s="33">
        <v>6</v>
      </c>
      <c r="B230" s="33">
        <v>10</v>
      </c>
      <c r="C230" s="33">
        <v>0</v>
      </c>
      <c r="D230" s="34">
        <v>0</v>
      </c>
      <c r="E230" s="35"/>
      <c r="F230" s="30" t="s">
        <v>456</v>
      </c>
      <c r="G230" s="55" t="s">
        <v>466</v>
      </c>
      <c r="H230" s="32">
        <v>12540910.99</v>
      </c>
      <c r="I230" s="32">
        <v>0</v>
      </c>
      <c r="J230" s="32">
        <v>0</v>
      </c>
      <c r="K230" s="32">
        <v>1051116.5</v>
      </c>
      <c r="L230" s="32">
        <v>0</v>
      </c>
      <c r="M230" s="32">
        <v>144882.65</v>
      </c>
      <c r="N230" s="32">
        <v>1671911.54</v>
      </c>
      <c r="O230" s="32">
        <v>870178.24</v>
      </c>
      <c r="P230" s="32">
        <v>4393979.96</v>
      </c>
      <c r="Q230" s="32">
        <v>274010.22</v>
      </c>
      <c r="R230" s="32">
        <v>1243829.95</v>
      </c>
      <c r="S230" s="32">
        <v>778912.2</v>
      </c>
      <c r="T230" s="32">
        <v>1653884.1</v>
      </c>
      <c r="U230" s="32">
        <v>0</v>
      </c>
      <c r="V230" s="32">
        <v>60822.67</v>
      </c>
      <c r="W230" s="32">
        <v>1500</v>
      </c>
      <c r="X230" s="32">
        <v>395882.96</v>
      </c>
    </row>
    <row r="231" spans="1:24" ht="12.75">
      <c r="A231" s="33">
        <v>6</v>
      </c>
      <c r="B231" s="33">
        <v>11</v>
      </c>
      <c r="C231" s="33">
        <v>0</v>
      </c>
      <c r="D231" s="34">
        <v>0</v>
      </c>
      <c r="E231" s="35"/>
      <c r="F231" s="30" t="s">
        <v>456</v>
      </c>
      <c r="G231" s="55" t="s">
        <v>467</v>
      </c>
      <c r="H231" s="32">
        <v>22374041.23</v>
      </c>
      <c r="I231" s="32">
        <v>0</v>
      </c>
      <c r="J231" s="32">
        <v>0</v>
      </c>
      <c r="K231" s="32">
        <v>585420.5</v>
      </c>
      <c r="L231" s="32">
        <v>0</v>
      </c>
      <c r="M231" s="32">
        <v>62855.92</v>
      </c>
      <c r="N231" s="32">
        <v>2645911.2</v>
      </c>
      <c r="O231" s="32">
        <v>1179400.95</v>
      </c>
      <c r="P231" s="32">
        <v>9991119.9</v>
      </c>
      <c r="Q231" s="32">
        <v>672888.96</v>
      </c>
      <c r="R231" s="32">
        <v>3314927.7</v>
      </c>
      <c r="S231" s="32">
        <v>1125574.21</v>
      </c>
      <c r="T231" s="32">
        <v>1929103.06</v>
      </c>
      <c r="U231" s="32">
        <v>3489.99</v>
      </c>
      <c r="V231" s="32">
        <v>166397.32</v>
      </c>
      <c r="W231" s="32">
        <v>3659.2</v>
      </c>
      <c r="X231" s="32">
        <v>693292.32</v>
      </c>
    </row>
    <row r="232" spans="1:24" ht="12.75">
      <c r="A232" s="33">
        <v>6</v>
      </c>
      <c r="B232" s="33">
        <v>12</v>
      </c>
      <c r="C232" s="33">
        <v>0</v>
      </c>
      <c r="D232" s="34">
        <v>0</v>
      </c>
      <c r="E232" s="35"/>
      <c r="F232" s="30" t="s">
        <v>456</v>
      </c>
      <c r="G232" s="55" t="s">
        <v>468</v>
      </c>
      <c r="H232" s="32">
        <v>9122530.39</v>
      </c>
      <c r="I232" s="32">
        <v>0</v>
      </c>
      <c r="J232" s="32">
        <v>0</v>
      </c>
      <c r="K232" s="32">
        <v>609526.27</v>
      </c>
      <c r="L232" s="32">
        <v>75954.13</v>
      </c>
      <c r="M232" s="32">
        <v>61968.41</v>
      </c>
      <c r="N232" s="32">
        <v>1375649.67</v>
      </c>
      <c r="O232" s="32">
        <v>1153284.55</v>
      </c>
      <c r="P232" s="32">
        <v>3133828.55</v>
      </c>
      <c r="Q232" s="32">
        <v>435952.24</v>
      </c>
      <c r="R232" s="32">
        <v>749069.66</v>
      </c>
      <c r="S232" s="32">
        <v>395118.26</v>
      </c>
      <c r="T232" s="32">
        <v>796088.06</v>
      </c>
      <c r="U232" s="32">
        <v>1523.98</v>
      </c>
      <c r="V232" s="32">
        <v>86102.9</v>
      </c>
      <c r="W232" s="32">
        <v>10807.99</v>
      </c>
      <c r="X232" s="32">
        <v>237655.72</v>
      </c>
    </row>
    <row r="233" spans="1:24" ht="12.75">
      <c r="A233" s="33">
        <v>6</v>
      </c>
      <c r="B233" s="33">
        <v>13</v>
      </c>
      <c r="C233" s="33">
        <v>0</v>
      </c>
      <c r="D233" s="34">
        <v>0</v>
      </c>
      <c r="E233" s="35"/>
      <c r="F233" s="30" t="s">
        <v>456</v>
      </c>
      <c r="G233" s="55" t="s">
        <v>469</v>
      </c>
      <c r="H233" s="32">
        <v>7890768.89</v>
      </c>
      <c r="I233" s="32">
        <v>0</v>
      </c>
      <c r="J233" s="32">
        <v>0</v>
      </c>
      <c r="K233" s="32">
        <v>298313.72</v>
      </c>
      <c r="L233" s="32">
        <v>0</v>
      </c>
      <c r="M233" s="32">
        <v>16042.66</v>
      </c>
      <c r="N233" s="32">
        <v>886248.45</v>
      </c>
      <c r="O233" s="32">
        <v>824097.4</v>
      </c>
      <c r="P233" s="32">
        <v>3439363.87</v>
      </c>
      <c r="Q233" s="32">
        <v>227916.42</v>
      </c>
      <c r="R233" s="32">
        <v>1057288.44</v>
      </c>
      <c r="S233" s="32">
        <v>384561.76</v>
      </c>
      <c r="T233" s="32">
        <v>288048.61</v>
      </c>
      <c r="U233" s="32">
        <v>0</v>
      </c>
      <c r="V233" s="32">
        <v>47160</v>
      </c>
      <c r="W233" s="32">
        <v>0</v>
      </c>
      <c r="X233" s="32">
        <v>421727.56</v>
      </c>
    </row>
    <row r="234" spans="1:24" ht="12.75">
      <c r="A234" s="33">
        <v>6</v>
      </c>
      <c r="B234" s="33">
        <v>14</v>
      </c>
      <c r="C234" s="33">
        <v>0</v>
      </c>
      <c r="D234" s="34">
        <v>0</v>
      </c>
      <c r="E234" s="35"/>
      <c r="F234" s="30" t="s">
        <v>456</v>
      </c>
      <c r="G234" s="55" t="s">
        <v>470</v>
      </c>
      <c r="H234" s="32">
        <v>23778103.86</v>
      </c>
      <c r="I234" s="32">
        <v>0</v>
      </c>
      <c r="J234" s="32">
        <v>0</v>
      </c>
      <c r="K234" s="32">
        <v>570885.21</v>
      </c>
      <c r="L234" s="32">
        <v>0</v>
      </c>
      <c r="M234" s="32">
        <v>273317.23</v>
      </c>
      <c r="N234" s="32">
        <v>3058152.05</v>
      </c>
      <c r="O234" s="32">
        <v>1436650.61</v>
      </c>
      <c r="P234" s="32">
        <v>9975136.82</v>
      </c>
      <c r="Q234" s="32">
        <v>572674.78</v>
      </c>
      <c r="R234" s="32">
        <v>1559918.35</v>
      </c>
      <c r="S234" s="32">
        <v>816830.96</v>
      </c>
      <c r="T234" s="32">
        <v>5107341.36</v>
      </c>
      <c r="U234" s="32">
        <v>0</v>
      </c>
      <c r="V234" s="32">
        <v>66287.61</v>
      </c>
      <c r="W234" s="32">
        <v>0</v>
      </c>
      <c r="X234" s="32">
        <v>340908.88</v>
      </c>
    </row>
    <row r="235" spans="1:24" ht="12.75">
      <c r="A235" s="33">
        <v>6</v>
      </c>
      <c r="B235" s="33">
        <v>15</v>
      </c>
      <c r="C235" s="33">
        <v>0</v>
      </c>
      <c r="D235" s="34">
        <v>0</v>
      </c>
      <c r="E235" s="35"/>
      <c r="F235" s="30" t="s">
        <v>456</v>
      </c>
      <c r="G235" s="55" t="s">
        <v>471</v>
      </c>
      <c r="H235" s="32">
        <v>11385058.16</v>
      </c>
      <c r="I235" s="32">
        <v>0</v>
      </c>
      <c r="J235" s="32">
        <v>0</v>
      </c>
      <c r="K235" s="32">
        <v>516637.57</v>
      </c>
      <c r="L235" s="32">
        <v>64718.25</v>
      </c>
      <c r="M235" s="32">
        <v>33627.98</v>
      </c>
      <c r="N235" s="32">
        <v>1360945.85</v>
      </c>
      <c r="O235" s="32">
        <v>953432.64</v>
      </c>
      <c r="P235" s="32">
        <v>5055721.24</v>
      </c>
      <c r="Q235" s="32">
        <v>566401.22</v>
      </c>
      <c r="R235" s="32">
        <v>813097.13</v>
      </c>
      <c r="S235" s="32">
        <v>559046.62</v>
      </c>
      <c r="T235" s="32">
        <v>979004.75</v>
      </c>
      <c r="U235" s="32">
        <v>722.7</v>
      </c>
      <c r="V235" s="32">
        <v>50987.08</v>
      </c>
      <c r="W235" s="32">
        <v>28639.22</v>
      </c>
      <c r="X235" s="32">
        <v>402075.91</v>
      </c>
    </row>
    <row r="236" spans="1:24" ht="12.75">
      <c r="A236" s="33">
        <v>6</v>
      </c>
      <c r="B236" s="33">
        <v>16</v>
      </c>
      <c r="C236" s="33">
        <v>0</v>
      </c>
      <c r="D236" s="34">
        <v>0</v>
      </c>
      <c r="E236" s="35"/>
      <c r="F236" s="30" t="s">
        <v>456</v>
      </c>
      <c r="G236" s="55" t="s">
        <v>472</v>
      </c>
      <c r="H236" s="32">
        <v>11673850.09</v>
      </c>
      <c r="I236" s="32">
        <v>0</v>
      </c>
      <c r="J236" s="32">
        <v>0</v>
      </c>
      <c r="K236" s="32">
        <v>441349.66</v>
      </c>
      <c r="L236" s="32">
        <v>0</v>
      </c>
      <c r="M236" s="32">
        <v>104451.95</v>
      </c>
      <c r="N236" s="32">
        <v>1443832.62</v>
      </c>
      <c r="O236" s="32">
        <v>1046267.16</v>
      </c>
      <c r="P236" s="32">
        <v>5031465.98</v>
      </c>
      <c r="Q236" s="32">
        <v>497357.69</v>
      </c>
      <c r="R236" s="32">
        <v>1417453.67</v>
      </c>
      <c r="S236" s="32">
        <v>404282.19</v>
      </c>
      <c r="T236" s="32">
        <v>775560.52</v>
      </c>
      <c r="U236" s="32">
        <v>2816.9</v>
      </c>
      <c r="V236" s="32">
        <v>16154.01</v>
      </c>
      <c r="W236" s="32">
        <v>225440.76</v>
      </c>
      <c r="X236" s="32">
        <v>267416.98</v>
      </c>
    </row>
    <row r="237" spans="1:24" ht="12.75">
      <c r="A237" s="33">
        <v>6</v>
      </c>
      <c r="B237" s="33">
        <v>17</v>
      </c>
      <c r="C237" s="33">
        <v>0</v>
      </c>
      <c r="D237" s="34">
        <v>0</v>
      </c>
      <c r="E237" s="35"/>
      <c r="F237" s="30" t="s">
        <v>456</v>
      </c>
      <c r="G237" s="55" t="s">
        <v>473</v>
      </c>
      <c r="H237" s="32">
        <v>13487269.61</v>
      </c>
      <c r="I237" s="32">
        <v>0</v>
      </c>
      <c r="J237" s="32">
        <v>0</v>
      </c>
      <c r="K237" s="32">
        <v>308849.75</v>
      </c>
      <c r="L237" s="32">
        <v>0</v>
      </c>
      <c r="M237" s="32">
        <v>209449.58</v>
      </c>
      <c r="N237" s="32">
        <v>1698903.03</v>
      </c>
      <c r="O237" s="32">
        <v>1196687.67</v>
      </c>
      <c r="P237" s="32">
        <v>4116358.84</v>
      </c>
      <c r="Q237" s="32">
        <v>438625.17</v>
      </c>
      <c r="R237" s="32">
        <v>3397049.73</v>
      </c>
      <c r="S237" s="32">
        <v>822485.41</v>
      </c>
      <c r="T237" s="32">
        <v>1012656.97</v>
      </c>
      <c r="U237" s="32">
        <v>1092.24</v>
      </c>
      <c r="V237" s="32">
        <v>3506.05</v>
      </c>
      <c r="W237" s="32">
        <v>13197.97</v>
      </c>
      <c r="X237" s="32">
        <v>268407.2</v>
      </c>
    </row>
    <row r="238" spans="1:24" ht="12.75">
      <c r="A238" s="33">
        <v>6</v>
      </c>
      <c r="B238" s="33">
        <v>18</v>
      </c>
      <c r="C238" s="33">
        <v>0</v>
      </c>
      <c r="D238" s="34">
        <v>0</v>
      </c>
      <c r="E238" s="35"/>
      <c r="F238" s="30" t="s">
        <v>456</v>
      </c>
      <c r="G238" s="55" t="s">
        <v>474</v>
      </c>
      <c r="H238" s="32">
        <v>17030277.47</v>
      </c>
      <c r="I238" s="32">
        <v>0</v>
      </c>
      <c r="J238" s="32">
        <v>0</v>
      </c>
      <c r="K238" s="32">
        <v>1095287.66</v>
      </c>
      <c r="L238" s="32">
        <v>0</v>
      </c>
      <c r="M238" s="32">
        <v>25420.51</v>
      </c>
      <c r="N238" s="32">
        <v>2251052.28</v>
      </c>
      <c r="O238" s="32">
        <v>1046501.02</v>
      </c>
      <c r="P238" s="32">
        <v>6525992.94</v>
      </c>
      <c r="Q238" s="32">
        <v>565973.58</v>
      </c>
      <c r="R238" s="32">
        <v>1856592.89</v>
      </c>
      <c r="S238" s="32">
        <v>1169785.6</v>
      </c>
      <c r="T238" s="32">
        <v>1831324.64</v>
      </c>
      <c r="U238" s="32">
        <v>432</v>
      </c>
      <c r="V238" s="32">
        <v>163400.72</v>
      </c>
      <c r="W238" s="32">
        <v>29657.9</v>
      </c>
      <c r="X238" s="32">
        <v>468855.73</v>
      </c>
    </row>
    <row r="239" spans="1:24" ht="12.75">
      <c r="A239" s="33">
        <v>6</v>
      </c>
      <c r="B239" s="33">
        <v>19</v>
      </c>
      <c r="C239" s="33">
        <v>0</v>
      </c>
      <c r="D239" s="34">
        <v>0</v>
      </c>
      <c r="E239" s="35"/>
      <c r="F239" s="30" t="s">
        <v>456</v>
      </c>
      <c r="G239" s="55" t="s">
        <v>475</v>
      </c>
      <c r="H239" s="32">
        <v>10693533.64</v>
      </c>
      <c r="I239" s="32">
        <v>90275</v>
      </c>
      <c r="J239" s="32">
        <v>0</v>
      </c>
      <c r="K239" s="32">
        <v>578134.73</v>
      </c>
      <c r="L239" s="32">
        <v>0</v>
      </c>
      <c r="M239" s="32">
        <v>196418.59</v>
      </c>
      <c r="N239" s="32">
        <v>1251707.63</v>
      </c>
      <c r="O239" s="32">
        <v>898873.19</v>
      </c>
      <c r="P239" s="32">
        <v>2809173.9</v>
      </c>
      <c r="Q239" s="32">
        <v>434066.76</v>
      </c>
      <c r="R239" s="32">
        <v>2309041.83</v>
      </c>
      <c r="S239" s="32">
        <v>454800.72</v>
      </c>
      <c r="T239" s="32">
        <v>1233291.66</v>
      </c>
      <c r="U239" s="32">
        <v>0</v>
      </c>
      <c r="V239" s="32">
        <v>104356.42</v>
      </c>
      <c r="W239" s="32">
        <v>427.01</v>
      </c>
      <c r="X239" s="32">
        <v>332966.2</v>
      </c>
    </row>
    <row r="240" spans="1:24" ht="12.75">
      <c r="A240" s="33">
        <v>6</v>
      </c>
      <c r="B240" s="33">
        <v>20</v>
      </c>
      <c r="C240" s="33">
        <v>0</v>
      </c>
      <c r="D240" s="34">
        <v>0</v>
      </c>
      <c r="E240" s="35"/>
      <c r="F240" s="30" t="s">
        <v>456</v>
      </c>
      <c r="G240" s="55" t="s">
        <v>476</v>
      </c>
      <c r="H240" s="32">
        <v>11244702.24</v>
      </c>
      <c r="I240" s="32">
        <v>4059</v>
      </c>
      <c r="J240" s="32">
        <v>0</v>
      </c>
      <c r="K240" s="32">
        <v>1164936.18</v>
      </c>
      <c r="L240" s="32">
        <v>5000</v>
      </c>
      <c r="M240" s="32">
        <v>157633.74</v>
      </c>
      <c r="N240" s="32">
        <v>2285062.04</v>
      </c>
      <c r="O240" s="32">
        <v>0</v>
      </c>
      <c r="P240" s="32">
        <v>1286146.33</v>
      </c>
      <c r="Q240" s="32">
        <v>10717.1</v>
      </c>
      <c r="R240" s="32">
        <v>5303356.91</v>
      </c>
      <c r="S240" s="32">
        <v>87880.2</v>
      </c>
      <c r="T240" s="32">
        <v>550062.2</v>
      </c>
      <c r="U240" s="32">
        <v>0</v>
      </c>
      <c r="V240" s="32">
        <v>15502.65</v>
      </c>
      <c r="W240" s="32">
        <v>28711</v>
      </c>
      <c r="X240" s="32">
        <v>345634.89</v>
      </c>
    </row>
    <row r="241" spans="1:24" ht="12.75">
      <c r="A241" s="33">
        <v>6</v>
      </c>
      <c r="B241" s="33">
        <v>0</v>
      </c>
      <c r="C241" s="33">
        <v>0</v>
      </c>
      <c r="D241" s="34">
        <v>0</v>
      </c>
      <c r="E241" s="35"/>
      <c r="F241" s="30" t="s">
        <v>477</v>
      </c>
      <c r="G241" s="55" t="s">
        <v>478</v>
      </c>
      <c r="H241" s="32">
        <v>275445395.55</v>
      </c>
      <c r="I241" s="32">
        <v>9468020.52</v>
      </c>
      <c r="J241" s="32">
        <v>0</v>
      </c>
      <c r="K241" s="32">
        <v>93380888.15</v>
      </c>
      <c r="L241" s="32">
        <v>292173</v>
      </c>
      <c r="M241" s="32">
        <v>1247486.2</v>
      </c>
      <c r="N241" s="32">
        <v>28981488.4</v>
      </c>
      <c r="O241" s="32">
        <v>0</v>
      </c>
      <c r="P241" s="32">
        <v>11352031.75</v>
      </c>
      <c r="Q241" s="32">
        <v>5813542.97</v>
      </c>
      <c r="R241" s="32">
        <v>2685159.12</v>
      </c>
      <c r="S241" s="32">
        <v>11884111.21</v>
      </c>
      <c r="T241" s="32">
        <v>628065.8</v>
      </c>
      <c r="U241" s="32">
        <v>1154958.14</v>
      </c>
      <c r="V241" s="32">
        <v>24699498.61</v>
      </c>
      <c r="W241" s="32">
        <v>2294676.38</v>
      </c>
      <c r="X241" s="32">
        <v>81563295.3</v>
      </c>
    </row>
    <row r="242" spans="1:24" ht="12.75">
      <c r="A242" s="33">
        <v>6</v>
      </c>
      <c r="B242" s="33">
        <v>8</v>
      </c>
      <c r="C242" s="33">
        <v>1</v>
      </c>
      <c r="D242" s="34" t="s">
        <v>479</v>
      </c>
      <c r="E242" s="35">
        <v>271</v>
      </c>
      <c r="F242" s="30" t="s">
        <v>479</v>
      </c>
      <c r="G242" s="55" t="s">
        <v>480</v>
      </c>
      <c r="H242" s="32">
        <v>143969.65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113723.07</v>
      </c>
      <c r="V242" s="32">
        <v>0</v>
      </c>
      <c r="W242" s="32">
        <v>0</v>
      </c>
      <c r="X242" s="32">
        <v>30246.58</v>
      </c>
    </row>
    <row r="243" spans="1:24" ht="25.5">
      <c r="A243" s="33">
        <v>6</v>
      </c>
      <c r="B243" s="33">
        <v>19</v>
      </c>
      <c r="C243" s="33">
        <v>1</v>
      </c>
      <c r="D243" s="34" t="s">
        <v>479</v>
      </c>
      <c r="E243" s="35">
        <v>270</v>
      </c>
      <c r="F243" s="30" t="s">
        <v>479</v>
      </c>
      <c r="G243" s="55" t="s">
        <v>481</v>
      </c>
      <c r="H243" s="32">
        <v>1048814.2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1021108.88</v>
      </c>
      <c r="V243" s="32">
        <v>0</v>
      </c>
      <c r="W243" s="32">
        <v>0</v>
      </c>
      <c r="X243" s="32">
        <v>27705.32</v>
      </c>
    </row>
    <row r="244" spans="1:24" ht="12.75">
      <c r="A244" s="33">
        <v>6</v>
      </c>
      <c r="B244" s="33">
        <v>7</v>
      </c>
      <c r="C244" s="33">
        <v>1</v>
      </c>
      <c r="D244" s="34" t="s">
        <v>479</v>
      </c>
      <c r="E244" s="35">
        <v>187</v>
      </c>
      <c r="F244" s="30" t="s">
        <v>479</v>
      </c>
      <c r="G244" s="55" t="s">
        <v>482</v>
      </c>
      <c r="H244" s="32">
        <v>803632.51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803632.51</v>
      </c>
      <c r="V244" s="32">
        <v>0</v>
      </c>
      <c r="W244" s="32">
        <v>0</v>
      </c>
      <c r="X244" s="32">
        <v>0</v>
      </c>
    </row>
    <row r="245" spans="1:24" ht="12.75">
      <c r="A245" s="33">
        <v>6</v>
      </c>
      <c r="B245" s="33">
        <v>1</v>
      </c>
      <c r="C245" s="33">
        <v>1</v>
      </c>
      <c r="D245" s="34" t="s">
        <v>479</v>
      </c>
      <c r="E245" s="35">
        <v>188</v>
      </c>
      <c r="F245" s="30" t="s">
        <v>479</v>
      </c>
      <c r="G245" s="55" t="s">
        <v>482</v>
      </c>
      <c r="H245" s="32">
        <v>33811.38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26918.3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6893.08</v>
      </c>
      <c r="V245" s="32">
        <v>0</v>
      </c>
      <c r="W245" s="32">
        <v>0</v>
      </c>
      <c r="X245" s="32">
        <v>0</v>
      </c>
    </row>
    <row r="246" spans="1:24" ht="25.5">
      <c r="A246" s="33">
        <v>6</v>
      </c>
      <c r="B246" s="33">
        <v>13</v>
      </c>
      <c r="C246" s="33">
        <v>4</v>
      </c>
      <c r="D246" s="34" t="s">
        <v>479</v>
      </c>
      <c r="E246" s="35">
        <v>186</v>
      </c>
      <c r="F246" s="30" t="s">
        <v>479</v>
      </c>
      <c r="G246" s="55" t="s">
        <v>483</v>
      </c>
      <c r="H246" s="32">
        <v>543.17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543.17</v>
      </c>
      <c r="V246" s="32">
        <v>0</v>
      </c>
      <c r="W246" s="32">
        <v>0</v>
      </c>
      <c r="X246" s="32">
        <v>0</v>
      </c>
    </row>
    <row r="247" spans="1:24" ht="25.5">
      <c r="A247" s="33">
        <v>6</v>
      </c>
      <c r="B247" s="33">
        <v>4</v>
      </c>
      <c r="C247" s="33">
        <v>3</v>
      </c>
      <c r="D247" s="34" t="s">
        <v>479</v>
      </c>
      <c r="E247" s="35">
        <v>218</v>
      </c>
      <c r="F247" s="30" t="s">
        <v>479</v>
      </c>
      <c r="G247" s="55" t="s">
        <v>484</v>
      </c>
      <c r="H247" s="32">
        <v>2721.4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2721.4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</row>
    <row r="248" spans="1:24" ht="25.5">
      <c r="A248" s="33">
        <v>6</v>
      </c>
      <c r="B248" s="33">
        <v>15</v>
      </c>
      <c r="C248" s="33">
        <v>0</v>
      </c>
      <c r="D248" s="34" t="s">
        <v>479</v>
      </c>
      <c r="E248" s="35">
        <v>220</v>
      </c>
      <c r="F248" s="30" t="s">
        <v>479</v>
      </c>
      <c r="G248" s="55" t="s">
        <v>485</v>
      </c>
      <c r="H248" s="32">
        <v>26403.66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26403.66</v>
      </c>
      <c r="V248" s="32">
        <v>0</v>
      </c>
      <c r="W248" s="32">
        <v>0</v>
      </c>
      <c r="X248" s="32">
        <v>0</v>
      </c>
    </row>
    <row r="249" spans="1:24" ht="12.75">
      <c r="A249" s="33">
        <v>6</v>
      </c>
      <c r="B249" s="33">
        <v>9</v>
      </c>
      <c r="C249" s="33">
        <v>1</v>
      </c>
      <c r="D249" s="34" t="s">
        <v>479</v>
      </c>
      <c r="E249" s="35">
        <v>140</v>
      </c>
      <c r="F249" s="30" t="s">
        <v>479</v>
      </c>
      <c r="G249" s="55" t="s">
        <v>486</v>
      </c>
      <c r="H249" s="32">
        <v>11289.91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11289.91</v>
      </c>
      <c r="V249" s="32">
        <v>0</v>
      </c>
      <c r="W249" s="32">
        <v>0</v>
      </c>
      <c r="X249" s="32">
        <v>0</v>
      </c>
    </row>
    <row r="250" spans="1:24" ht="12.75">
      <c r="A250" s="33">
        <v>6</v>
      </c>
      <c r="B250" s="33">
        <v>62</v>
      </c>
      <c r="C250" s="33">
        <v>1</v>
      </c>
      <c r="D250" s="34" t="s">
        <v>479</v>
      </c>
      <c r="E250" s="35">
        <v>198</v>
      </c>
      <c r="F250" s="30" t="s">
        <v>479</v>
      </c>
      <c r="G250" s="55" t="s">
        <v>487</v>
      </c>
      <c r="H250" s="32">
        <v>8774.8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8774.8</v>
      </c>
      <c r="V250" s="32">
        <v>0</v>
      </c>
      <c r="W250" s="32">
        <v>0</v>
      </c>
      <c r="X250" s="32">
        <v>0</v>
      </c>
    </row>
    <row r="251" spans="1:24" ht="12.75">
      <c r="A251" s="33">
        <v>6</v>
      </c>
      <c r="B251" s="33">
        <v>8</v>
      </c>
      <c r="C251" s="33">
        <v>1</v>
      </c>
      <c r="D251" s="34" t="s">
        <v>479</v>
      </c>
      <c r="E251" s="35">
        <v>265</v>
      </c>
      <c r="F251" s="30" t="s">
        <v>479</v>
      </c>
      <c r="G251" s="55" t="s">
        <v>488</v>
      </c>
      <c r="H251" s="32">
        <v>1571345.42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1565863.56</v>
      </c>
      <c r="V251" s="32">
        <v>0</v>
      </c>
      <c r="W251" s="32">
        <v>0</v>
      </c>
      <c r="X251" s="32">
        <v>5481.86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4" bestFit="1" customWidth="1"/>
    <col min="2" max="2" width="8.140625" style="114" bestFit="1" customWidth="1"/>
    <col min="3" max="3" width="47.421875" style="114" customWidth="1"/>
    <col min="4" max="4" width="15.7109375" style="114" customWidth="1"/>
    <col min="5" max="5" width="46.421875" style="114" customWidth="1"/>
    <col min="6" max="16384" width="9.140625" style="114" customWidth="1"/>
  </cols>
  <sheetData>
    <row r="1" spans="1:5" ht="26.25" customHeight="1">
      <c r="A1" s="119" t="s">
        <v>81</v>
      </c>
      <c r="B1" s="119"/>
      <c r="C1" s="119"/>
      <c r="D1" s="119"/>
      <c r="E1" s="119"/>
    </row>
    <row r="2" spans="1:5" ht="13.5" thickBot="1">
      <c r="A2" s="113" t="s">
        <v>82</v>
      </c>
      <c r="B2" s="113" t="s">
        <v>83</v>
      </c>
      <c r="C2" s="93" t="s">
        <v>84</v>
      </c>
      <c r="D2" s="113" t="s">
        <v>85</v>
      </c>
      <c r="E2" s="59" t="s">
        <v>86</v>
      </c>
    </row>
    <row r="3" spans="1:5" ht="12.75">
      <c r="A3" s="60">
        <v>1</v>
      </c>
      <c r="B3" s="61">
        <v>7</v>
      </c>
      <c r="C3" s="62" t="s">
        <v>87</v>
      </c>
      <c r="D3" s="61" t="s">
        <v>88</v>
      </c>
      <c r="E3" s="63" t="s">
        <v>89</v>
      </c>
    </row>
    <row r="4" spans="1:5" ht="12.75">
      <c r="A4" s="64">
        <v>1</v>
      </c>
      <c r="B4" s="65">
        <v>8</v>
      </c>
      <c r="C4" s="66" t="s">
        <v>90</v>
      </c>
      <c r="D4" s="65" t="s">
        <v>88</v>
      </c>
      <c r="E4" s="67" t="s">
        <v>91</v>
      </c>
    </row>
    <row r="5" spans="1:5" ht="12.75">
      <c r="A5" s="64">
        <v>1</v>
      </c>
      <c r="B5" s="65">
        <v>9</v>
      </c>
      <c r="C5" s="66" t="s">
        <v>92</v>
      </c>
      <c r="D5" s="65" t="s">
        <v>93</v>
      </c>
      <c r="E5" s="68"/>
    </row>
    <row r="6" spans="1:5" ht="12.75">
      <c r="A6" s="64">
        <v>1</v>
      </c>
      <c r="B6" s="65">
        <v>10</v>
      </c>
      <c r="C6" s="66" t="s">
        <v>94</v>
      </c>
      <c r="D6" s="65" t="s">
        <v>88</v>
      </c>
      <c r="E6" s="67" t="s">
        <v>95</v>
      </c>
    </row>
    <row r="7" spans="1:5" ht="12.75">
      <c r="A7" s="64">
        <v>1</v>
      </c>
      <c r="B7" s="65">
        <v>11</v>
      </c>
      <c r="C7" s="66" t="s">
        <v>96</v>
      </c>
      <c r="D7" s="65" t="s">
        <v>88</v>
      </c>
      <c r="E7" s="67" t="s">
        <v>97</v>
      </c>
    </row>
    <row r="8" spans="1:5" ht="12.75">
      <c r="A8" s="64">
        <v>1</v>
      </c>
      <c r="B8" s="65">
        <v>12</v>
      </c>
      <c r="C8" s="66" t="s">
        <v>98</v>
      </c>
      <c r="D8" s="65" t="s">
        <v>93</v>
      </c>
      <c r="E8" s="67"/>
    </row>
    <row r="9" spans="1:5" ht="12.75">
      <c r="A9" s="64">
        <v>1</v>
      </c>
      <c r="B9" s="65">
        <v>13</v>
      </c>
      <c r="C9" s="66" t="s">
        <v>99</v>
      </c>
      <c r="D9" s="65" t="s">
        <v>88</v>
      </c>
      <c r="E9" s="67" t="s">
        <v>100</v>
      </c>
    </row>
    <row r="10" spans="1:5" ht="12.75">
      <c r="A10" s="64">
        <v>1</v>
      </c>
      <c r="B10" s="65">
        <v>14</v>
      </c>
      <c r="C10" s="66" t="s">
        <v>101</v>
      </c>
      <c r="D10" s="65" t="s">
        <v>88</v>
      </c>
      <c r="E10" s="67" t="s">
        <v>102</v>
      </c>
    </row>
    <row r="11" spans="1:5" ht="13.5" thickBot="1">
      <c r="A11" s="69">
        <v>1</v>
      </c>
      <c r="B11" s="70" t="s">
        <v>103</v>
      </c>
      <c r="C11" s="71" t="s">
        <v>104</v>
      </c>
      <c r="D11" s="70" t="s">
        <v>93</v>
      </c>
      <c r="E11" s="72"/>
    </row>
    <row r="12" spans="1:5" ht="12.75">
      <c r="A12" s="60">
        <v>2</v>
      </c>
      <c r="B12" s="61">
        <v>7</v>
      </c>
      <c r="C12" s="62" t="s">
        <v>87</v>
      </c>
      <c r="D12" s="61" t="s">
        <v>105</v>
      </c>
      <c r="E12" s="63" t="s">
        <v>106</v>
      </c>
    </row>
    <row r="13" spans="1:5" ht="36">
      <c r="A13" s="64">
        <v>2</v>
      </c>
      <c r="B13" s="65">
        <v>8</v>
      </c>
      <c r="C13" s="66" t="s">
        <v>107</v>
      </c>
      <c r="D13" s="65" t="s">
        <v>105</v>
      </c>
      <c r="E13" s="67" t="s">
        <v>252</v>
      </c>
    </row>
    <row r="14" spans="1:5" ht="12.75">
      <c r="A14" s="64">
        <v>2</v>
      </c>
      <c r="B14" s="65">
        <v>9</v>
      </c>
      <c r="C14" s="66" t="s">
        <v>108</v>
      </c>
      <c r="D14" s="65" t="s">
        <v>105</v>
      </c>
      <c r="E14" s="67" t="s">
        <v>109</v>
      </c>
    </row>
    <row r="15" spans="1:5" ht="12.75">
      <c r="A15" s="64">
        <v>2</v>
      </c>
      <c r="B15" s="65">
        <v>10</v>
      </c>
      <c r="C15" s="66" t="s">
        <v>90</v>
      </c>
      <c r="D15" s="65" t="s">
        <v>105</v>
      </c>
      <c r="E15" s="67" t="s">
        <v>110</v>
      </c>
    </row>
    <row r="16" spans="1:5" ht="36">
      <c r="A16" s="64">
        <v>2</v>
      </c>
      <c r="B16" s="65">
        <v>11</v>
      </c>
      <c r="C16" s="66" t="s">
        <v>111</v>
      </c>
      <c r="D16" s="65" t="s">
        <v>105</v>
      </c>
      <c r="E16" s="67" t="s">
        <v>252</v>
      </c>
    </row>
    <row r="17" spans="1:5" ht="12.75">
      <c r="A17" s="64">
        <v>2</v>
      </c>
      <c r="B17" s="65">
        <v>12</v>
      </c>
      <c r="C17" s="66" t="s">
        <v>112</v>
      </c>
      <c r="D17" s="65" t="s">
        <v>105</v>
      </c>
      <c r="E17" s="67" t="s">
        <v>113</v>
      </c>
    </row>
    <row r="18" spans="1:5" ht="12.75">
      <c r="A18" s="64">
        <v>2</v>
      </c>
      <c r="B18" s="65" t="s">
        <v>114</v>
      </c>
      <c r="C18" s="66" t="s">
        <v>115</v>
      </c>
      <c r="D18" s="65" t="s">
        <v>93</v>
      </c>
      <c r="E18" s="67"/>
    </row>
    <row r="19" spans="1:5" ht="12.75">
      <c r="A19" s="64">
        <v>2</v>
      </c>
      <c r="B19" s="65">
        <v>16</v>
      </c>
      <c r="C19" s="66" t="s">
        <v>94</v>
      </c>
      <c r="D19" s="65" t="s">
        <v>116</v>
      </c>
      <c r="E19" s="67" t="s">
        <v>117</v>
      </c>
    </row>
    <row r="20" spans="1:5" ht="12.75">
      <c r="A20" s="64">
        <v>2</v>
      </c>
      <c r="B20" s="65">
        <v>17</v>
      </c>
      <c r="C20" s="66" t="s">
        <v>118</v>
      </c>
      <c r="D20" s="65" t="s">
        <v>116</v>
      </c>
      <c r="E20" s="67" t="s">
        <v>119</v>
      </c>
    </row>
    <row r="21" spans="1:5" ht="12.75">
      <c r="A21" s="64">
        <v>2</v>
      </c>
      <c r="B21" s="65">
        <v>18</v>
      </c>
      <c r="C21" s="66" t="s">
        <v>120</v>
      </c>
      <c r="D21" s="65" t="s">
        <v>116</v>
      </c>
      <c r="E21" s="67" t="s">
        <v>121</v>
      </c>
    </row>
    <row r="22" spans="1:5" ht="12.75">
      <c r="A22" s="64">
        <v>2</v>
      </c>
      <c r="B22" s="65">
        <v>19</v>
      </c>
      <c r="C22" s="66" t="s">
        <v>122</v>
      </c>
      <c r="D22" s="65" t="s">
        <v>116</v>
      </c>
      <c r="E22" s="67" t="s">
        <v>123</v>
      </c>
    </row>
    <row r="23" spans="1:5" ht="12.75">
      <c r="A23" s="64">
        <v>2</v>
      </c>
      <c r="B23" s="65">
        <v>20</v>
      </c>
      <c r="C23" s="66" t="s">
        <v>124</v>
      </c>
      <c r="D23" s="65" t="s">
        <v>116</v>
      </c>
      <c r="E23" s="67" t="s">
        <v>119</v>
      </c>
    </row>
    <row r="24" spans="1:5" ht="12.75">
      <c r="A24" s="64">
        <v>2</v>
      </c>
      <c r="B24" s="65">
        <v>21</v>
      </c>
      <c r="C24" s="66" t="s">
        <v>125</v>
      </c>
      <c r="D24" s="65" t="s">
        <v>116</v>
      </c>
      <c r="E24" s="67" t="s">
        <v>126</v>
      </c>
    </row>
    <row r="25" spans="1:5" ht="12.75">
      <c r="A25" s="64">
        <v>2</v>
      </c>
      <c r="B25" s="65" t="s">
        <v>127</v>
      </c>
      <c r="C25" s="66" t="s">
        <v>115</v>
      </c>
      <c r="D25" s="65" t="s">
        <v>93</v>
      </c>
      <c r="E25" s="67"/>
    </row>
    <row r="26" spans="1:5" ht="26.25" customHeight="1">
      <c r="A26" s="64">
        <v>2</v>
      </c>
      <c r="B26" s="65">
        <v>25</v>
      </c>
      <c r="C26" s="66" t="s">
        <v>182</v>
      </c>
      <c r="D26" s="65" t="s">
        <v>93</v>
      </c>
      <c r="E26" s="67" t="s">
        <v>128</v>
      </c>
    </row>
    <row r="27" spans="1:5" ht="26.25" customHeight="1" thickBot="1">
      <c r="A27" s="69">
        <v>2</v>
      </c>
      <c r="B27" s="70">
        <v>26</v>
      </c>
      <c r="C27" s="71" t="s">
        <v>183</v>
      </c>
      <c r="D27" s="70" t="s">
        <v>93</v>
      </c>
      <c r="E27" s="72" t="s">
        <v>129</v>
      </c>
    </row>
    <row r="28" spans="1:5" ht="12.75">
      <c r="A28" s="60">
        <v>3</v>
      </c>
      <c r="B28" s="61">
        <v>7</v>
      </c>
      <c r="C28" s="62" t="s">
        <v>201</v>
      </c>
      <c r="D28" s="61" t="s">
        <v>88</v>
      </c>
      <c r="E28" s="63" t="s">
        <v>202</v>
      </c>
    </row>
    <row r="29" spans="1:5" ht="12.75">
      <c r="A29" s="64">
        <v>3</v>
      </c>
      <c r="B29" s="65">
        <v>8</v>
      </c>
      <c r="C29" s="66" t="s">
        <v>203</v>
      </c>
      <c r="D29" s="65" t="s">
        <v>88</v>
      </c>
      <c r="E29" s="67" t="s">
        <v>204</v>
      </c>
    </row>
    <row r="30" spans="1:5" ht="12.75">
      <c r="A30" s="64">
        <v>3</v>
      </c>
      <c r="B30" s="65">
        <v>9</v>
      </c>
      <c r="C30" s="66" t="s">
        <v>205</v>
      </c>
      <c r="D30" s="65" t="s">
        <v>88</v>
      </c>
      <c r="E30" s="67" t="s">
        <v>206</v>
      </c>
    </row>
    <row r="31" spans="1:5" ht="12.75">
      <c r="A31" s="64">
        <v>3</v>
      </c>
      <c r="B31" s="65">
        <v>10</v>
      </c>
      <c r="C31" s="66" t="s">
        <v>207</v>
      </c>
      <c r="D31" s="65" t="s">
        <v>88</v>
      </c>
      <c r="E31" s="67" t="s">
        <v>208</v>
      </c>
    </row>
    <row r="32" spans="1:5" ht="12.75">
      <c r="A32" s="64">
        <v>3</v>
      </c>
      <c r="B32" s="65">
        <v>11</v>
      </c>
      <c r="C32" s="66" t="s">
        <v>235</v>
      </c>
      <c r="D32" s="65" t="s">
        <v>88</v>
      </c>
      <c r="E32" s="67" t="s">
        <v>236</v>
      </c>
    </row>
    <row r="33" spans="1:5" ht="12.75">
      <c r="A33" s="64">
        <v>3</v>
      </c>
      <c r="B33" s="65">
        <v>12</v>
      </c>
      <c r="C33" s="66" t="s">
        <v>209</v>
      </c>
      <c r="D33" s="65" t="s">
        <v>88</v>
      </c>
      <c r="E33" s="67" t="s">
        <v>237</v>
      </c>
    </row>
    <row r="34" spans="1:5" ht="12.75">
      <c r="A34" s="64">
        <v>3</v>
      </c>
      <c r="B34" s="65">
        <v>13</v>
      </c>
      <c r="C34" s="66" t="s">
        <v>238</v>
      </c>
      <c r="D34" s="65" t="s">
        <v>88</v>
      </c>
      <c r="E34" s="67" t="s">
        <v>210</v>
      </c>
    </row>
    <row r="35" spans="1:5" ht="12.75">
      <c r="A35" s="64">
        <v>3</v>
      </c>
      <c r="B35" s="65">
        <v>14</v>
      </c>
      <c r="C35" s="66" t="s">
        <v>211</v>
      </c>
      <c r="D35" s="65" t="s">
        <v>88</v>
      </c>
      <c r="E35" s="67" t="s">
        <v>212</v>
      </c>
    </row>
    <row r="36" spans="1:5" ht="12.75">
      <c r="A36" s="64">
        <v>3</v>
      </c>
      <c r="B36" s="65" t="s">
        <v>239</v>
      </c>
      <c r="C36" s="66" t="s">
        <v>213</v>
      </c>
      <c r="D36" s="65" t="s">
        <v>93</v>
      </c>
      <c r="E36" s="67" t="s">
        <v>248</v>
      </c>
    </row>
    <row r="37" spans="1:5" ht="12.75">
      <c r="A37" s="64">
        <v>3</v>
      </c>
      <c r="B37" s="65">
        <v>22</v>
      </c>
      <c r="C37" s="66" t="s">
        <v>214</v>
      </c>
      <c r="D37" s="65" t="s">
        <v>88</v>
      </c>
      <c r="E37" s="67" t="s">
        <v>202</v>
      </c>
    </row>
    <row r="38" spans="1:5" ht="12.75">
      <c r="A38" s="64">
        <v>3</v>
      </c>
      <c r="B38" s="65">
        <v>23</v>
      </c>
      <c r="C38" s="66" t="s">
        <v>215</v>
      </c>
      <c r="D38" s="65" t="s">
        <v>88</v>
      </c>
      <c r="E38" s="67" t="s">
        <v>204</v>
      </c>
    </row>
    <row r="39" spans="1:5" ht="12.75">
      <c r="A39" s="64">
        <v>3</v>
      </c>
      <c r="B39" s="65">
        <v>24</v>
      </c>
      <c r="C39" s="66" t="s">
        <v>216</v>
      </c>
      <c r="D39" s="65" t="s">
        <v>88</v>
      </c>
      <c r="E39" s="67" t="s">
        <v>206</v>
      </c>
    </row>
    <row r="40" spans="1:5" ht="12.75">
      <c r="A40" s="64">
        <v>3</v>
      </c>
      <c r="B40" s="65">
        <v>25</v>
      </c>
      <c r="C40" s="66" t="s">
        <v>217</v>
      </c>
      <c r="D40" s="65" t="s">
        <v>88</v>
      </c>
      <c r="E40" s="67" t="s">
        <v>208</v>
      </c>
    </row>
    <row r="41" spans="1:5" ht="12.75">
      <c r="A41" s="64">
        <v>3</v>
      </c>
      <c r="B41" s="65">
        <v>26</v>
      </c>
      <c r="C41" s="66" t="s">
        <v>240</v>
      </c>
      <c r="D41" s="65" t="s">
        <v>88</v>
      </c>
      <c r="E41" s="67" t="s">
        <v>236</v>
      </c>
    </row>
    <row r="42" spans="1:5" ht="12.75">
      <c r="A42" s="64">
        <v>3</v>
      </c>
      <c r="B42" s="65">
        <v>27</v>
      </c>
      <c r="C42" s="66" t="s">
        <v>218</v>
      </c>
      <c r="D42" s="65" t="s">
        <v>88</v>
      </c>
      <c r="E42" s="67" t="s">
        <v>237</v>
      </c>
    </row>
    <row r="43" spans="1:5" ht="12.75">
      <c r="A43" s="64">
        <v>3</v>
      </c>
      <c r="B43" s="65">
        <v>28</v>
      </c>
      <c r="C43" s="66" t="s">
        <v>241</v>
      </c>
      <c r="D43" s="65" t="s">
        <v>88</v>
      </c>
      <c r="E43" s="67" t="s">
        <v>210</v>
      </c>
    </row>
    <row r="44" spans="1:5" ht="12.75">
      <c r="A44" s="64">
        <v>3</v>
      </c>
      <c r="B44" s="65">
        <v>29</v>
      </c>
      <c r="C44" s="66" t="s">
        <v>219</v>
      </c>
      <c r="D44" s="65" t="s">
        <v>88</v>
      </c>
      <c r="E44" s="67" t="s">
        <v>212</v>
      </c>
    </row>
    <row r="45" spans="1:5" ht="13.5" thickBot="1">
      <c r="A45" s="103">
        <v>3</v>
      </c>
      <c r="B45" s="113" t="s">
        <v>242</v>
      </c>
      <c r="C45" s="112" t="s">
        <v>220</v>
      </c>
      <c r="D45" s="113" t="s">
        <v>93</v>
      </c>
      <c r="E45" s="104" t="s">
        <v>249</v>
      </c>
    </row>
    <row r="46" spans="1:5" ht="12.75">
      <c r="A46" s="60">
        <v>4</v>
      </c>
      <c r="B46" s="61">
        <v>7</v>
      </c>
      <c r="C46" s="62" t="s">
        <v>243</v>
      </c>
      <c r="D46" s="61" t="s">
        <v>88</v>
      </c>
      <c r="E46" s="63" t="s">
        <v>221</v>
      </c>
    </row>
    <row r="47" spans="1:5" ht="12.75">
      <c r="A47" s="103">
        <v>4</v>
      </c>
      <c r="B47" s="65">
        <v>8</v>
      </c>
      <c r="C47" s="66" t="s">
        <v>222</v>
      </c>
      <c r="D47" s="65" t="s">
        <v>88</v>
      </c>
      <c r="E47" s="67" t="s">
        <v>223</v>
      </c>
    </row>
    <row r="48" spans="1:5" ht="12.75">
      <c r="A48" s="103">
        <v>4</v>
      </c>
      <c r="B48" s="65">
        <v>9</v>
      </c>
      <c r="C48" s="66" t="s">
        <v>224</v>
      </c>
      <c r="D48" s="65" t="s">
        <v>88</v>
      </c>
      <c r="E48" s="67" t="s">
        <v>225</v>
      </c>
    </row>
    <row r="49" spans="1:5" ht="12.75">
      <c r="A49" s="103">
        <v>4</v>
      </c>
      <c r="B49" s="65">
        <v>10</v>
      </c>
      <c r="C49" s="66" t="s">
        <v>244</v>
      </c>
      <c r="D49" s="65" t="s">
        <v>88</v>
      </c>
      <c r="E49" s="67" t="s">
        <v>245</v>
      </c>
    </row>
    <row r="50" spans="1:5" ht="12.75">
      <c r="A50" s="103">
        <v>4</v>
      </c>
      <c r="B50" s="65">
        <v>11</v>
      </c>
      <c r="C50" s="66" t="s">
        <v>226</v>
      </c>
      <c r="D50" s="65" t="s">
        <v>88</v>
      </c>
      <c r="E50" s="67" t="s">
        <v>246</v>
      </c>
    </row>
    <row r="51" spans="1:5" ht="12.75">
      <c r="A51" s="103">
        <v>4</v>
      </c>
      <c r="B51" s="76" t="s">
        <v>227</v>
      </c>
      <c r="C51" s="66" t="s">
        <v>247</v>
      </c>
      <c r="D51" s="65" t="s">
        <v>93</v>
      </c>
      <c r="E51" s="67" t="s">
        <v>228</v>
      </c>
    </row>
    <row r="52" spans="1:5" ht="12.75">
      <c r="A52" s="103">
        <v>4</v>
      </c>
      <c r="B52" s="65">
        <v>16</v>
      </c>
      <c r="C52" s="66" t="s">
        <v>250</v>
      </c>
      <c r="D52" s="65" t="s">
        <v>88</v>
      </c>
      <c r="E52" s="67" t="s">
        <v>221</v>
      </c>
    </row>
    <row r="53" spans="1:5" ht="12.75">
      <c r="A53" s="103">
        <v>4</v>
      </c>
      <c r="B53" s="65">
        <v>17</v>
      </c>
      <c r="C53" s="66" t="s">
        <v>229</v>
      </c>
      <c r="D53" s="65" t="s">
        <v>88</v>
      </c>
      <c r="E53" s="67" t="s">
        <v>223</v>
      </c>
    </row>
    <row r="54" spans="1:5" ht="12.75">
      <c r="A54" s="103">
        <v>4</v>
      </c>
      <c r="B54" s="65">
        <v>18</v>
      </c>
      <c r="C54" s="66" t="s">
        <v>230</v>
      </c>
      <c r="D54" s="65" t="s">
        <v>88</v>
      </c>
      <c r="E54" s="67" t="s">
        <v>225</v>
      </c>
    </row>
    <row r="55" spans="1:5" ht="12.75">
      <c r="A55" s="103">
        <v>4</v>
      </c>
      <c r="B55" s="65">
        <v>19</v>
      </c>
      <c r="C55" s="66" t="s">
        <v>251</v>
      </c>
      <c r="D55" s="65" t="s">
        <v>88</v>
      </c>
      <c r="E55" s="67" t="s">
        <v>245</v>
      </c>
    </row>
    <row r="56" spans="1:5" ht="12.75">
      <c r="A56" s="103">
        <v>4</v>
      </c>
      <c r="B56" s="65">
        <v>20</v>
      </c>
      <c r="C56" s="66" t="s">
        <v>231</v>
      </c>
      <c r="D56" s="65" t="s">
        <v>88</v>
      </c>
      <c r="E56" s="67" t="s">
        <v>246</v>
      </c>
    </row>
    <row r="57" spans="1:5" ht="13.5" thickBot="1">
      <c r="A57" s="69">
        <v>4</v>
      </c>
      <c r="B57" s="70" t="s">
        <v>232</v>
      </c>
      <c r="C57" s="71" t="s">
        <v>233</v>
      </c>
      <c r="D57" s="70" t="s">
        <v>93</v>
      </c>
      <c r="E57" s="72" t="s">
        <v>234</v>
      </c>
    </row>
    <row r="58" spans="1:5" ht="12.75">
      <c r="A58" s="105">
        <v>5</v>
      </c>
      <c r="B58" s="106">
        <v>7</v>
      </c>
      <c r="C58" s="107" t="s">
        <v>130</v>
      </c>
      <c r="D58" s="106" t="s">
        <v>131</v>
      </c>
      <c r="E58" s="108" t="s">
        <v>132</v>
      </c>
    </row>
    <row r="59" spans="1:5" ht="12.75">
      <c r="A59" s="64">
        <v>5</v>
      </c>
      <c r="B59" s="65">
        <v>8</v>
      </c>
      <c r="C59" s="66" t="s">
        <v>133</v>
      </c>
      <c r="D59" s="65" t="s">
        <v>131</v>
      </c>
      <c r="E59" s="73" t="s">
        <v>134</v>
      </c>
    </row>
    <row r="60" spans="1:5" ht="12.75">
      <c r="A60" s="64">
        <v>5</v>
      </c>
      <c r="B60" s="65">
        <v>9</v>
      </c>
      <c r="C60" s="66" t="s">
        <v>135</v>
      </c>
      <c r="D60" s="65" t="s">
        <v>131</v>
      </c>
      <c r="E60" s="73" t="s">
        <v>136</v>
      </c>
    </row>
    <row r="61" spans="1:5" ht="12.75">
      <c r="A61" s="64">
        <v>5</v>
      </c>
      <c r="B61" s="65">
        <v>10</v>
      </c>
      <c r="C61" s="66" t="s">
        <v>27</v>
      </c>
      <c r="D61" s="65" t="s">
        <v>131</v>
      </c>
      <c r="E61" s="73" t="s">
        <v>137</v>
      </c>
    </row>
    <row r="62" spans="1:5" ht="13.5" thickBot="1">
      <c r="A62" s="64">
        <v>5</v>
      </c>
      <c r="B62" s="94" t="s">
        <v>184</v>
      </c>
      <c r="C62" s="66" t="s">
        <v>138</v>
      </c>
      <c r="D62" s="65" t="s">
        <v>93</v>
      </c>
      <c r="E62" s="73"/>
    </row>
    <row r="63" spans="1:5" ht="12.75">
      <c r="A63" s="60">
        <v>6</v>
      </c>
      <c r="B63" s="61">
        <v>7</v>
      </c>
      <c r="C63" s="62" t="s">
        <v>87</v>
      </c>
      <c r="D63" s="61" t="s">
        <v>105</v>
      </c>
      <c r="E63" s="63" t="s">
        <v>139</v>
      </c>
    </row>
    <row r="64" spans="1:5" ht="12.75">
      <c r="A64" s="64">
        <v>6</v>
      </c>
      <c r="B64" s="65">
        <v>8</v>
      </c>
      <c r="C64" s="66" t="s">
        <v>140</v>
      </c>
      <c r="D64" s="65" t="s">
        <v>105</v>
      </c>
      <c r="E64" s="67" t="s">
        <v>141</v>
      </c>
    </row>
    <row r="65" spans="1:5" ht="48">
      <c r="A65" s="64">
        <v>6</v>
      </c>
      <c r="B65" s="65">
        <v>9</v>
      </c>
      <c r="C65" s="66" t="s">
        <v>142</v>
      </c>
      <c r="D65" s="65" t="s">
        <v>105</v>
      </c>
      <c r="E65" s="67" t="s">
        <v>253</v>
      </c>
    </row>
    <row r="66" spans="1:5" ht="12.75">
      <c r="A66" s="64">
        <v>6</v>
      </c>
      <c r="B66" s="65">
        <v>10</v>
      </c>
      <c r="C66" s="66" t="s">
        <v>143</v>
      </c>
      <c r="D66" s="65" t="s">
        <v>105</v>
      </c>
      <c r="E66" s="67" t="s">
        <v>144</v>
      </c>
    </row>
    <row r="67" spans="1:5" ht="12.75">
      <c r="A67" s="64">
        <v>6</v>
      </c>
      <c r="B67" s="65">
        <v>11</v>
      </c>
      <c r="C67" s="66" t="s">
        <v>90</v>
      </c>
      <c r="D67" s="65" t="s">
        <v>105</v>
      </c>
      <c r="E67" s="67" t="s">
        <v>139</v>
      </c>
    </row>
    <row r="68" spans="1:5" ht="12.75">
      <c r="A68" s="64">
        <v>6</v>
      </c>
      <c r="B68" s="65">
        <v>12</v>
      </c>
      <c r="C68" s="66" t="s">
        <v>145</v>
      </c>
      <c r="D68" s="65" t="s">
        <v>105</v>
      </c>
      <c r="E68" s="67" t="s">
        <v>146</v>
      </c>
    </row>
    <row r="69" spans="1:5" ht="48">
      <c r="A69" s="64">
        <v>6</v>
      </c>
      <c r="B69" s="65">
        <v>13</v>
      </c>
      <c r="C69" s="66" t="s">
        <v>147</v>
      </c>
      <c r="D69" s="65" t="s">
        <v>105</v>
      </c>
      <c r="E69" s="67" t="s">
        <v>253</v>
      </c>
    </row>
    <row r="70" spans="1:5" ht="12.75">
      <c r="A70" s="64">
        <v>6</v>
      </c>
      <c r="B70" s="65">
        <v>14</v>
      </c>
      <c r="C70" s="66" t="s">
        <v>148</v>
      </c>
      <c r="D70" s="65" t="s">
        <v>105</v>
      </c>
      <c r="E70" s="67" t="s">
        <v>144</v>
      </c>
    </row>
    <row r="71" spans="1:5" ht="12.75">
      <c r="A71" s="64">
        <v>6</v>
      </c>
      <c r="B71" s="76" t="s">
        <v>149</v>
      </c>
      <c r="C71" s="66" t="s">
        <v>115</v>
      </c>
      <c r="D71" s="65" t="s">
        <v>93</v>
      </c>
      <c r="E71" s="74"/>
    </row>
    <row r="72" spans="1:5" ht="12.75">
      <c r="A72" s="64">
        <v>6</v>
      </c>
      <c r="B72" s="77" t="s">
        <v>150</v>
      </c>
      <c r="C72" s="66" t="s">
        <v>151</v>
      </c>
      <c r="D72" s="65" t="s">
        <v>93</v>
      </c>
      <c r="E72" s="78"/>
    </row>
    <row r="73" spans="1:5" ht="26.25" customHeight="1" thickBot="1">
      <c r="A73" s="69">
        <v>6</v>
      </c>
      <c r="B73" s="79" t="s">
        <v>152</v>
      </c>
      <c r="C73" s="71" t="s">
        <v>153</v>
      </c>
      <c r="D73" s="70" t="s">
        <v>93</v>
      </c>
      <c r="E73" s="75"/>
    </row>
    <row r="74" spans="1:5" ht="12.75">
      <c r="A74" s="60">
        <v>7</v>
      </c>
      <c r="B74" s="80">
        <v>7</v>
      </c>
      <c r="C74" s="62" t="s">
        <v>94</v>
      </c>
      <c r="D74" s="61" t="s">
        <v>116</v>
      </c>
      <c r="E74" s="63" t="s">
        <v>154</v>
      </c>
    </row>
    <row r="75" spans="1:5" ht="12.75">
      <c r="A75" s="64">
        <v>7</v>
      </c>
      <c r="B75" s="81">
        <v>8</v>
      </c>
      <c r="C75" s="82" t="s">
        <v>120</v>
      </c>
      <c r="D75" s="81" t="s">
        <v>93</v>
      </c>
      <c r="E75" s="83" t="s">
        <v>155</v>
      </c>
    </row>
    <row r="76" spans="1:5" ht="24">
      <c r="A76" s="64">
        <v>7</v>
      </c>
      <c r="B76" s="81">
        <v>9</v>
      </c>
      <c r="C76" s="82" t="s">
        <v>156</v>
      </c>
      <c r="D76" s="81" t="s">
        <v>116</v>
      </c>
      <c r="E76" s="84" t="s">
        <v>255</v>
      </c>
    </row>
    <row r="77" spans="1:5" ht="36">
      <c r="A77" s="64">
        <v>7</v>
      </c>
      <c r="B77" s="81">
        <v>10</v>
      </c>
      <c r="C77" s="82" t="s">
        <v>157</v>
      </c>
      <c r="D77" s="81" t="s">
        <v>116</v>
      </c>
      <c r="E77" s="85" t="s">
        <v>254</v>
      </c>
    </row>
    <row r="78" spans="1:5" ht="12.75">
      <c r="A78" s="64">
        <v>7</v>
      </c>
      <c r="B78" s="81">
        <v>11</v>
      </c>
      <c r="C78" s="82" t="s">
        <v>158</v>
      </c>
      <c r="D78" s="81" t="s">
        <v>116</v>
      </c>
      <c r="E78" s="84" t="s">
        <v>159</v>
      </c>
    </row>
    <row r="79" spans="1:5" ht="12.75">
      <c r="A79" s="64">
        <v>7</v>
      </c>
      <c r="B79" s="81">
        <v>12</v>
      </c>
      <c r="C79" s="82" t="s">
        <v>160</v>
      </c>
      <c r="D79" s="81" t="s">
        <v>116</v>
      </c>
      <c r="E79" s="84">
        <v>802</v>
      </c>
    </row>
    <row r="80" spans="1:5" ht="12.75">
      <c r="A80" s="64">
        <v>7</v>
      </c>
      <c r="B80" s="81">
        <v>13</v>
      </c>
      <c r="C80" s="82" t="s">
        <v>161</v>
      </c>
      <c r="D80" s="81" t="s">
        <v>93</v>
      </c>
      <c r="E80" s="84" t="s">
        <v>162</v>
      </c>
    </row>
    <row r="81" spans="1:5" ht="12.75">
      <c r="A81" s="64">
        <v>7</v>
      </c>
      <c r="B81" s="81">
        <v>14</v>
      </c>
      <c r="C81" s="82" t="s">
        <v>163</v>
      </c>
      <c r="D81" s="81" t="s">
        <v>116</v>
      </c>
      <c r="E81" s="84" t="s">
        <v>119</v>
      </c>
    </row>
    <row r="82" spans="1:5" ht="13.5" thickBot="1">
      <c r="A82" s="69">
        <v>7</v>
      </c>
      <c r="B82" s="70">
        <v>15</v>
      </c>
      <c r="C82" s="86" t="s">
        <v>164</v>
      </c>
      <c r="D82" s="87" t="s">
        <v>116</v>
      </c>
      <c r="E82" s="88" t="s">
        <v>165</v>
      </c>
    </row>
    <row r="83" spans="1:5" ht="12.75">
      <c r="A83" s="60">
        <v>8</v>
      </c>
      <c r="B83" s="80">
        <v>7</v>
      </c>
      <c r="C83" s="62" t="s">
        <v>96</v>
      </c>
      <c r="D83" s="61" t="s">
        <v>116</v>
      </c>
      <c r="E83" s="63" t="s">
        <v>154</v>
      </c>
    </row>
    <row r="84" spans="1:5" ht="12.75">
      <c r="A84" s="64">
        <v>8</v>
      </c>
      <c r="B84" s="81">
        <v>8</v>
      </c>
      <c r="C84" s="82" t="s">
        <v>125</v>
      </c>
      <c r="D84" s="81" t="s">
        <v>93</v>
      </c>
      <c r="E84" s="83" t="s">
        <v>155</v>
      </c>
    </row>
    <row r="85" spans="1:5" ht="26.25" customHeight="1">
      <c r="A85" s="64">
        <v>8</v>
      </c>
      <c r="B85" s="81">
        <v>9</v>
      </c>
      <c r="C85" s="82" t="s">
        <v>166</v>
      </c>
      <c r="D85" s="81" t="s">
        <v>116</v>
      </c>
      <c r="E85" s="84" t="s">
        <v>255</v>
      </c>
    </row>
    <row r="86" spans="1:5" ht="36">
      <c r="A86" s="64">
        <v>8</v>
      </c>
      <c r="B86" s="81">
        <v>10</v>
      </c>
      <c r="C86" s="82" t="s">
        <v>167</v>
      </c>
      <c r="D86" s="81" t="s">
        <v>116</v>
      </c>
      <c r="E86" s="85" t="s">
        <v>254</v>
      </c>
    </row>
    <row r="87" spans="1:5" ht="12.75">
      <c r="A87" s="64">
        <v>8</v>
      </c>
      <c r="B87" s="81">
        <v>11</v>
      </c>
      <c r="C87" s="82" t="s">
        <v>168</v>
      </c>
      <c r="D87" s="81" t="s">
        <v>116</v>
      </c>
      <c r="E87" s="84" t="s">
        <v>159</v>
      </c>
    </row>
    <row r="88" spans="1:5" ht="12.75">
      <c r="A88" s="64">
        <v>8</v>
      </c>
      <c r="B88" s="81">
        <v>12</v>
      </c>
      <c r="C88" s="82" t="s">
        <v>169</v>
      </c>
      <c r="D88" s="81" t="s">
        <v>116</v>
      </c>
      <c r="E88" s="84">
        <v>802</v>
      </c>
    </row>
    <row r="89" spans="1:5" ht="12.75">
      <c r="A89" s="64">
        <v>8</v>
      </c>
      <c r="B89" s="81">
        <v>13</v>
      </c>
      <c r="C89" s="82" t="s">
        <v>170</v>
      </c>
      <c r="D89" s="81" t="s">
        <v>93</v>
      </c>
      <c r="E89" s="84" t="s">
        <v>162</v>
      </c>
    </row>
    <row r="90" spans="1:5" ht="12.75">
      <c r="A90" s="64">
        <v>8</v>
      </c>
      <c r="B90" s="81">
        <v>14</v>
      </c>
      <c r="C90" s="82" t="s">
        <v>171</v>
      </c>
      <c r="D90" s="81" t="s">
        <v>116</v>
      </c>
      <c r="E90" s="84" t="s">
        <v>119</v>
      </c>
    </row>
    <row r="91" spans="1:5" ht="13.5" thickBot="1">
      <c r="A91" s="69">
        <v>8</v>
      </c>
      <c r="B91" s="70">
        <v>15</v>
      </c>
      <c r="C91" s="86" t="s">
        <v>172</v>
      </c>
      <c r="D91" s="87" t="s">
        <v>116</v>
      </c>
      <c r="E91" s="88" t="s">
        <v>165</v>
      </c>
    </row>
    <row r="92" spans="1:5" ht="12.75">
      <c r="A92" s="60">
        <v>9</v>
      </c>
      <c r="B92" s="80">
        <v>7</v>
      </c>
      <c r="C92" s="89" t="s">
        <v>94</v>
      </c>
      <c r="D92" s="90" t="s">
        <v>116</v>
      </c>
      <c r="E92" s="91" t="s">
        <v>173</v>
      </c>
    </row>
    <row r="93" spans="1:5" ht="26.25" customHeight="1">
      <c r="A93" s="64">
        <v>9</v>
      </c>
      <c r="B93" s="77" t="s">
        <v>174</v>
      </c>
      <c r="C93" s="82" t="s">
        <v>175</v>
      </c>
      <c r="D93" s="81" t="s">
        <v>116</v>
      </c>
      <c r="E93" s="92" t="s">
        <v>176</v>
      </c>
    </row>
    <row r="94" spans="1:5" ht="13.5" thickBot="1">
      <c r="A94" s="69">
        <v>9</v>
      </c>
      <c r="B94" s="70">
        <v>23</v>
      </c>
      <c r="C94" s="86" t="s">
        <v>177</v>
      </c>
      <c r="D94" s="87" t="s">
        <v>116</v>
      </c>
      <c r="E94" s="88" t="s">
        <v>178</v>
      </c>
    </row>
    <row r="95" spans="1:5" ht="12.75">
      <c r="A95" s="60">
        <v>10</v>
      </c>
      <c r="B95" s="80">
        <v>7</v>
      </c>
      <c r="C95" s="89" t="s">
        <v>96</v>
      </c>
      <c r="D95" s="90" t="s">
        <v>116</v>
      </c>
      <c r="E95" s="91" t="s">
        <v>173</v>
      </c>
    </row>
    <row r="96" spans="1:5" ht="26.25" customHeight="1">
      <c r="A96" s="64">
        <v>10</v>
      </c>
      <c r="B96" s="77" t="s">
        <v>174</v>
      </c>
      <c r="C96" s="82" t="s">
        <v>179</v>
      </c>
      <c r="D96" s="81" t="s">
        <v>116</v>
      </c>
      <c r="E96" s="92" t="s">
        <v>180</v>
      </c>
    </row>
    <row r="97" spans="1:5" ht="13.5" thickBot="1">
      <c r="A97" s="69">
        <v>10</v>
      </c>
      <c r="B97" s="70">
        <v>23</v>
      </c>
      <c r="C97" s="86" t="s">
        <v>181</v>
      </c>
      <c r="D97" s="87" t="s">
        <v>116</v>
      </c>
      <c r="E97" s="88" t="s">
        <v>178</v>
      </c>
    </row>
    <row r="98" spans="1:5" ht="12.75">
      <c r="A98" s="110"/>
      <c r="B98" s="110"/>
      <c r="C98" s="109"/>
      <c r="D98" s="110"/>
      <c r="E98" s="111"/>
    </row>
    <row r="99" spans="1:5" ht="12.75">
      <c r="A99" s="110"/>
      <c r="B99" s="110"/>
      <c r="C99" s="109"/>
      <c r="D99" s="110"/>
      <c r="E99" s="111"/>
    </row>
    <row r="100" spans="1:5" ht="12.75">
      <c r="A100" s="110"/>
      <c r="B100" s="110"/>
      <c r="C100" s="109"/>
      <c r="D100" s="110"/>
      <c r="E100" s="111"/>
    </row>
    <row r="101" spans="1:5" ht="12.75">
      <c r="A101" s="110"/>
      <c r="B101" s="110"/>
      <c r="C101" s="109"/>
      <c r="D101" s="110"/>
      <c r="E101" s="111"/>
    </row>
    <row r="102" spans="1:5" ht="12.75">
      <c r="A102" s="110"/>
      <c r="B102" s="110"/>
      <c r="C102" s="109"/>
      <c r="D102" s="110"/>
      <c r="E102" s="111"/>
    </row>
    <row r="103" spans="1:5" ht="12.75">
      <c r="A103" s="110"/>
      <c r="B103" s="110"/>
      <c r="C103" s="109"/>
      <c r="D103" s="110"/>
      <c r="E103" s="111"/>
    </row>
    <row r="104" spans="1:5" ht="12.75">
      <c r="A104" s="110"/>
      <c r="B104" s="110"/>
      <c r="C104" s="109"/>
      <c r="D104" s="110"/>
      <c r="E104" s="111"/>
    </row>
    <row r="105" spans="1:5" ht="12.75">
      <c r="A105" s="110"/>
      <c r="B105" s="110"/>
      <c r="C105" s="109"/>
      <c r="D105" s="110"/>
      <c r="E105" s="111"/>
    </row>
    <row r="106" spans="1:5" ht="12.75">
      <c r="A106" s="110"/>
      <c r="B106" s="110"/>
      <c r="C106" s="109"/>
      <c r="D106" s="110"/>
      <c r="E106" s="111"/>
    </row>
    <row r="107" spans="1:5" ht="12.75">
      <c r="A107" s="110"/>
      <c r="B107" s="110"/>
      <c r="C107" s="109"/>
      <c r="D107" s="110"/>
      <c r="E107" s="111"/>
    </row>
    <row r="108" spans="1:5" ht="12.75">
      <c r="A108" s="110"/>
      <c r="B108" s="110"/>
      <c r="C108" s="109"/>
      <c r="D108" s="110"/>
      <c r="E108" s="111"/>
    </row>
    <row r="109" spans="1:5" ht="12.75">
      <c r="A109" s="110"/>
      <c r="B109" s="110"/>
      <c r="C109" s="109"/>
      <c r="D109" s="110"/>
      <c r="E109" s="111"/>
    </row>
    <row r="110" spans="1:5" ht="12.75">
      <c r="A110" s="110"/>
      <c r="B110" s="110"/>
      <c r="C110" s="109"/>
      <c r="D110" s="110"/>
      <c r="E110" s="111"/>
    </row>
    <row r="111" spans="1:5" ht="12.75">
      <c r="A111" s="110"/>
      <c r="B111" s="110"/>
      <c r="C111" s="109"/>
      <c r="D111" s="110"/>
      <c r="E111" s="111"/>
    </row>
    <row r="112" spans="1:5" ht="12.75">
      <c r="A112" s="110"/>
      <c r="B112" s="110"/>
      <c r="C112" s="109"/>
      <c r="D112" s="110"/>
      <c r="E112" s="111"/>
    </row>
    <row r="113" spans="1:5" ht="12.75">
      <c r="A113" s="110"/>
      <c r="B113" s="110"/>
      <c r="C113" s="109"/>
      <c r="D113" s="110"/>
      <c r="E113" s="111"/>
    </row>
    <row r="114" spans="1:5" ht="12.75">
      <c r="A114" s="110"/>
      <c r="B114" s="110"/>
      <c r="C114" s="109"/>
      <c r="D114" s="110"/>
      <c r="E114" s="111"/>
    </row>
    <row r="115" spans="1:5" ht="12.75">
      <c r="A115" s="110"/>
      <c r="B115" s="110"/>
      <c r="C115" s="109"/>
      <c r="D115" s="110"/>
      <c r="E115" s="111"/>
    </row>
    <row r="116" spans="1:5" ht="12.75">
      <c r="A116" s="110"/>
      <c r="B116" s="110"/>
      <c r="C116" s="109"/>
      <c r="D116" s="110"/>
      <c r="E116" s="111"/>
    </row>
    <row r="117" spans="1:5" ht="12.75">
      <c r="A117" s="110"/>
      <c r="B117" s="110"/>
      <c r="C117" s="109"/>
      <c r="D117" s="110"/>
      <c r="E117" s="111"/>
    </row>
    <row r="118" spans="1:5" ht="12.75">
      <c r="A118" s="110"/>
      <c r="B118" s="110"/>
      <c r="C118" s="109"/>
      <c r="D118" s="110"/>
      <c r="E118" s="111"/>
    </row>
    <row r="119" spans="1:5" ht="12.75">
      <c r="A119" s="110"/>
      <c r="B119" s="110"/>
      <c r="C119" s="109"/>
      <c r="D119" s="110"/>
      <c r="E119" s="111"/>
    </row>
    <row r="120" spans="1:5" ht="12.75">
      <c r="A120" s="110"/>
      <c r="B120" s="110"/>
      <c r="C120" s="109"/>
      <c r="D120" s="110"/>
      <c r="E120" s="111"/>
    </row>
    <row r="121" spans="1:5" ht="12.75">
      <c r="A121" s="110"/>
      <c r="B121" s="110"/>
      <c r="C121" s="109"/>
      <c r="D121" s="110"/>
      <c r="E121" s="111"/>
    </row>
    <row r="122" spans="1:5" ht="12.75">
      <c r="A122" s="110"/>
      <c r="B122" s="110"/>
      <c r="C122" s="109"/>
      <c r="D122" s="110"/>
      <c r="E122" s="111"/>
    </row>
    <row r="123" spans="1:5" ht="12.75">
      <c r="A123" s="110"/>
      <c r="B123" s="110"/>
      <c r="C123" s="109"/>
      <c r="D123" s="110"/>
      <c r="E123" s="111"/>
    </row>
    <row r="124" spans="1:5" ht="12.75">
      <c r="A124" s="110"/>
      <c r="B124" s="110"/>
      <c r="C124" s="109"/>
      <c r="D124" s="110"/>
      <c r="E124" s="111"/>
    </row>
    <row r="125" spans="1:5" ht="12.75">
      <c r="A125" s="110"/>
      <c r="B125" s="110"/>
      <c r="C125" s="109"/>
      <c r="D125" s="110"/>
      <c r="E125" s="111"/>
    </row>
    <row r="126" spans="1:5" ht="12.75">
      <c r="A126" s="110"/>
      <c r="B126" s="110"/>
      <c r="C126" s="109"/>
      <c r="D126" s="110"/>
      <c r="E126" s="111"/>
    </row>
    <row r="127" spans="1:5" ht="12.75">
      <c r="A127" s="110"/>
      <c r="B127" s="110"/>
      <c r="C127" s="109"/>
      <c r="D127" s="110"/>
      <c r="E127" s="111"/>
    </row>
    <row r="128" spans="1:5" ht="12.75">
      <c r="A128" s="110"/>
      <c r="B128" s="110"/>
      <c r="C128" s="109"/>
      <c r="D128" s="110"/>
      <c r="E128" s="111"/>
    </row>
    <row r="129" spans="1:5" ht="12.75">
      <c r="A129" s="110"/>
      <c r="B129" s="110"/>
      <c r="C129" s="109"/>
      <c r="D129" s="110"/>
      <c r="E129" s="111"/>
    </row>
    <row r="130" spans="1:5" ht="12.75">
      <c r="A130" s="110"/>
      <c r="B130" s="110"/>
      <c r="C130" s="109"/>
      <c r="D130" s="110"/>
      <c r="E130" s="111"/>
    </row>
    <row r="131" spans="1:5" ht="12.75">
      <c r="A131" s="110"/>
      <c r="B131" s="110"/>
      <c r="C131" s="109"/>
      <c r="D131" s="110"/>
      <c r="E131" s="111"/>
    </row>
    <row r="132" spans="1:5" ht="12.75">
      <c r="A132" s="110"/>
      <c r="B132" s="110"/>
      <c r="C132" s="109"/>
      <c r="D132" s="110"/>
      <c r="E132" s="111"/>
    </row>
    <row r="133" spans="1:5" ht="12.75">
      <c r="A133" s="110"/>
      <c r="B133" s="110"/>
      <c r="C133" s="109"/>
      <c r="D133" s="110"/>
      <c r="E133" s="111"/>
    </row>
    <row r="134" spans="1:5" ht="12.75">
      <c r="A134" s="110"/>
      <c r="B134" s="110"/>
      <c r="C134" s="109"/>
      <c r="D134" s="110"/>
      <c r="E134" s="111"/>
    </row>
    <row r="135" spans="1:5" ht="12.75">
      <c r="A135" s="110"/>
      <c r="B135" s="110"/>
      <c r="C135" s="109"/>
      <c r="D135" s="110"/>
      <c r="E135" s="111"/>
    </row>
    <row r="136" spans="1:5" ht="12.75">
      <c r="A136" s="110"/>
      <c r="B136" s="110"/>
      <c r="C136" s="109"/>
      <c r="D136" s="110"/>
      <c r="E136" s="111"/>
    </row>
    <row r="137" spans="1:5" ht="12.75">
      <c r="A137" s="110"/>
      <c r="B137" s="110"/>
      <c r="C137" s="109"/>
      <c r="D137" s="110"/>
      <c r="E137" s="111"/>
    </row>
    <row r="138" spans="1:5" ht="12.75">
      <c r="A138" s="110"/>
      <c r="B138" s="110"/>
      <c r="C138" s="109"/>
      <c r="D138" s="110"/>
      <c r="E138" s="111"/>
    </row>
    <row r="139" spans="1:5" ht="12.75">
      <c r="A139" s="110"/>
      <c r="B139" s="110"/>
      <c r="C139" s="109"/>
      <c r="D139" s="110"/>
      <c r="E139" s="111"/>
    </row>
    <row r="140" spans="1:5" ht="12.75">
      <c r="A140" s="110"/>
      <c r="B140" s="110"/>
      <c r="C140" s="109"/>
      <c r="D140" s="110"/>
      <c r="E140" s="111"/>
    </row>
    <row r="141" spans="1:5" ht="12.75">
      <c r="A141" s="110"/>
      <c r="B141" s="110"/>
      <c r="C141" s="109"/>
      <c r="D141" s="110"/>
      <c r="E141" s="111"/>
    </row>
    <row r="142" spans="1:5" ht="12.75">
      <c r="A142" s="110"/>
      <c r="B142" s="110"/>
      <c r="C142" s="109"/>
      <c r="D142" s="110"/>
      <c r="E142" s="111"/>
    </row>
    <row r="143" spans="1:5" ht="12.75">
      <c r="A143" s="110"/>
      <c r="B143" s="110"/>
      <c r="C143" s="109"/>
      <c r="D143" s="110"/>
      <c r="E143" s="111"/>
    </row>
    <row r="144" spans="1:5" ht="12.75">
      <c r="A144" s="110"/>
      <c r="B144" s="110"/>
      <c r="C144" s="109"/>
      <c r="D144" s="110"/>
      <c r="E144" s="111"/>
    </row>
    <row r="145" spans="1:5" ht="12.75">
      <c r="A145" s="110"/>
      <c r="B145" s="110"/>
      <c r="C145" s="109"/>
      <c r="D145" s="110"/>
      <c r="E145" s="111"/>
    </row>
    <row r="146" spans="1:5" ht="12.75">
      <c r="A146" s="110"/>
      <c r="B146" s="110"/>
      <c r="C146" s="109"/>
      <c r="D146" s="110"/>
      <c r="E146" s="111"/>
    </row>
    <row r="147" spans="1:5" ht="12.75">
      <c r="A147" s="110"/>
      <c r="B147" s="110"/>
      <c r="C147" s="109"/>
      <c r="D147" s="110"/>
      <c r="E147" s="111"/>
    </row>
    <row r="148" spans="1:5" ht="12.75">
      <c r="A148" s="110"/>
      <c r="B148" s="110"/>
      <c r="C148" s="109"/>
      <c r="D148" s="110"/>
      <c r="E148" s="111"/>
    </row>
    <row r="149" spans="1:5" ht="12.75">
      <c r="A149" s="110"/>
      <c r="B149" s="110"/>
      <c r="C149" s="109"/>
      <c r="D149" s="110"/>
      <c r="E149" s="111"/>
    </row>
    <row r="150" spans="1:5" ht="12.75">
      <c r="A150" s="110"/>
      <c r="B150" s="110"/>
      <c r="C150" s="109"/>
      <c r="D150" s="110"/>
      <c r="E150" s="111"/>
    </row>
    <row r="151" spans="1:5" ht="12.75">
      <c r="A151" s="110"/>
      <c r="B151" s="110"/>
      <c r="C151" s="109"/>
      <c r="D151" s="110"/>
      <c r="E151" s="111"/>
    </row>
    <row r="152" spans="1:5" ht="12.75">
      <c r="A152" s="110"/>
      <c r="B152" s="110"/>
      <c r="C152" s="109"/>
      <c r="D152" s="110"/>
      <c r="E152" s="111"/>
    </row>
    <row r="153" spans="1:5" ht="12.75">
      <c r="A153" s="110"/>
      <c r="B153" s="110"/>
      <c r="C153" s="109"/>
      <c r="D153" s="110"/>
      <c r="E153" s="111"/>
    </row>
    <row r="154" spans="1:5" ht="12.75">
      <c r="A154" s="110"/>
      <c r="B154" s="110"/>
      <c r="C154" s="109"/>
      <c r="D154" s="110"/>
      <c r="E154" s="111"/>
    </row>
    <row r="155" spans="1:5" ht="12.75">
      <c r="A155" s="110"/>
      <c r="B155" s="110"/>
      <c r="C155" s="109"/>
      <c r="D155" s="110"/>
      <c r="E155" s="111"/>
    </row>
    <row r="156" spans="1:5" ht="12.75">
      <c r="A156" s="110"/>
      <c r="B156" s="110"/>
      <c r="C156" s="109"/>
      <c r="D156" s="110"/>
      <c r="E156" s="111"/>
    </row>
    <row r="157" spans="1:5" ht="12.75">
      <c r="A157" s="110"/>
      <c r="B157" s="110"/>
      <c r="C157" s="109"/>
      <c r="D157" s="110"/>
      <c r="E157" s="111"/>
    </row>
    <row r="158" spans="1:5" ht="12.75">
      <c r="A158" s="110"/>
      <c r="B158" s="110"/>
      <c r="C158" s="109"/>
      <c r="D158" s="110"/>
      <c r="E158" s="111"/>
    </row>
    <row r="159" spans="1:5" ht="12.75">
      <c r="A159" s="110"/>
      <c r="B159" s="110"/>
      <c r="C159" s="109"/>
      <c r="D159" s="110"/>
      <c r="E159" s="111"/>
    </row>
    <row r="160" spans="1:5" ht="12.75">
      <c r="A160" s="110"/>
      <c r="B160" s="110"/>
      <c r="C160" s="109"/>
      <c r="D160" s="110"/>
      <c r="E160" s="111"/>
    </row>
    <row r="161" spans="1:5" ht="12.75">
      <c r="A161" s="110"/>
      <c r="B161" s="110"/>
      <c r="C161" s="109"/>
      <c r="D161" s="110"/>
      <c r="E161" s="111"/>
    </row>
    <row r="162" spans="1:5" ht="12.75">
      <c r="A162" s="110"/>
      <c r="B162" s="110"/>
      <c r="C162" s="109"/>
      <c r="D162" s="110"/>
      <c r="E162" s="111"/>
    </row>
    <row r="163" spans="1:5" ht="12.75">
      <c r="A163" s="110"/>
      <c r="B163" s="110"/>
      <c r="C163" s="109"/>
      <c r="D163" s="110"/>
      <c r="E163" s="111"/>
    </row>
    <row r="164" spans="1:5" ht="12.75">
      <c r="A164" s="110"/>
      <c r="B164" s="110"/>
      <c r="C164" s="109"/>
      <c r="D164" s="110"/>
      <c r="E164" s="111"/>
    </row>
    <row r="165" spans="1:5" ht="12.75">
      <c r="A165" s="110"/>
      <c r="B165" s="110"/>
      <c r="C165" s="109"/>
      <c r="D165" s="110"/>
      <c r="E165" s="111"/>
    </row>
    <row r="166" spans="1:5" ht="12.75">
      <c r="A166" s="110"/>
      <c r="B166" s="110"/>
      <c r="C166" s="109"/>
      <c r="D166" s="110"/>
      <c r="E166" s="111"/>
    </row>
    <row r="167" spans="1:5" ht="12.75">
      <c r="A167" s="110"/>
      <c r="B167" s="110"/>
      <c r="C167" s="109"/>
      <c r="D167" s="110"/>
      <c r="E167" s="111"/>
    </row>
    <row r="168" spans="1:5" ht="12.75">
      <c r="A168" s="110"/>
      <c r="B168" s="110"/>
      <c r="C168" s="109"/>
      <c r="D168" s="110"/>
      <c r="E168" s="111"/>
    </row>
    <row r="169" spans="1:5" ht="12.75">
      <c r="A169" s="110"/>
      <c r="B169" s="110"/>
      <c r="C169" s="109"/>
      <c r="D169" s="110"/>
      <c r="E169" s="111"/>
    </row>
    <row r="170" spans="1:5" ht="12.75">
      <c r="A170" s="110"/>
      <c r="B170" s="110"/>
      <c r="C170" s="109"/>
      <c r="D170" s="110"/>
      <c r="E170" s="111"/>
    </row>
    <row r="171" spans="1:5" ht="12.75">
      <c r="A171" s="110"/>
      <c r="B171" s="110"/>
      <c r="C171" s="109"/>
      <c r="D171" s="110"/>
      <c r="E171" s="111"/>
    </row>
    <row r="172" spans="1:5" ht="12.75">
      <c r="A172" s="110"/>
      <c r="B172" s="110"/>
      <c r="C172" s="109"/>
      <c r="D172" s="110"/>
      <c r="E172" s="111"/>
    </row>
    <row r="173" spans="1:5" ht="12.75">
      <c r="A173" s="110"/>
      <c r="B173" s="110"/>
      <c r="C173" s="109"/>
      <c r="D173" s="110"/>
      <c r="E173" s="111"/>
    </row>
    <row r="174" spans="1:5" ht="12.75">
      <c r="A174" s="110"/>
      <c r="B174" s="110"/>
      <c r="C174" s="109"/>
      <c r="D174" s="110"/>
      <c r="E174" s="111"/>
    </row>
    <row r="175" spans="1:5" ht="12.75">
      <c r="A175" s="110"/>
      <c r="B175" s="110"/>
      <c r="C175" s="109"/>
      <c r="D175" s="110"/>
      <c r="E175" s="111"/>
    </row>
    <row r="176" spans="1:5" ht="12.75">
      <c r="A176" s="110"/>
      <c r="B176" s="110"/>
      <c r="C176" s="109"/>
      <c r="D176" s="110"/>
      <c r="E176" s="111"/>
    </row>
    <row r="177" spans="1:5" ht="12.75">
      <c r="A177" s="110"/>
      <c r="B177" s="110"/>
      <c r="C177" s="109"/>
      <c r="D177" s="110"/>
      <c r="E177" s="111"/>
    </row>
    <row r="178" spans="1:5" ht="12.75">
      <c r="A178" s="110"/>
      <c r="B178" s="110"/>
      <c r="C178" s="109"/>
      <c r="D178" s="110"/>
      <c r="E178" s="111"/>
    </row>
    <row r="179" spans="1:5" ht="12.75">
      <c r="A179" s="110"/>
      <c r="B179" s="110"/>
      <c r="C179" s="109"/>
      <c r="D179" s="110"/>
      <c r="E179" s="111"/>
    </row>
    <row r="180" spans="1:5" ht="12.75">
      <c r="A180" s="110"/>
      <c r="B180" s="110"/>
      <c r="C180" s="109"/>
      <c r="D180" s="110"/>
      <c r="E180" s="111"/>
    </row>
    <row r="181" spans="1:5" ht="12.75">
      <c r="A181" s="110"/>
      <c r="B181" s="110"/>
      <c r="C181" s="109"/>
      <c r="D181" s="110"/>
      <c r="E181" s="111"/>
    </row>
    <row r="182" spans="1:5" ht="12.75">
      <c r="A182" s="110"/>
      <c r="B182" s="110"/>
      <c r="C182" s="109"/>
      <c r="D182" s="110"/>
      <c r="E182" s="111"/>
    </row>
    <row r="183" spans="1:5" ht="12.75">
      <c r="A183" s="110"/>
      <c r="B183" s="110"/>
      <c r="C183" s="109"/>
      <c r="D183" s="110"/>
      <c r="E183" s="109"/>
    </row>
    <row r="184" spans="1:5" ht="12.75">
      <c r="A184" s="110"/>
      <c r="B184" s="110"/>
      <c r="C184" s="109"/>
      <c r="D184" s="110"/>
      <c r="E184" s="109"/>
    </row>
    <row r="185" spans="1:5" ht="12.75">
      <c r="A185" s="110"/>
      <c r="B185" s="110"/>
      <c r="C185" s="109"/>
      <c r="D185" s="110"/>
      <c r="E185" s="109"/>
    </row>
    <row r="186" spans="1:5" ht="12.75">
      <c r="A186" s="110"/>
      <c r="B186" s="110"/>
      <c r="C186" s="109"/>
      <c r="D186" s="110"/>
      <c r="E186" s="109"/>
    </row>
    <row r="187" spans="1:5" ht="12.75">
      <c r="A187" s="110"/>
      <c r="B187" s="110"/>
      <c r="C187" s="109"/>
      <c r="D187" s="110"/>
      <c r="E187" s="109"/>
    </row>
    <row r="188" spans="1:5" ht="12.75">
      <c r="A188" s="110"/>
      <c r="B188" s="110"/>
      <c r="C188" s="109"/>
      <c r="D188" s="110"/>
      <c r="E188" s="109"/>
    </row>
    <row r="189" spans="1:5" ht="12.75">
      <c r="A189" s="110"/>
      <c r="B189" s="110"/>
      <c r="C189" s="109"/>
      <c r="D189" s="110"/>
      <c r="E189" s="109"/>
    </row>
    <row r="190" spans="1:5" ht="12.75">
      <c r="A190" s="110"/>
      <c r="B190" s="110"/>
      <c r="C190" s="109"/>
      <c r="D190" s="110"/>
      <c r="E190" s="109"/>
    </row>
    <row r="191" spans="1:5" ht="12.75">
      <c r="A191" s="110"/>
      <c r="B191" s="110"/>
      <c r="C191" s="109"/>
      <c r="D191" s="110"/>
      <c r="E191" s="109"/>
    </row>
    <row r="192" spans="1:5" ht="12.75">
      <c r="A192" s="110"/>
      <c r="B192" s="110"/>
      <c r="C192" s="109"/>
      <c r="D192" s="110"/>
      <c r="E192" s="109"/>
    </row>
    <row r="193" spans="1:5" ht="12.75">
      <c r="A193" s="110"/>
      <c r="B193" s="110"/>
      <c r="C193" s="109"/>
      <c r="D193" s="110"/>
      <c r="E193" s="109"/>
    </row>
    <row r="194" spans="1:5" ht="12.75">
      <c r="A194" s="110"/>
      <c r="B194" s="110"/>
      <c r="C194" s="109"/>
      <c r="D194" s="110"/>
      <c r="E194" s="109"/>
    </row>
    <row r="195" spans="1:5" ht="12.75">
      <c r="A195" s="110"/>
      <c r="B195" s="110"/>
      <c r="C195" s="109"/>
      <c r="D195" s="110"/>
      <c r="E195" s="109"/>
    </row>
    <row r="196" spans="1:5" ht="12.75">
      <c r="A196" s="110"/>
      <c r="B196" s="110"/>
      <c r="C196" s="109"/>
      <c r="D196" s="110"/>
      <c r="E196" s="109"/>
    </row>
    <row r="197" spans="1:5" ht="12.75">
      <c r="A197" s="110"/>
      <c r="B197" s="110"/>
      <c r="C197" s="109"/>
      <c r="D197" s="110"/>
      <c r="E197" s="109"/>
    </row>
    <row r="198" spans="1:5" ht="12.75">
      <c r="A198" s="110"/>
      <c r="B198" s="110"/>
      <c r="C198" s="109"/>
      <c r="D198" s="110"/>
      <c r="E198" s="109"/>
    </row>
    <row r="199" spans="1:5" ht="12.75">
      <c r="A199" s="110"/>
      <c r="B199" s="110"/>
      <c r="C199" s="109"/>
      <c r="D199" s="110"/>
      <c r="E199" s="109"/>
    </row>
    <row r="200" spans="1:5" ht="12.75">
      <c r="A200" s="110"/>
      <c r="B200" s="110"/>
      <c r="C200" s="109"/>
      <c r="D200" s="110"/>
      <c r="E200" s="109"/>
    </row>
    <row r="201" spans="1:5" ht="12.75">
      <c r="A201" s="110"/>
      <c r="B201" s="110"/>
      <c r="C201" s="109"/>
      <c r="D201" s="110"/>
      <c r="E201" s="109"/>
    </row>
    <row r="202" spans="1:5" ht="12.75">
      <c r="A202" s="110"/>
      <c r="B202" s="110"/>
      <c r="C202" s="109"/>
      <c r="D202" s="110"/>
      <c r="E202" s="109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O252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3" width="4.57421875" style="9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4" width="14.7109375" style="0" customWidth="1"/>
    <col min="15" max="15" width="14.7109375" style="18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5"/>
    </row>
    <row r="2" spans="1:15" ht="18">
      <c r="A2" s="2" t="str">
        <f>+'Spis tabel'!B3</f>
        <v>Tabela 1. Podstawowe informacje o wykonaniu budżetu jst  wg stanu na koniec 1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6"/>
    </row>
    <row r="3" spans="1:15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77"/>
    </row>
    <row r="4" spans="1:15" s="5" customFormat="1" ht="42.75" customHeight="1">
      <c r="A4" s="126" t="s">
        <v>0</v>
      </c>
      <c r="B4" s="126" t="s">
        <v>1</v>
      </c>
      <c r="C4" s="126" t="s">
        <v>2</v>
      </c>
      <c r="D4" s="126" t="s">
        <v>3</v>
      </c>
      <c r="E4" s="126" t="s">
        <v>52</v>
      </c>
      <c r="F4" s="126" t="s">
        <v>55</v>
      </c>
      <c r="G4" s="126"/>
      <c r="H4" s="125" t="s">
        <v>8</v>
      </c>
      <c r="I4" s="125"/>
      <c r="J4" s="125"/>
      <c r="K4" s="125" t="s">
        <v>6</v>
      </c>
      <c r="L4" s="125"/>
      <c r="M4" s="125"/>
      <c r="N4" s="123" t="s">
        <v>78</v>
      </c>
      <c r="O4" s="123"/>
    </row>
    <row r="5" spans="1:15" s="5" customFormat="1" ht="12">
      <c r="A5" s="126"/>
      <c r="B5" s="126"/>
      <c r="C5" s="126"/>
      <c r="D5" s="126"/>
      <c r="E5" s="126"/>
      <c r="F5" s="126"/>
      <c r="G5" s="126"/>
      <c r="H5" s="123" t="s">
        <v>4</v>
      </c>
      <c r="I5" s="123" t="s">
        <v>5</v>
      </c>
      <c r="J5" s="123" t="s">
        <v>30</v>
      </c>
      <c r="K5" s="123" t="s">
        <v>4</v>
      </c>
      <c r="L5" s="123" t="s">
        <v>5</v>
      </c>
      <c r="M5" s="123" t="s">
        <v>7</v>
      </c>
      <c r="N5" s="123" t="s">
        <v>4</v>
      </c>
      <c r="O5" s="178" t="s">
        <v>5</v>
      </c>
    </row>
    <row r="6" spans="1:15" s="5" customFormat="1" ht="15.75" customHeight="1">
      <c r="A6" s="126"/>
      <c r="B6" s="126"/>
      <c r="C6" s="126"/>
      <c r="D6" s="126"/>
      <c r="E6" s="126"/>
      <c r="F6" s="126"/>
      <c r="G6" s="126"/>
      <c r="H6" s="123"/>
      <c r="I6" s="123"/>
      <c r="J6" s="123"/>
      <c r="K6" s="123"/>
      <c r="L6" s="123"/>
      <c r="M6" s="123"/>
      <c r="N6" s="123"/>
      <c r="O6" s="178"/>
    </row>
    <row r="7" spans="1:15" s="5" customFormat="1" ht="12">
      <c r="A7" s="127"/>
      <c r="B7" s="128"/>
      <c r="C7" s="128"/>
      <c r="D7" s="128"/>
      <c r="E7" s="128"/>
      <c r="F7" s="128"/>
      <c r="G7" s="129"/>
      <c r="H7" s="123" t="s">
        <v>9</v>
      </c>
      <c r="I7" s="123"/>
      <c r="J7" s="38" t="s">
        <v>10</v>
      </c>
      <c r="K7" s="123" t="s">
        <v>9</v>
      </c>
      <c r="L7" s="123"/>
      <c r="M7" s="38" t="s">
        <v>10</v>
      </c>
      <c r="N7" s="123" t="s">
        <v>9</v>
      </c>
      <c r="O7" s="123"/>
    </row>
    <row r="8" spans="1:15" s="5" customFormat="1" ht="1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24">
        <v>6</v>
      </c>
      <c r="G8" s="124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179">
        <v>14</v>
      </c>
    </row>
    <row r="9" spans="1:15" ht="12.75">
      <c r="A9" s="172" t="s">
        <v>489</v>
      </c>
      <c r="B9" s="33">
        <v>2</v>
      </c>
      <c r="C9" s="33">
        <v>1</v>
      </c>
      <c r="D9" s="34">
        <v>1</v>
      </c>
      <c r="E9" s="35"/>
      <c r="F9" s="6" t="s">
        <v>256</v>
      </c>
      <c r="G9" s="52" t="s">
        <v>257</v>
      </c>
      <c r="H9" s="7">
        <v>113434405.76</v>
      </c>
      <c r="I9" s="7">
        <v>34061921.74</v>
      </c>
      <c r="J9" s="8">
        <v>30.02</v>
      </c>
      <c r="K9" s="7">
        <v>125102982.76</v>
      </c>
      <c r="L9" s="7">
        <v>28399647.03</v>
      </c>
      <c r="M9" s="8">
        <v>22.7</v>
      </c>
      <c r="N9" s="7">
        <v>-11668577</v>
      </c>
      <c r="O9" s="174">
        <v>5662274.71</v>
      </c>
    </row>
    <row r="10" spans="1:15" ht="12.75">
      <c r="A10" s="33">
        <v>6</v>
      </c>
      <c r="B10" s="33">
        <v>16</v>
      </c>
      <c r="C10" s="33">
        <v>1</v>
      </c>
      <c r="D10" s="34">
        <v>1</v>
      </c>
      <c r="E10" s="35"/>
      <c r="F10" s="6" t="s">
        <v>256</v>
      </c>
      <c r="G10" s="52" t="s">
        <v>258</v>
      </c>
      <c r="H10" s="7">
        <v>47712360</v>
      </c>
      <c r="I10" s="7">
        <v>13588139.83</v>
      </c>
      <c r="J10" s="8">
        <v>28.47</v>
      </c>
      <c r="K10" s="7">
        <v>46847360</v>
      </c>
      <c r="L10" s="7">
        <v>12161061.46</v>
      </c>
      <c r="M10" s="8">
        <v>25.95</v>
      </c>
      <c r="N10" s="7">
        <v>865000</v>
      </c>
      <c r="O10" s="174">
        <v>1427078.37</v>
      </c>
    </row>
    <row r="11" spans="1:15" ht="12.75">
      <c r="A11" s="33">
        <v>6</v>
      </c>
      <c r="B11" s="33">
        <v>4</v>
      </c>
      <c r="C11" s="33">
        <v>1</v>
      </c>
      <c r="D11" s="34">
        <v>1</v>
      </c>
      <c r="E11" s="35"/>
      <c r="F11" s="6" t="s">
        <v>256</v>
      </c>
      <c r="G11" s="52" t="s">
        <v>259</v>
      </c>
      <c r="H11" s="7">
        <v>58096939</v>
      </c>
      <c r="I11" s="7">
        <v>19520357.62</v>
      </c>
      <c r="J11" s="8">
        <v>33.59</v>
      </c>
      <c r="K11" s="7">
        <v>57736700</v>
      </c>
      <c r="L11" s="7">
        <v>15232706.17</v>
      </c>
      <c r="M11" s="8">
        <v>26.38</v>
      </c>
      <c r="N11" s="7">
        <v>360239</v>
      </c>
      <c r="O11" s="174">
        <v>4287651.45</v>
      </c>
    </row>
    <row r="12" spans="1:15" ht="12.75">
      <c r="A12" s="33">
        <v>6</v>
      </c>
      <c r="B12" s="33">
        <v>6</v>
      </c>
      <c r="C12" s="33">
        <v>1</v>
      </c>
      <c r="D12" s="34">
        <v>1</v>
      </c>
      <c r="E12" s="35"/>
      <c r="F12" s="6" t="s">
        <v>256</v>
      </c>
      <c r="G12" s="52" t="s">
        <v>260</v>
      </c>
      <c r="H12" s="7">
        <v>57277626.16</v>
      </c>
      <c r="I12" s="7">
        <v>14473152.45</v>
      </c>
      <c r="J12" s="8">
        <v>25.26</v>
      </c>
      <c r="K12" s="7">
        <v>63458776.95</v>
      </c>
      <c r="L12" s="7">
        <v>11972041.24</v>
      </c>
      <c r="M12" s="8">
        <v>18.86</v>
      </c>
      <c r="N12" s="7">
        <v>-6181150.79</v>
      </c>
      <c r="O12" s="174">
        <v>2501111.21</v>
      </c>
    </row>
    <row r="13" spans="1:15" ht="12.75">
      <c r="A13" s="33">
        <v>6</v>
      </c>
      <c r="B13" s="33">
        <v>7</v>
      </c>
      <c r="C13" s="33">
        <v>1</v>
      </c>
      <c r="D13" s="34">
        <v>1</v>
      </c>
      <c r="E13" s="35"/>
      <c r="F13" s="6" t="s">
        <v>256</v>
      </c>
      <c r="G13" s="52" t="s">
        <v>261</v>
      </c>
      <c r="H13" s="7">
        <v>103129844.8</v>
      </c>
      <c r="I13" s="7">
        <v>25545050.26</v>
      </c>
      <c r="J13" s="8">
        <v>24.76</v>
      </c>
      <c r="K13" s="7">
        <v>105328381.8</v>
      </c>
      <c r="L13" s="7">
        <v>24931619.79</v>
      </c>
      <c r="M13" s="8">
        <v>23.67</v>
      </c>
      <c r="N13" s="7">
        <v>-2198537</v>
      </c>
      <c r="O13" s="174">
        <v>613430.47</v>
      </c>
    </row>
    <row r="14" spans="1:15" ht="12.75">
      <c r="A14" s="33">
        <v>6</v>
      </c>
      <c r="B14" s="33">
        <v>8</v>
      </c>
      <c r="C14" s="33">
        <v>1</v>
      </c>
      <c r="D14" s="34">
        <v>1</v>
      </c>
      <c r="E14" s="35"/>
      <c r="F14" s="6" t="s">
        <v>256</v>
      </c>
      <c r="G14" s="52" t="s">
        <v>262</v>
      </c>
      <c r="H14" s="7">
        <v>80856252</v>
      </c>
      <c r="I14" s="7">
        <v>18887236.23</v>
      </c>
      <c r="J14" s="8">
        <v>23.35</v>
      </c>
      <c r="K14" s="7">
        <v>85603473</v>
      </c>
      <c r="L14" s="7">
        <v>16172435.33</v>
      </c>
      <c r="M14" s="8">
        <v>18.89</v>
      </c>
      <c r="N14" s="7">
        <v>-4747221</v>
      </c>
      <c r="O14" s="174">
        <v>2714800.9</v>
      </c>
    </row>
    <row r="15" spans="1:15" ht="12.75">
      <c r="A15" s="33">
        <v>6</v>
      </c>
      <c r="B15" s="33">
        <v>11</v>
      </c>
      <c r="C15" s="33">
        <v>1</v>
      </c>
      <c r="D15" s="34">
        <v>1</v>
      </c>
      <c r="E15" s="35"/>
      <c r="F15" s="6" t="s">
        <v>256</v>
      </c>
      <c r="G15" s="52" t="s">
        <v>263</v>
      </c>
      <c r="H15" s="7">
        <v>83725223</v>
      </c>
      <c r="I15" s="7">
        <v>24756854.19</v>
      </c>
      <c r="J15" s="8">
        <v>29.56</v>
      </c>
      <c r="K15" s="7">
        <v>82006851</v>
      </c>
      <c r="L15" s="7">
        <v>19425230.25</v>
      </c>
      <c r="M15" s="8">
        <v>23.68</v>
      </c>
      <c r="N15" s="7">
        <v>1718372</v>
      </c>
      <c r="O15" s="174">
        <v>5331623.94</v>
      </c>
    </row>
    <row r="16" spans="1:15" ht="12.75">
      <c r="A16" s="33">
        <v>6</v>
      </c>
      <c r="B16" s="33">
        <v>1</v>
      </c>
      <c r="C16" s="33">
        <v>1</v>
      </c>
      <c r="D16" s="34">
        <v>1</v>
      </c>
      <c r="E16" s="35"/>
      <c r="F16" s="6" t="s">
        <v>256</v>
      </c>
      <c r="G16" s="52" t="s">
        <v>264</v>
      </c>
      <c r="H16" s="7">
        <v>49617990.08</v>
      </c>
      <c r="I16" s="7">
        <v>14865975.33</v>
      </c>
      <c r="J16" s="8">
        <v>29.96</v>
      </c>
      <c r="K16" s="7">
        <v>48747990.08</v>
      </c>
      <c r="L16" s="7">
        <v>12528185.68</v>
      </c>
      <c r="M16" s="8">
        <v>25.69</v>
      </c>
      <c r="N16" s="7">
        <v>870000</v>
      </c>
      <c r="O16" s="174">
        <v>2337789.65</v>
      </c>
    </row>
    <row r="17" spans="1:15" ht="12.75">
      <c r="A17" s="33">
        <v>6</v>
      </c>
      <c r="B17" s="33">
        <v>14</v>
      </c>
      <c r="C17" s="33">
        <v>1</v>
      </c>
      <c r="D17" s="34">
        <v>1</v>
      </c>
      <c r="E17" s="35"/>
      <c r="F17" s="6" t="s">
        <v>256</v>
      </c>
      <c r="G17" s="52" t="s">
        <v>265</v>
      </c>
      <c r="H17" s="7">
        <v>221212981</v>
      </c>
      <c r="I17" s="7">
        <v>68849017.45</v>
      </c>
      <c r="J17" s="8">
        <v>31.12</v>
      </c>
      <c r="K17" s="7">
        <v>218164593</v>
      </c>
      <c r="L17" s="7">
        <v>42197905.78</v>
      </c>
      <c r="M17" s="8">
        <v>19.34</v>
      </c>
      <c r="N17" s="7">
        <v>3048388</v>
      </c>
      <c r="O17" s="174">
        <v>26651111.67</v>
      </c>
    </row>
    <row r="18" spans="1:15" ht="12.75">
      <c r="A18" s="33">
        <v>6</v>
      </c>
      <c r="B18" s="33">
        <v>15</v>
      </c>
      <c r="C18" s="33">
        <v>1</v>
      </c>
      <c r="D18" s="34">
        <v>1</v>
      </c>
      <c r="E18" s="35"/>
      <c r="F18" s="6" t="s">
        <v>256</v>
      </c>
      <c r="G18" s="52" t="s">
        <v>266</v>
      </c>
      <c r="H18" s="7">
        <v>52033692.47</v>
      </c>
      <c r="I18" s="7">
        <v>12560543.37</v>
      </c>
      <c r="J18" s="8">
        <v>24.13</v>
      </c>
      <c r="K18" s="7">
        <v>50831692.47</v>
      </c>
      <c r="L18" s="7">
        <v>10227501.44</v>
      </c>
      <c r="M18" s="8">
        <v>20.12</v>
      </c>
      <c r="N18" s="7">
        <v>1202000</v>
      </c>
      <c r="O18" s="174">
        <v>2333041.93</v>
      </c>
    </row>
    <row r="19" spans="1:15" ht="12.75">
      <c r="A19" s="33">
        <v>6</v>
      </c>
      <c r="B19" s="33">
        <v>3</v>
      </c>
      <c r="C19" s="33">
        <v>1</v>
      </c>
      <c r="D19" s="34">
        <v>1</v>
      </c>
      <c r="E19" s="35"/>
      <c r="F19" s="6" t="s">
        <v>256</v>
      </c>
      <c r="G19" s="52" t="s">
        <v>267</v>
      </c>
      <c r="H19" s="7">
        <v>16025061.31</v>
      </c>
      <c r="I19" s="7">
        <v>4888463.69</v>
      </c>
      <c r="J19" s="8">
        <v>30.5</v>
      </c>
      <c r="K19" s="7">
        <v>16483061.31</v>
      </c>
      <c r="L19" s="7">
        <v>5551331.61</v>
      </c>
      <c r="M19" s="8">
        <v>33.67</v>
      </c>
      <c r="N19" s="7">
        <v>-458000</v>
      </c>
      <c r="O19" s="174">
        <v>-662867.92</v>
      </c>
    </row>
    <row r="20" spans="1:15" ht="12.75">
      <c r="A20" s="33">
        <v>6</v>
      </c>
      <c r="B20" s="33">
        <v>11</v>
      </c>
      <c r="C20" s="33">
        <v>2</v>
      </c>
      <c r="D20" s="34">
        <v>1</v>
      </c>
      <c r="E20" s="35"/>
      <c r="F20" s="6" t="s">
        <v>256</v>
      </c>
      <c r="G20" s="52" t="s">
        <v>268</v>
      </c>
      <c r="H20" s="7">
        <v>9020944.07</v>
      </c>
      <c r="I20" s="7">
        <v>2478134.45</v>
      </c>
      <c r="J20" s="8">
        <v>27.47</v>
      </c>
      <c r="K20" s="7">
        <v>9537871</v>
      </c>
      <c r="L20" s="7">
        <v>2189091.68</v>
      </c>
      <c r="M20" s="8">
        <v>22.95</v>
      </c>
      <c r="N20" s="7">
        <v>-516926.93</v>
      </c>
      <c r="O20" s="174">
        <v>289042.77</v>
      </c>
    </row>
    <row r="21" spans="1:15" ht="12.75">
      <c r="A21" s="33">
        <v>6</v>
      </c>
      <c r="B21" s="33">
        <v>17</v>
      </c>
      <c r="C21" s="33">
        <v>1</v>
      </c>
      <c r="D21" s="34">
        <v>1</v>
      </c>
      <c r="E21" s="35"/>
      <c r="F21" s="6" t="s">
        <v>256</v>
      </c>
      <c r="G21" s="52" t="s">
        <v>269</v>
      </c>
      <c r="H21" s="7">
        <v>104570002.43</v>
      </c>
      <c r="I21" s="7">
        <v>30151542.22</v>
      </c>
      <c r="J21" s="8">
        <v>28.83</v>
      </c>
      <c r="K21" s="7">
        <v>110790002.43</v>
      </c>
      <c r="L21" s="7">
        <v>23825027.44</v>
      </c>
      <c r="M21" s="8">
        <v>21.5</v>
      </c>
      <c r="N21" s="7">
        <v>-6220000</v>
      </c>
      <c r="O21" s="174">
        <v>6326514.78</v>
      </c>
    </row>
    <row r="22" spans="1:15" ht="12.75">
      <c r="A22" s="33">
        <v>6</v>
      </c>
      <c r="B22" s="33">
        <v>1</v>
      </c>
      <c r="C22" s="33">
        <v>2</v>
      </c>
      <c r="D22" s="34">
        <v>1</v>
      </c>
      <c r="E22" s="35"/>
      <c r="F22" s="6" t="s">
        <v>256</v>
      </c>
      <c r="G22" s="52" t="s">
        <v>270</v>
      </c>
      <c r="H22" s="7">
        <v>19108597.04</v>
      </c>
      <c r="I22" s="7">
        <v>4460530.66</v>
      </c>
      <c r="J22" s="8">
        <v>23.34</v>
      </c>
      <c r="K22" s="7">
        <v>19335244.76</v>
      </c>
      <c r="L22" s="7">
        <v>3673232.54</v>
      </c>
      <c r="M22" s="8">
        <v>18.99</v>
      </c>
      <c r="N22" s="7">
        <v>-226647.72</v>
      </c>
      <c r="O22" s="174">
        <v>787298.12</v>
      </c>
    </row>
    <row r="23" spans="1:15" ht="12.75">
      <c r="A23" s="33">
        <v>6</v>
      </c>
      <c r="B23" s="33">
        <v>18</v>
      </c>
      <c r="C23" s="33">
        <v>1</v>
      </c>
      <c r="D23" s="34">
        <v>1</v>
      </c>
      <c r="E23" s="35"/>
      <c r="F23" s="6" t="s">
        <v>256</v>
      </c>
      <c r="G23" s="52" t="s">
        <v>271</v>
      </c>
      <c r="H23" s="7">
        <v>64348182</v>
      </c>
      <c r="I23" s="7">
        <v>16118246.99</v>
      </c>
      <c r="J23" s="8">
        <v>25.04</v>
      </c>
      <c r="K23" s="7">
        <v>67055634</v>
      </c>
      <c r="L23" s="7">
        <v>15632746.85</v>
      </c>
      <c r="M23" s="8">
        <v>23.31</v>
      </c>
      <c r="N23" s="7">
        <v>-2707452</v>
      </c>
      <c r="O23" s="174">
        <v>485500.14</v>
      </c>
    </row>
    <row r="24" spans="1:15" ht="12.75">
      <c r="A24" s="33">
        <v>6</v>
      </c>
      <c r="B24" s="33">
        <v>19</v>
      </c>
      <c r="C24" s="33">
        <v>1</v>
      </c>
      <c r="D24" s="34">
        <v>1</v>
      </c>
      <c r="E24" s="35"/>
      <c r="F24" s="6" t="s">
        <v>256</v>
      </c>
      <c r="G24" s="52" t="s">
        <v>272</v>
      </c>
      <c r="H24" s="7">
        <v>39141128</v>
      </c>
      <c r="I24" s="7">
        <v>11196124.42</v>
      </c>
      <c r="J24" s="8">
        <v>28.6</v>
      </c>
      <c r="K24" s="7">
        <v>37999213</v>
      </c>
      <c r="L24" s="7">
        <v>9735779.89</v>
      </c>
      <c r="M24" s="8">
        <v>25.62</v>
      </c>
      <c r="N24" s="7">
        <v>1141915</v>
      </c>
      <c r="O24" s="174">
        <v>1460344.53</v>
      </c>
    </row>
    <row r="25" spans="1:15" ht="12.75">
      <c r="A25" s="33">
        <v>6</v>
      </c>
      <c r="B25" s="33">
        <v>8</v>
      </c>
      <c r="C25" s="33">
        <v>2</v>
      </c>
      <c r="D25" s="34">
        <v>2</v>
      </c>
      <c r="E25" s="35"/>
      <c r="F25" s="6" t="s">
        <v>256</v>
      </c>
      <c r="G25" s="52" t="s">
        <v>273</v>
      </c>
      <c r="H25" s="7">
        <v>12390737.97</v>
      </c>
      <c r="I25" s="7">
        <v>3226002.64</v>
      </c>
      <c r="J25" s="8">
        <v>26.03</v>
      </c>
      <c r="K25" s="7">
        <v>13235842.97</v>
      </c>
      <c r="L25" s="7">
        <v>2759300.69</v>
      </c>
      <c r="M25" s="8">
        <v>20.84</v>
      </c>
      <c r="N25" s="7">
        <v>-845105</v>
      </c>
      <c r="O25" s="174">
        <v>466701.95</v>
      </c>
    </row>
    <row r="26" spans="1:15" ht="12.75">
      <c r="A26" s="33">
        <v>6</v>
      </c>
      <c r="B26" s="33">
        <v>11</v>
      </c>
      <c r="C26" s="33">
        <v>3</v>
      </c>
      <c r="D26" s="34">
        <v>2</v>
      </c>
      <c r="E26" s="35"/>
      <c r="F26" s="6" t="s">
        <v>256</v>
      </c>
      <c r="G26" s="52" t="s">
        <v>274</v>
      </c>
      <c r="H26" s="7">
        <v>16503313</v>
      </c>
      <c r="I26" s="7">
        <v>5054990.02</v>
      </c>
      <c r="J26" s="8">
        <v>30.63</v>
      </c>
      <c r="K26" s="7">
        <v>16150545</v>
      </c>
      <c r="L26" s="7">
        <v>4126109.15</v>
      </c>
      <c r="M26" s="8">
        <v>25.54</v>
      </c>
      <c r="N26" s="7">
        <v>352768</v>
      </c>
      <c r="O26" s="174">
        <v>928880.87</v>
      </c>
    </row>
    <row r="27" spans="1:15" ht="12.75">
      <c r="A27" s="33">
        <v>6</v>
      </c>
      <c r="B27" s="33">
        <v>20</v>
      </c>
      <c r="C27" s="33">
        <v>1</v>
      </c>
      <c r="D27" s="34">
        <v>2</v>
      </c>
      <c r="E27" s="35"/>
      <c r="F27" s="6" t="s">
        <v>256</v>
      </c>
      <c r="G27" s="52" t="s">
        <v>274</v>
      </c>
      <c r="H27" s="7">
        <v>15569525</v>
      </c>
      <c r="I27" s="7">
        <v>3660938.14</v>
      </c>
      <c r="J27" s="8">
        <v>23.51</v>
      </c>
      <c r="K27" s="7">
        <v>17532762</v>
      </c>
      <c r="L27" s="7">
        <v>3078045.31</v>
      </c>
      <c r="M27" s="8">
        <v>17.55</v>
      </c>
      <c r="N27" s="7">
        <v>-1963237</v>
      </c>
      <c r="O27" s="174">
        <v>582892.83</v>
      </c>
    </row>
    <row r="28" spans="1:15" ht="12.75">
      <c r="A28" s="33">
        <v>6</v>
      </c>
      <c r="B28" s="33">
        <v>2</v>
      </c>
      <c r="C28" s="33">
        <v>2</v>
      </c>
      <c r="D28" s="34">
        <v>2</v>
      </c>
      <c r="E28" s="35"/>
      <c r="F28" s="6" t="s">
        <v>256</v>
      </c>
      <c r="G28" s="52" t="s">
        <v>275</v>
      </c>
      <c r="H28" s="7">
        <v>9423792</v>
      </c>
      <c r="I28" s="7">
        <v>2947008.6</v>
      </c>
      <c r="J28" s="8">
        <v>31.27</v>
      </c>
      <c r="K28" s="7">
        <v>9783792</v>
      </c>
      <c r="L28" s="7">
        <v>2379530.96</v>
      </c>
      <c r="M28" s="8">
        <v>24.32</v>
      </c>
      <c r="N28" s="7">
        <v>-360000</v>
      </c>
      <c r="O28" s="174">
        <v>567477.64</v>
      </c>
    </row>
    <row r="29" spans="1:15" ht="12.75">
      <c r="A29" s="33">
        <v>6</v>
      </c>
      <c r="B29" s="33">
        <v>14</v>
      </c>
      <c r="C29" s="33">
        <v>2</v>
      </c>
      <c r="D29" s="34">
        <v>2</v>
      </c>
      <c r="E29" s="35"/>
      <c r="F29" s="6" t="s">
        <v>256</v>
      </c>
      <c r="G29" s="52" t="s">
        <v>276</v>
      </c>
      <c r="H29" s="7">
        <v>11836528</v>
      </c>
      <c r="I29" s="7">
        <v>3324762.6</v>
      </c>
      <c r="J29" s="8">
        <v>28.08</v>
      </c>
      <c r="K29" s="7">
        <v>12339815</v>
      </c>
      <c r="L29" s="7">
        <v>2676415.05</v>
      </c>
      <c r="M29" s="8">
        <v>21.68</v>
      </c>
      <c r="N29" s="7">
        <v>-503287</v>
      </c>
      <c r="O29" s="174">
        <v>648347.55</v>
      </c>
    </row>
    <row r="30" spans="1:15" ht="12.75">
      <c r="A30" s="33">
        <v>6</v>
      </c>
      <c r="B30" s="33">
        <v>5</v>
      </c>
      <c r="C30" s="33">
        <v>1</v>
      </c>
      <c r="D30" s="34">
        <v>2</v>
      </c>
      <c r="E30" s="35"/>
      <c r="F30" s="6" t="s">
        <v>256</v>
      </c>
      <c r="G30" s="52" t="s">
        <v>277</v>
      </c>
      <c r="H30" s="7">
        <v>13160248.58</v>
      </c>
      <c r="I30" s="7">
        <v>2863155.64</v>
      </c>
      <c r="J30" s="8">
        <v>21.75</v>
      </c>
      <c r="K30" s="7">
        <v>12706389.16</v>
      </c>
      <c r="L30" s="7">
        <v>2690376.43</v>
      </c>
      <c r="M30" s="8">
        <v>21.17</v>
      </c>
      <c r="N30" s="7">
        <v>453859.42</v>
      </c>
      <c r="O30" s="174">
        <v>172779.21</v>
      </c>
    </row>
    <row r="31" spans="1:15" ht="12.75">
      <c r="A31" s="33">
        <v>6</v>
      </c>
      <c r="B31" s="33">
        <v>18</v>
      </c>
      <c r="C31" s="33">
        <v>2</v>
      </c>
      <c r="D31" s="34">
        <v>2</v>
      </c>
      <c r="E31" s="35"/>
      <c r="F31" s="6" t="s">
        <v>256</v>
      </c>
      <c r="G31" s="52" t="s">
        <v>278</v>
      </c>
      <c r="H31" s="7">
        <v>10866576.68</v>
      </c>
      <c r="I31" s="7">
        <v>2806236.07</v>
      </c>
      <c r="J31" s="8">
        <v>25.82</v>
      </c>
      <c r="K31" s="7">
        <v>14272522.94</v>
      </c>
      <c r="L31" s="7">
        <v>3346176.82</v>
      </c>
      <c r="M31" s="8">
        <v>23.44</v>
      </c>
      <c r="N31" s="7">
        <v>-3405946.26</v>
      </c>
      <c r="O31" s="174">
        <v>-539940.75</v>
      </c>
    </row>
    <row r="32" spans="1:15" ht="12.75">
      <c r="A32" s="33">
        <v>6</v>
      </c>
      <c r="B32" s="33">
        <v>1</v>
      </c>
      <c r="C32" s="33">
        <v>3</v>
      </c>
      <c r="D32" s="34">
        <v>2</v>
      </c>
      <c r="E32" s="35"/>
      <c r="F32" s="6" t="s">
        <v>256</v>
      </c>
      <c r="G32" s="52" t="s">
        <v>279</v>
      </c>
      <c r="H32" s="7">
        <v>34199180</v>
      </c>
      <c r="I32" s="7">
        <v>10342938.3</v>
      </c>
      <c r="J32" s="8">
        <v>30.24</v>
      </c>
      <c r="K32" s="7">
        <v>34162180</v>
      </c>
      <c r="L32" s="7">
        <v>8054065.89</v>
      </c>
      <c r="M32" s="8">
        <v>23.57</v>
      </c>
      <c r="N32" s="7">
        <v>37000</v>
      </c>
      <c r="O32" s="174">
        <v>2288872.41</v>
      </c>
    </row>
    <row r="33" spans="1:15" ht="12.75">
      <c r="A33" s="33">
        <v>6</v>
      </c>
      <c r="B33" s="33">
        <v>3</v>
      </c>
      <c r="C33" s="33">
        <v>2</v>
      </c>
      <c r="D33" s="34">
        <v>2</v>
      </c>
      <c r="E33" s="35"/>
      <c r="F33" s="6" t="s">
        <v>256</v>
      </c>
      <c r="G33" s="52" t="s">
        <v>280</v>
      </c>
      <c r="H33" s="7">
        <v>8279754</v>
      </c>
      <c r="I33" s="7">
        <v>2410683.42</v>
      </c>
      <c r="J33" s="8">
        <v>29.11</v>
      </c>
      <c r="K33" s="7">
        <v>8561654</v>
      </c>
      <c r="L33" s="7">
        <v>2114813.94</v>
      </c>
      <c r="M33" s="8">
        <v>24.7</v>
      </c>
      <c r="N33" s="7">
        <v>-281900</v>
      </c>
      <c r="O33" s="174">
        <v>295869.48</v>
      </c>
    </row>
    <row r="34" spans="1:15" ht="12.75">
      <c r="A34" s="33">
        <v>6</v>
      </c>
      <c r="B34" s="33">
        <v>2</v>
      </c>
      <c r="C34" s="33">
        <v>3</v>
      </c>
      <c r="D34" s="34">
        <v>2</v>
      </c>
      <c r="E34" s="35"/>
      <c r="F34" s="6" t="s">
        <v>256</v>
      </c>
      <c r="G34" s="52" t="s">
        <v>257</v>
      </c>
      <c r="H34" s="7">
        <v>46213125</v>
      </c>
      <c r="I34" s="7">
        <v>12469113.67</v>
      </c>
      <c r="J34" s="8">
        <v>26.98</v>
      </c>
      <c r="K34" s="7">
        <v>59583808.66</v>
      </c>
      <c r="L34" s="7">
        <v>10397288.76</v>
      </c>
      <c r="M34" s="8">
        <v>17.44</v>
      </c>
      <c r="N34" s="7">
        <v>-13370683.66</v>
      </c>
      <c r="O34" s="174">
        <v>2071824.91</v>
      </c>
    </row>
    <row r="35" spans="1:15" ht="12.75">
      <c r="A35" s="33">
        <v>6</v>
      </c>
      <c r="B35" s="33">
        <v>2</v>
      </c>
      <c r="C35" s="33">
        <v>4</v>
      </c>
      <c r="D35" s="34">
        <v>2</v>
      </c>
      <c r="E35" s="35"/>
      <c r="F35" s="6" t="s">
        <v>256</v>
      </c>
      <c r="G35" s="52" t="s">
        <v>281</v>
      </c>
      <c r="H35" s="7">
        <v>17467089</v>
      </c>
      <c r="I35" s="7">
        <v>3704607.25</v>
      </c>
      <c r="J35" s="8">
        <v>21.2</v>
      </c>
      <c r="K35" s="7">
        <v>15794148</v>
      </c>
      <c r="L35" s="7">
        <v>3156483.98</v>
      </c>
      <c r="M35" s="8">
        <v>19.98</v>
      </c>
      <c r="N35" s="7">
        <v>1672941</v>
      </c>
      <c r="O35" s="174">
        <v>548123.27</v>
      </c>
    </row>
    <row r="36" spans="1:15" ht="12.75">
      <c r="A36" s="33">
        <v>6</v>
      </c>
      <c r="B36" s="33">
        <v>15</v>
      </c>
      <c r="C36" s="33">
        <v>2</v>
      </c>
      <c r="D36" s="34">
        <v>2</v>
      </c>
      <c r="E36" s="35"/>
      <c r="F36" s="6" t="s">
        <v>256</v>
      </c>
      <c r="G36" s="52" t="s">
        <v>282</v>
      </c>
      <c r="H36" s="7">
        <v>17502117</v>
      </c>
      <c r="I36" s="7">
        <v>6110132.46</v>
      </c>
      <c r="J36" s="8">
        <v>34.91</v>
      </c>
      <c r="K36" s="7">
        <v>17939734</v>
      </c>
      <c r="L36" s="7">
        <v>4260636.89</v>
      </c>
      <c r="M36" s="8">
        <v>23.74</v>
      </c>
      <c r="N36" s="7">
        <v>-437617</v>
      </c>
      <c r="O36" s="174">
        <v>1849495.57</v>
      </c>
    </row>
    <row r="37" spans="1:15" ht="12.75">
      <c r="A37" s="33">
        <v>6</v>
      </c>
      <c r="B37" s="33">
        <v>9</v>
      </c>
      <c r="C37" s="33">
        <v>2</v>
      </c>
      <c r="D37" s="34">
        <v>2</v>
      </c>
      <c r="E37" s="35"/>
      <c r="F37" s="6" t="s">
        <v>256</v>
      </c>
      <c r="G37" s="52" t="s">
        <v>283</v>
      </c>
      <c r="H37" s="7">
        <v>9665168</v>
      </c>
      <c r="I37" s="7">
        <v>2735438.12</v>
      </c>
      <c r="J37" s="8">
        <v>28.3</v>
      </c>
      <c r="K37" s="7">
        <v>10255168</v>
      </c>
      <c r="L37" s="7">
        <v>2506617.99</v>
      </c>
      <c r="M37" s="8">
        <v>24.44</v>
      </c>
      <c r="N37" s="7">
        <v>-590000</v>
      </c>
      <c r="O37" s="174">
        <v>228820.13</v>
      </c>
    </row>
    <row r="38" spans="1:15" ht="12.75">
      <c r="A38" s="33">
        <v>6</v>
      </c>
      <c r="B38" s="33">
        <v>3</v>
      </c>
      <c r="C38" s="33">
        <v>3</v>
      </c>
      <c r="D38" s="34">
        <v>2</v>
      </c>
      <c r="E38" s="35"/>
      <c r="F38" s="6" t="s">
        <v>256</v>
      </c>
      <c r="G38" s="52" t="s">
        <v>284</v>
      </c>
      <c r="H38" s="7">
        <v>47755291.08</v>
      </c>
      <c r="I38" s="7">
        <v>10874760.41</v>
      </c>
      <c r="J38" s="8">
        <v>22.77</v>
      </c>
      <c r="K38" s="7">
        <v>52313291.08</v>
      </c>
      <c r="L38" s="7">
        <v>9171987.42</v>
      </c>
      <c r="M38" s="8">
        <v>17.53</v>
      </c>
      <c r="N38" s="7">
        <v>-4558000</v>
      </c>
      <c r="O38" s="174">
        <v>1702772.99</v>
      </c>
    </row>
    <row r="39" spans="1:15" ht="12.75">
      <c r="A39" s="33">
        <v>6</v>
      </c>
      <c r="B39" s="33">
        <v>12</v>
      </c>
      <c r="C39" s="33">
        <v>1</v>
      </c>
      <c r="D39" s="34">
        <v>2</v>
      </c>
      <c r="E39" s="35"/>
      <c r="F39" s="6" t="s">
        <v>256</v>
      </c>
      <c r="G39" s="52" t="s">
        <v>285</v>
      </c>
      <c r="H39" s="7">
        <v>18276714.55</v>
      </c>
      <c r="I39" s="7">
        <v>5570435.04</v>
      </c>
      <c r="J39" s="8">
        <v>30.47</v>
      </c>
      <c r="K39" s="7">
        <v>18483061.39</v>
      </c>
      <c r="L39" s="7">
        <v>5043269.16</v>
      </c>
      <c r="M39" s="8">
        <v>27.28</v>
      </c>
      <c r="N39" s="7">
        <v>-206346.84</v>
      </c>
      <c r="O39" s="174">
        <v>527165.88</v>
      </c>
    </row>
    <row r="40" spans="1:15" ht="12.75">
      <c r="A40" s="33">
        <v>6</v>
      </c>
      <c r="B40" s="33">
        <v>5</v>
      </c>
      <c r="C40" s="33">
        <v>2</v>
      </c>
      <c r="D40" s="34">
        <v>2</v>
      </c>
      <c r="E40" s="35"/>
      <c r="F40" s="6" t="s">
        <v>256</v>
      </c>
      <c r="G40" s="52" t="s">
        <v>286</v>
      </c>
      <c r="H40" s="7">
        <v>11002587</v>
      </c>
      <c r="I40" s="7">
        <v>2908848.09</v>
      </c>
      <c r="J40" s="8">
        <v>26.43</v>
      </c>
      <c r="K40" s="7">
        <v>10499532</v>
      </c>
      <c r="L40" s="7">
        <v>2384862.01</v>
      </c>
      <c r="M40" s="8">
        <v>22.71</v>
      </c>
      <c r="N40" s="7">
        <v>503055</v>
      </c>
      <c r="O40" s="174">
        <v>523986.08</v>
      </c>
    </row>
    <row r="41" spans="1:15" ht="12.75">
      <c r="A41" s="33">
        <v>6</v>
      </c>
      <c r="B41" s="33">
        <v>10</v>
      </c>
      <c r="C41" s="33">
        <v>1</v>
      </c>
      <c r="D41" s="34">
        <v>2</v>
      </c>
      <c r="E41" s="35"/>
      <c r="F41" s="6" t="s">
        <v>256</v>
      </c>
      <c r="G41" s="52" t="s">
        <v>287</v>
      </c>
      <c r="H41" s="7">
        <v>26869727</v>
      </c>
      <c r="I41" s="7">
        <v>7932770.87</v>
      </c>
      <c r="J41" s="8">
        <v>29.52</v>
      </c>
      <c r="K41" s="7">
        <v>32523511.52</v>
      </c>
      <c r="L41" s="7">
        <v>5838006.9</v>
      </c>
      <c r="M41" s="8">
        <v>17.95</v>
      </c>
      <c r="N41" s="7">
        <v>-5653784.52</v>
      </c>
      <c r="O41" s="174">
        <v>2094763.97</v>
      </c>
    </row>
    <row r="42" spans="1:15" ht="12.75">
      <c r="A42" s="33">
        <v>6</v>
      </c>
      <c r="B42" s="33">
        <v>15</v>
      </c>
      <c r="C42" s="33">
        <v>3</v>
      </c>
      <c r="D42" s="34">
        <v>2</v>
      </c>
      <c r="E42" s="35"/>
      <c r="F42" s="6" t="s">
        <v>256</v>
      </c>
      <c r="G42" s="52" t="s">
        <v>288</v>
      </c>
      <c r="H42" s="7">
        <v>12577255.55</v>
      </c>
      <c r="I42" s="7">
        <v>3862595.18</v>
      </c>
      <c r="J42" s="8">
        <v>30.71</v>
      </c>
      <c r="K42" s="7">
        <v>13452528.55</v>
      </c>
      <c r="L42" s="7">
        <v>3093398.67</v>
      </c>
      <c r="M42" s="8">
        <v>22.99</v>
      </c>
      <c r="N42" s="7">
        <v>-875273</v>
      </c>
      <c r="O42" s="174">
        <v>769196.51</v>
      </c>
    </row>
    <row r="43" spans="1:15" ht="12.75">
      <c r="A43" s="33">
        <v>6</v>
      </c>
      <c r="B43" s="33">
        <v>13</v>
      </c>
      <c r="C43" s="33">
        <v>1</v>
      </c>
      <c r="D43" s="34">
        <v>2</v>
      </c>
      <c r="E43" s="35"/>
      <c r="F43" s="6" t="s">
        <v>256</v>
      </c>
      <c r="G43" s="52" t="s">
        <v>289</v>
      </c>
      <c r="H43" s="7">
        <v>14228199.14</v>
      </c>
      <c r="I43" s="7">
        <v>3746889.77</v>
      </c>
      <c r="J43" s="8">
        <v>26.33</v>
      </c>
      <c r="K43" s="7">
        <v>15194827.42</v>
      </c>
      <c r="L43" s="7">
        <v>3968761.55</v>
      </c>
      <c r="M43" s="8">
        <v>26.11</v>
      </c>
      <c r="N43" s="7">
        <v>-966628.28</v>
      </c>
      <c r="O43" s="174">
        <v>-221871.78</v>
      </c>
    </row>
    <row r="44" spans="1:15" ht="12.75">
      <c r="A44" s="33">
        <v>6</v>
      </c>
      <c r="B44" s="33">
        <v>4</v>
      </c>
      <c r="C44" s="33">
        <v>2</v>
      </c>
      <c r="D44" s="34">
        <v>2</v>
      </c>
      <c r="E44" s="35"/>
      <c r="F44" s="6" t="s">
        <v>256</v>
      </c>
      <c r="G44" s="52" t="s">
        <v>290</v>
      </c>
      <c r="H44" s="7">
        <v>19372378.34</v>
      </c>
      <c r="I44" s="7">
        <v>4143547.12</v>
      </c>
      <c r="J44" s="8">
        <v>21.38</v>
      </c>
      <c r="K44" s="7">
        <v>19984705.68</v>
      </c>
      <c r="L44" s="7">
        <v>3897819.89</v>
      </c>
      <c r="M44" s="8">
        <v>19.5</v>
      </c>
      <c r="N44" s="7">
        <v>-612327.34</v>
      </c>
      <c r="O44" s="174">
        <v>245727.23</v>
      </c>
    </row>
    <row r="45" spans="1:15" ht="12.75">
      <c r="A45" s="33">
        <v>6</v>
      </c>
      <c r="B45" s="33">
        <v>3</v>
      </c>
      <c r="C45" s="33">
        <v>4</v>
      </c>
      <c r="D45" s="34">
        <v>2</v>
      </c>
      <c r="E45" s="35"/>
      <c r="F45" s="6" t="s">
        <v>256</v>
      </c>
      <c r="G45" s="52" t="s">
        <v>291</v>
      </c>
      <c r="H45" s="7">
        <v>20704296.51</v>
      </c>
      <c r="I45" s="7">
        <v>5455168.97</v>
      </c>
      <c r="J45" s="8">
        <v>26.34</v>
      </c>
      <c r="K45" s="7">
        <v>20734296.51</v>
      </c>
      <c r="L45" s="7">
        <v>5370852.04</v>
      </c>
      <c r="M45" s="8">
        <v>25.9</v>
      </c>
      <c r="N45" s="7">
        <v>-30000</v>
      </c>
      <c r="O45" s="174">
        <v>84316.93</v>
      </c>
    </row>
    <row r="46" spans="1:15" ht="12.75">
      <c r="A46" s="33">
        <v>6</v>
      </c>
      <c r="B46" s="33">
        <v>1</v>
      </c>
      <c r="C46" s="33">
        <v>4</v>
      </c>
      <c r="D46" s="34">
        <v>2</v>
      </c>
      <c r="E46" s="35"/>
      <c r="F46" s="6" t="s">
        <v>256</v>
      </c>
      <c r="G46" s="52" t="s">
        <v>292</v>
      </c>
      <c r="H46" s="7">
        <v>17751161</v>
      </c>
      <c r="I46" s="7">
        <v>4713805.92</v>
      </c>
      <c r="J46" s="8">
        <v>26.55</v>
      </c>
      <c r="K46" s="7">
        <v>18121161</v>
      </c>
      <c r="L46" s="7">
        <v>3970874.03</v>
      </c>
      <c r="M46" s="8">
        <v>21.91</v>
      </c>
      <c r="N46" s="7">
        <v>-370000</v>
      </c>
      <c r="O46" s="174">
        <v>742931.89</v>
      </c>
    </row>
    <row r="47" spans="1:15" ht="12.75">
      <c r="A47" s="33">
        <v>6</v>
      </c>
      <c r="B47" s="33">
        <v>3</v>
      </c>
      <c r="C47" s="33">
        <v>5</v>
      </c>
      <c r="D47" s="34">
        <v>2</v>
      </c>
      <c r="E47" s="35"/>
      <c r="F47" s="6" t="s">
        <v>256</v>
      </c>
      <c r="G47" s="52" t="s">
        <v>293</v>
      </c>
      <c r="H47" s="7">
        <v>6790598</v>
      </c>
      <c r="I47" s="7">
        <v>1780421.85</v>
      </c>
      <c r="J47" s="8">
        <v>26.21</v>
      </c>
      <c r="K47" s="7">
        <v>6481273.69</v>
      </c>
      <c r="L47" s="7">
        <v>1706302.88</v>
      </c>
      <c r="M47" s="8">
        <v>26.32</v>
      </c>
      <c r="N47" s="7">
        <v>309324.31</v>
      </c>
      <c r="O47" s="174">
        <v>74118.97</v>
      </c>
    </row>
    <row r="48" spans="1:15" ht="12.75">
      <c r="A48" s="33">
        <v>6</v>
      </c>
      <c r="B48" s="33">
        <v>7</v>
      </c>
      <c r="C48" s="33">
        <v>3</v>
      </c>
      <c r="D48" s="34">
        <v>2</v>
      </c>
      <c r="E48" s="35"/>
      <c r="F48" s="6" t="s">
        <v>256</v>
      </c>
      <c r="G48" s="52" t="s">
        <v>294</v>
      </c>
      <c r="H48" s="7">
        <v>13190969</v>
      </c>
      <c r="I48" s="7">
        <v>4283947.93</v>
      </c>
      <c r="J48" s="8">
        <v>32.47</v>
      </c>
      <c r="K48" s="7">
        <v>13010969</v>
      </c>
      <c r="L48" s="7">
        <v>2851240.73</v>
      </c>
      <c r="M48" s="8">
        <v>21.91</v>
      </c>
      <c r="N48" s="7">
        <v>180000</v>
      </c>
      <c r="O48" s="174">
        <v>1432707.2</v>
      </c>
    </row>
    <row r="49" spans="1:15" ht="12.75">
      <c r="A49" s="33">
        <v>6</v>
      </c>
      <c r="B49" s="33">
        <v>5</v>
      </c>
      <c r="C49" s="33">
        <v>3</v>
      </c>
      <c r="D49" s="34">
        <v>2</v>
      </c>
      <c r="E49" s="35"/>
      <c r="F49" s="6" t="s">
        <v>256</v>
      </c>
      <c r="G49" s="52" t="s">
        <v>295</v>
      </c>
      <c r="H49" s="7">
        <v>19268686.26</v>
      </c>
      <c r="I49" s="7">
        <v>5021036.92</v>
      </c>
      <c r="J49" s="8">
        <v>26.05</v>
      </c>
      <c r="K49" s="7">
        <v>20793283.13</v>
      </c>
      <c r="L49" s="7">
        <v>5762662.63</v>
      </c>
      <c r="M49" s="8">
        <v>27.71</v>
      </c>
      <c r="N49" s="7">
        <v>-1524596.87</v>
      </c>
      <c r="O49" s="174">
        <v>-741625.71</v>
      </c>
    </row>
    <row r="50" spans="1:15" ht="12.75">
      <c r="A50" s="33">
        <v>6</v>
      </c>
      <c r="B50" s="33">
        <v>6</v>
      </c>
      <c r="C50" s="33">
        <v>2</v>
      </c>
      <c r="D50" s="34">
        <v>2</v>
      </c>
      <c r="E50" s="35"/>
      <c r="F50" s="6" t="s">
        <v>256</v>
      </c>
      <c r="G50" s="52" t="s">
        <v>296</v>
      </c>
      <c r="H50" s="7">
        <v>13156589</v>
      </c>
      <c r="I50" s="7">
        <v>3754732.4</v>
      </c>
      <c r="J50" s="8">
        <v>28.53</v>
      </c>
      <c r="K50" s="7">
        <v>13264509</v>
      </c>
      <c r="L50" s="7">
        <v>3243338.5</v>
      </c>
      <c r="M50" s="8">
        <v>24.45</v>
      </c>
      <c r="N50" s="7">
        <v>-107920</v>
      </c>
      <c r="O50" s="174">
        <v>511393.9</v>
      </c>
    </row>
    <row r="51" spans="1:15" ht="12.75">
      <c r="A51" s="33">
        <v>6</v>
      </c>
      <c r="B51" s="33">
        <v>8</v>
      </c>
      <c r="C51" s="33">
        <v>3</v>
      </c>
      <c r="D51" s="34">
        <v>2</v>
      </c>
      <c r="E51" s="35"/>
      <c r="F51" s="6" t="s">
        <v>256</v>
      </c>
      <c r="G51" s="52" t="s">
        <v>297</v>
      </c>
      <c r="H51" s="7">
        <v>19528970</v>
      </c>
      <c r="I51" s="7">
        <v>6164632.37</v>
      </c>
      <c r="J51" s="8">
        <v>31.56</v>
      </c>
      <c r="K51" s="7">
        <v>21922205</v>
      </c>
      <c r="L51" s="7">
        <v>6147101.1</v>
      </c>
      <c r="M51" s="8">
        <v>28.04</v>
      </c>
      <c r="N51" s="7">
        <v>-2393235</v>
      </c>
      <c r="O51" s="174">
        <v>17531.27</v>
      </c>
    </row>
    <row r="52" spans="1:15" ht="12.75">
      <c r="A52" s="33">
        <v>6</v>
      </c>
      <c r="B52" s="33">
        <v>9</v>
      </c>
      <c r="C52" s="33">
        <v>4</v>
      </c>
      <c r="D52" s="34">
        <v>2</v>
      </c>
      <c r="E52" s="35"/>
      <c r="F52" s="6" t="s">
        <v>256</v>
      </c>
      <c r="G52" s="52" t="s">
        <v>298</v>
      </c>
      <c r="H52" s="7">
        <v>27620133.55</v>
      </c>
      <c r="I52" s="7">
        <v>7822485.67</v>
      </c>
      <c r="J52" s="8">
        <v>28.32</v>
      </c>
      <c r="K52" s="7">
        <v>31320683.9</v>
      </c>
      <c r="L52" s="7">
        <v>8250723.43</v>
      </c>
      <c r="M52" s="8">
        <v>26.34</v>
      </c>
      <c r="N52" s="7">
        <v>-3700550.35</v>
      </c>
      <c r="O52" s="174">
        <v>-428237.76</v>
      </c>
    </row>
    <row r="53" spans="1:15" ht="12.75">
      <c r="A53" s="33">
        <v>6</v>
      </c>
      <c r="B53" s="33">
        <v>9</v>
      </c>
      <c r="C53" s="33">
        <v>5</v>
      </c>
      <c r="D53" s="34">
        <v>2</v>
      </c>
      <c r="E53" s="35"/>
      <c r="F53" s="6" t="s">
        <v>256</v>
      </c>
      <c r="G53" s="52" t="s">
        <v>299</v>
      </c>
      <c r="H53" s="7">
        <v>37199000.32</v>
      </c>
      <c r="I53" s="7">
        <v>8792342.56</v>
      </c>
      <c r="J53" s="8">
        <v>23.63</v>
      </c>
      <c r="K53" s="7">
        <v>37763349.32</v>
      </c>
      <c r="L53" s="7">
        <v>8011338.92</v>
      </c>
      <c r="M53" s="8">
        <v>21.21</v>
      </c>
      <c r="N53" s="7">
        <v>-564349</v>
      </c>
      <c r="O53" s="174">
        <v>781003.64</v>
      </c>
    </row>
    <row r="54" spans="1:15" ht="12.75">
      <c r="A54" s="33">
        <v>6</v>
      </c>
      <c r="B54" s="33">
        <v>5</v>
      </c>
      <c r="C54" s="33">
        <v>4</v>
      </c>
      <c r="D54" s="34">
        <v>2</v>
      </c>
      <c r="E54" s="35"/>
      <c r="F54" s="6" t="s">
        <v>256</v>
      </c>
      <c r="G54" s="52" t="s">
        <v>300</v>
      </c>
      <c r="H54" s="7">
        <v>21542529</v>
      </c>
      <c r="I54" s="7">
        <v>5018549.14</v>
      </c>
      <c r="J54" s="8">
        <v>23.29</v>
      </c>
      <c r="K54" s="7">
        <v>21542529</v>
      </c>
      <c r="L54" s="7">
        <v>4356714.86</v>
      </c>
      <c r="M54" s="8">
        <v>20.22</v>
      </c>
      <c r="N54" s="7">
        <v>0</v>
      </c>
      <c r="O54" s="174">
        <v>661834.28</v>
      </c>
    </row>
    <row r="55" spans="1:15" ht="12.75">
      <c r="A55" s="33">
        <v>6</v>
      </c>
      <c r="B55" s="33">
        <v>2</v>
      </c>
      <c r="C55" s="33">
        <v>6</v>
      </c>
      <c r="D55" s="34">
        <v>2</v>
      </c>
      <c r="E55" s="35"/>
      <c r="F55" s="6" t="s">
        <v>256</v>
      </c>
      <c r="G55" s="52" t="s">
        <v>301</v>
      </c>
      <c r="H55" s="7">
        <v>14962762.14</v>
      </c>
      <c r="I55" s="7">
        <v>3868253.45</v>
      </c>
      <c r="J55" s="8">
        <v>25.85</v>
      </c>
      <c r="K55" s="7">
        <v>15657800.14</v>
      </c>
      <c r="L55" s="7">
        <v>2618152.29</v>
      </c>
      <c r="M55" s="8">
        <v>16.72</v>
      </c>
      <c r="N55" s="7">
        <v>-695038</v>
      </c>
      <c r="O55" s="174">
        <v>1250101.16</v>
      </c>
    </row>
    <row r="56" spans="1:15" ht="12.75">
      <c r="A56" s="33">
        <v>6</v>
      </c>
      <c r="B56" s="33">
        <v>6</v>
      </c>
      <c r="C56" s="33">
        <v>3</v>
      </c>
      <c r="D56" s="34">
        <v>2</v>
      </c>
      <c r="E56" s="35"/>
      <c r="F56" s="6" t="s">
        <v>256</v>
      </c>
      <c r="G56" s="52" t="s">
        <v>302</v>
      </c>
      <c r="H56" s="7">
        <v>7895088.86</v>
      </c>
      <c r="I56" s="7">
        <v>2224577.24</v>
      </c>
      <c r="J56" s="8">
        <v>28.17</v>
      </c>
      <c r="K56" s="7">
        <v>9810088.86</v>
      </c>
      <c r="L56" s="7">
        <v>2081327.51</v>
      </c>
      <c r="M56" s="8">
        <v>21.21</v>
      </c>
      <c r="N56" s="7">
        <v>-1915000</v>
      </c>
      <c r="O56" s="174">
        <v>143249.73</v>
      </c>
    </row>
    <row r="57" spans="1:15" ht="12.75">
      <c r="A57" s="33">
        <v>6</v>
      </c>
      <c r="B57" s="33">
        <v>7</v>
      </c>
      <c r="C57" s="33">
        <v>4</v>
      </c>
      <c r="D57" s="34">
        <v>2</v>
      </c>
      <c r="E57" s="35"/>
      <c r="F57" s="6" t="s">
        <v>256</v>
      </c>
      <c r="G57" s="52" t="s">
        <v>303</v>
      </c>
      <c r="H57" s="7">
        <v>19158671.18</v>
      </c>
      <c r="I57" s="7">
        <v>5702985.28</v>
      </c>
      <c r="J57" s="8">
        <v>29.76</v>
      </c>
      <c r="K57" s="7">
        <v>18158671.18</v>
      </c>
      <c r="L57" s="7">
        <v>4889978.76</v>
      </c>
      <c r="M57" s="8">
        <v>26.92</v>
      </c>
      <c r="N57" s="7">
        <v>1000000</v>
      </c>
      <c r="O57" s="174">
        <v>813006.52</v>
      </c>
    </row>
    <row r="58" spans="1:15" ht="12.75">
      <c r="A58" s="33">
        <v>6</v>
      </c>
      <c r="B58" s="33">
        <v>20</v>
      </c>
      <c r="C58" s="33">
        <v>2</v>
      </c>
      <c r="D58" s="34">
        <v>2</v>
      </c>
      <c r="E58" s="35"/>
      <c r="F58" s="6" t="s">
        <v>256</v>
      </c>
      <c r="G58" s="52" t="s">
        <v>304</v>
      </c>
      <c r="H58" s="7">
        <v>10701977.59</v>
      </c>
      <c r="I58" s="7">
        <v>3334476.28</v>
      </c>
      <c r="J58" s="8">
        <v>31.15</v>
      </c>
      <c r="K58" s="7">
        <v>11510456.59</v>
      </c>
      <c r="L58" s="7">
        <v>2829712.4</v>
      </c>
      <c r="M58" s="8">
        <v>24.58</v>
      </c>
      <c r="N58" s="7">
        <v>-808479</v>
      </c>
      <c r="O58" s="174">
        <v>504763.88</v>
      </c>
    </row>
    <row r="59" spans="1:15" ht="12.75">
      <c r="A59" s="33">
        <v>6</v>
      </c>
      <c r="B59" s="33">
        <v>19</v>
      </c>
      <c r="C59" s="33">
        <v>2</v>
      </c>
      <c r="D59" s="34">
        <v>2</v>
      </c>
      <c r="E59" s="35"/>
      <c r="F59" s="6" t="s">
        <v>256</v>
      </c>
      <c r="G59" s="52" t="s">
        <v>305</v>
      </c>
      <c r="H59" s="7">
        <v>17725529.12</v>
      </c>
      <c r="I59" s="7">
        <v>2720440.01</v>
      </c>
      <c r="J59" s="8">
        <v>15.34</v>
      </c>
      <c r="K59" s="7">
        <v>17929841.82</v>
      </c>
      <c r="L59" s="7">
        <v>3837275.39</v>
      </c>
      <c r="M59" s="8">
        <v>21.4</v>
      </c>
      <c r="N59" s="7">
        <v>-204312.7</v>
      </c>
      <c r="O59" s="174">
        <v>-1116835.38</v>
      </c>
    </row>
    <row r="60" spans="1:15" ht="12.75">
      <c r="A60" s="33">
        <v>6</v>
      </c>
      <c r="B60" s="33">
        <v>19</v>
      </c>
      <c r="C60" s="33">
        <v>3</v>
      </c>
      <c r="D60" s="34">
        <v>2</v>
      </c>
      <c r="E60" s="35"/>
      <c r="F60" s="6" t="s">
        <v>256</v>
      </c>
      <c r="G60" s="52" t="s">
        <v>306</v>
      </c>
      <c r="H60" s="7">
        <v>14284827.26</v>
      </c>
      <c r="I60" s="7">
        <v>3659395</v>
      </c>
      <c r="J60" s="8">
        <v>25.61</v>
      </c>
      <c r="K60" s="7">
        <v>13598147.33</v>
      </c>
      <c r="L60" s="7">
        <v>2631250.39</v>
      </c>
      <c r="M60" s="8">
        <v>19.35</v>
      </c>
      <c r="N60" s="7">
        <v>686679.93</v>
      </c>
      <c r="O60" s="174">
        <v>1028144.61</v>
      </c>
    </row>
    <row r="61" spans="1:15" ht="12.75">
      <c r="A61" s="33">
        <v>6</v>
      </c>
      <c r="B61" s="33">
        <v>4</v>
      </c>
      <c r="C61" s="33">
        <v>3</v>
      </c>
      <c r="D61" s="34">
        <v>2</v>
      </c>
      <c r="E61" s="35"/>
      <c r="F61" s="6" t="s">
        <v>256</v>
      </c>
      <c r="G61" s="52" t="s">
        <v>307</v>
      </c>
      <c r="H61" s="7">
        <v>16143732.98</v>
      </c>
      <c r="I61" s="7">
        <v>4632578.37</v>
      </c>
      <c r="J61" s="8">
        <v>28.69</v>
      </c>
      <c r="K61" s="7">
        <v>15766962.44</v>
      </c>
      <c r="L61" s="7">
        <v>3472486.8</v>
      </c>
      <c r="M61" s="8">
        <v>22.02</v>
      </c>
      <c r="N61" s="7">
        <v>376770.54</v>
      </c>
      <c r="O61" s="174">
        <v>1160091.57</v>
      </c>
    </row>
    <row r="62" spans="1:15" ht="12.75">
      <c r="A62" s="33">
        <v>6</v>
      </c>
      <c r="B62" s="33">
        <v>4</v>
      </c>
      <c r="C62" s="33">
        <v>4</v>
      </c>
      <c r="D62" s="34">
        <v>2</v>
      </c>
      <c r="E62" s="35"/>
      <c r="F62" s="6" t="s">
        <v>256</v>
      </c>
      <c r="G62" s="52" t="s">
        <v>259</v>
      </c>
      <c r="H62" s="7">
        <v>26798903</v>
      </c>
      <c r="I62" s="7">
        <v>8130293.96</v>
      </c>
      <c r="J62" s="8">
        <v>30.33</v>
      </c>
      <c r="K62" s="7">
        <v>26378270</v>
      </c>
      <c r="L62" s="7">
        <v>6322482.18</v>
      </c>
      <c r="M62" s="8">
        <v>23.96</v>
      </c>
      <c r="N62" s="7">
        <v>420633</v>
      </c>
      <c r="O62" s="174">
        <v>1807811.78</v>
      </c>
    </row>
    <row r="63" spans="1:15" ht="12.75">
      <c r="A63" s="33">
        <v>6</v>
      </c>
      <c r="B63" s="33">
        <v>6</v>
      </c>
      <c r="C63" s="33">
        <v>4</v>
      </c>
      <c r="D63" s="34">
        <v>2</v>
      </c>
      <c r="E63" s="35"/>
      <c r="F63" s="6" t="s">
        <v>256</v>
      </c>
      <c r="G63" s="52" t="s">
        <v>308</v>
      </c>
      <c r="H63" s="7">
        <v>23519484.4</v>
      </c>
      <c r="I63" s="7">
        <v>7028762.03</v>
      </c>
      <c r="J63" s="8">
        <v>29.88</v>
      </c>
      <c r="K63" s="7">
        <v>23159562.4</v>
      </c>
      <c r="L63" s="7">
        <v>7631542.22</v>
      </c>
      <c r="M63" s="8">
        <v>32.95</v>
      </c>
      <c r="N63" s="7">
        <v>359922</v>
      </c>
      <c r="O63" s="174">
        <v>-602780.19</v>
      </c>
    </row>
    <row r="64" spans="1:15" ht="12.75">
      <c r="A64" s="33">
        <v>6</v>
      </c>
      <c r="B64" s="33">
        <v>9</v>
      </c>
      <c r="C64" s="33">
        <v>6</v>
      </c>
      <c r="D64" s="34">
        <v>2</v>
      </c>
      <c r="E64" s="35"/>
      <c r="F64" s="6" t="s">
        <v>256</v>
      </c>
      <c r="G64" s="52" t="s">
        <v>309</v>
      </c>
      <c r="H64" s="7">
        <v>23395075.75</v>
      </c>
      <c r="I64" s="7">
        <v>6602347.92</v>
      </c>
      <c r="J64" s="8">
        <v>28.22</v>
      </c>
      <c r="K64" s="7">
        <v>24107349.68</v>
      </c>
      <c r="L64" s="7">
        <v>6363864.85</v>
      </c>
      <c r="M64" s="8">
        <v>26.39</v>
      </c>
      <c r="N64" s="7">
        <v>-712273.93</v>
      </c>
      <c r="O64" s="174">
        <v>238483.07</v>
      </c>
    </row>
    <row r="65" spans="1:15" ht="12.75">
      <c r="A65" s="33">
        <v>6</v>
      </c>
      <c r="B65" s="33">
        <v>13</v>
      </c>
      <c r="C65" s="33">
        <v>2</v>
      </c>
      <c r="D65" s="34">
        <v>2</v>
      </c>
      <c r="E65" s="35"/>
      <c r="F65" s="6" t="s">
        <v>256</v>
      </c>
      <c r="G65" s="52" t="s">
        <v>310</v>
      </c>
      <c r="H65" s="7">
        <v>12808922</v>
      </c>
      <c r="I65" s="7">
        <v>3687151.47</v>
      </c>
      <c r="J65" s="8">
        <v>28.78</v>
      </c>
      <c r="K65" s="7">
        <v>12839842</v>
      </c>
      <c r="L65" s="7">
        <v>4241060.45</v>
      </c>
      <c r="M65" s="8">
        <v>33.03</v>
      </c>
      <c r="N65" s="7">
        <v>-30920</v>
      </c>
      <c r="O65" s="174">
        <v>-553908.98</v>
      </c>
    </row>
    <row r="66" spans="1:15" ht="12.75">
      <c r="A66" s="33">
        <v>6</v>
      </c>
      <c r="B66" s="33">
        <v>14</v>
      </c>
      <c r="C66" s="33">
        <v>3</v>
      </c>
      <c r="D66" s="34">
        <v>2</v>
      </c>
      <c r="E66" s="35"/>
      <c r="F66" s="6" t="s">
        <v>256</v>
      </c>
      <c r="G66" s="52" t="s">
        <v>311</v>
      </c>
      <c r="H66" s="7">
        <v>13777231.31</v>
      </c>
      <c r="I66" s="7">
        <v>3675988.72</v>
      </c>
      <c r="J66" s="8">
        <v>26.68</v>
      </c>
      <c r="K66" s="7">
        <v>15207626.31</v>
      </c>
      <c r="L66" s="7">
        <v>4657653.97</v>
      </c>
      <c r="M66" s="8">
        <v>30.62</v>
      </c>
      <c r="N66" s="7">
        <v>-1430395</v>
      </c>
      <c r="O66" s="174">
        <v>-981665.25</v>
      </c>
    </row>
    <row r="67" spans="1:15" ht="12.75">
      <c r="A67" s="33">
        <v>6</v>
      </c>
      <c r="B67" s="33">
        <v>1</v>
      </c>
      <c r="C67" s="33">
        <v>5</v>
      </c>
      <c r="D67" s="34">
        <v>2</v>
      </c>
      <c r="E67" s="35"/>
      <c r="F67" s="6" t="s">
        <v>256</v>
      </c>
      <c r="G67" s="52" t="s">
        <v>312</v>
      </c>
      <c r="H67" s="7">
        <v>27942802.91</v>
      </c>
      <c r="I67" s="7">
        <v>6489059.18</v>
      </c>
      <c r="J67" s="8">
        <v>23.22</v>
      </c>
      <c r="K67" s="7">
        <v>32471938.04</v>
      </c>
      <c r="L67" s="7">
        <v>4874870.98</v>
      </c>
      <c r="M67" s="8">
        <v>15.01</v>
      </c>
      <c r="N67" s="7">
        <v>-4529135.13</v>
      </c>
      <c r="O67" s="174">
        <v>1614188.2</v>
      </c>
    </row>
    <row r="68" spans="1:15" ht="12.75">
      <c r="A68" s="33">
        <v>6</v>
      </c>
      <c r="B68" s="33">
        <v>18</v>
      </c>
      <c r="C68" s="33">
        <v>3</v>
      </c>
      <c r="D68" s="34">
        <v>2</v>
      </c>
      <c r="E68" s="35"/>
      <c r="F68" s="6" t="s">
        <v>256</v>
      </c>
      <c r="G68" s="52" t="s">
        <v>313</v>
      </c>
      <c r="H68" s="7">
        <v>10160180</v>
      </c>
      <c r="I68" s="7">
        <v>2643472.72</v>
      </c>
      <c r="J68" s="8">
        <v>26.01</v>
      </c>
      <c r="K68" s="7">
        <v>10116289.5</v>
      </c>
      <c r="L68" s="7">
        <v>2492211.86</v>
      </c>
      <c r="M68" s="8">
        <v>24.63</v>
      </c>
      <c r="N68" s="7">
        <v>43890.5</v>
      </c>
      <c r="O68" s="174">
        <v>151260.86</v>
      </c>
    </row>
    <row r="69" spans="1:15" ht="12.75">
      <c r="A69" s="33">
        <v>6</v>
      </c>
      <c r="B69" s="33">
        <v>9</v>
      </c>
      <c r="C69" s="33">
        <v>7</v>
      </c>
      <c r="D69" s="34">
        <v>2</v>
      </c>
      <c r="E69" s="35"/>
      <c r="F69" s="6" t="s">
        <v>256</v>
      </c>
      <c r="G69" s="52" t="s">
        <v>314</v>
      </c>
      <c r="H69" s="7">
        <v>40453954.25</v>
      </c>
      <c r="I69" s="7">
        <v>11384921.51</v>
      </c>
      <c r="J69" s="8">
        <v>28.14</v>
      </c>
      <c r="K69" s="7">
        <v>45009067.41</v>
      </c>
      <c r="L69" s="7">
        <v>9001338.5</v>
      </c>
      <c r="M69" s="8">
        <v>19.99</v>
      </c>
      <c r="N69" s="7">
        <v>-4555113.16</v>
      </c>
      <c r="O69" s="174">
        <v>2383583.01</v>
      </c>
    </row>
    <row r="70" spans="1:15" ht="12.75">
      <c r="A70" s="33">
        <v>6</v>
      </c>
      <c r="B70" s="33">
        <v>8</v>
      </c>
      <c r="C70" s="33">
        <v>4</v>
      </c>
      <c r="D70" s="34">
        <v>2</v>
      </c>
      <c r="E70" s="35"/>
      <c r="F70" s="6" t="s">
        <v>256</v>
      </c>
      <c r="G70" s="52" t="s">
        <v>315</v>
      </c>
      <c r="H70" s="7">
        <v>12626925.86</v>
      </c>
      <c r="I70" s="7">
        <v>2253509.21</v>
      </c>
      <c r="J70" s="8">
        <v>17.84</v>
      </c>
      <c r="K70" s="7">
        <v>12660422.86</v>
      </c>
      <c r="L70" s="7">
        <v>1981040.25</v>
      </c>
      <c r="M70" s="8">
        <v>15.64</v>
      </c>
      <c r="N70" s="7">
        <v>-33497</v>
      </c>
      <c r="O70" s="174">
        <v>272468.96</v>
      </c>
    </row>
    <row r="71" spans="1:15" ht="12.75">
      <c r="A71" s="33">
        <v>6</v>
      </c>
      <c r="B71" s="33">
        <v>12</v>
      </c>
      <c r="C71" s="33">
        <v>2</v>
      </c>
      <c r="D71" s="34">
        <v>2</v>
      </c>
      <c r="E71" s="35"/>
      <c r="F71" s="6" t="s">
        <v>256</v>
      </c>
      <c r="G71" s="52" t="s">
        <v>316</v>
      </c>
      <c r="H71" s="7">
        <v>18804562</v>
      </c>
      <c r="I71" s="7">
        <v>5933018.57</v>
      </c>
      <c r="J71" s="8">
        <v>31.55</v>
      </c>
      <c r="K71" s="7">
        <v>19429562</v>
      </c>
      <c r="L71" s="7">
        <v>4497467.93</v>
      </c>
      <c r="M71" s="8">
        <v>23.14</v>
      </c>
      <c r="N71" s="7">
        <v>-625000</v>
      </c>
      <c r="O71" s="174">
        <v>1435550.64</v>
      </c>
    </row>
    <row r="72" spans="1:15" ht="12.75">
      <c r="A72" s="33">
        <v>6</v>
      </c>
      <c r="B72" s="33">
        <v>3</v>
      </c>
      <c r="C72" s="33">
        <v>6</v>
      </c>
      <c r="D72" s="34">
        <v>2</v>
      </c>
      <c r="E72" s="35"/>
      <c r="F72" s="6" t="s">
        <v>256</v>
      </c>
      <c r="G72" s="52" t="s">
        <v>317</v>
      </c>
      <c r="H72" s="7">
        <v>11617742</v>
      </c>
      <c r="I72" s="7">
        <v>3407620.69</v>
      </c>
      <c r="J72" s="8">
        <v>29.33</v>
      </c>
      <c r="K72" s="7">
        <v>11330597</v>
      </c>
      <c r="L72" s="7">
        <v>3002207.85</v>
      </c>
      <c r="M72" s="8">
        <v>26.49</v>
      </c>
      <c r="N72" s="7">
        <v>287145</v>
      </c>
      <c r="O72" s="174">
        <v>405412.84</v>
      </c>
    </row>
    <row r="73" spans="1:15" ht="12.75">
      <c r="A73" s="33">
        <v>6</v>
      </c>
      <c r="B73" s="33">
        <v>8</v>
      </c>
      <c r="C73" s="33">
        <v>5</v>
      </c>
      <c r="D73" s="34">
        <v>2</v>
      </c>
      <c r="E73" s="35"/>
      <c r="F73" s="6" t="s">
        <v>256</v>
      </c>
      <c r="G73" s="52" t="s">
        <v>318</v>
      </c>
      <c r="H73" s="7">
        <v>18995947</v>
      </c>
      <c r="I73" s="7">
        <v>5299968.93</v>
      </c>
      <c r="J73" s="8">
        <v>27.9</v>
      </c>
      <c r="K73" s="7">
        <v>19685734</v>
      </c>
      <c r="L73" s="7">
        <v>3894143.52</v>
      </c>
      <c r="M73" s="8">
        <v>19.78</v>
      </c>
      <c r="N73" s="7">
        <v>-689787</v>
      </c>
      <c r="O73" s="174">
        <v>1405825.41</v>
      </c>
    </row>
    <row r="74" spans="1:15" ht="12.75">
      <c r="A74" s="33">
        <v>6</v>
      </c>
      <c r="B74" s="33">
        <v>12</v>
      </c>
      <c r="C74" s="33">
        <v>3</v>
      </c>
      <c r="D74" s="34">
        <v>2</v>
      </c>
      <c r="E74" s="35"/>
      <c r="F74" s="6" t="s">
        <v>256</v>
      </c>
      <c r="G74" s="52" t="s">
        <v>319</v>
      </c>
      <c r="H74" s="7">
        <v>17390205.26</v>
      </c>
      <c r="I74" s="7">
        <v>4761452.37</v>
      </c>
      <c r="J74" s="8">
        <v>27.38</v>
      </c>
      <c r="K74" s="7">
        <v>17937545.27</v>
      </c>
      <c r="L74" s="7">
        <v>4707720.25</v>
      </c>
      <c r="M74" s="8">
        <v>26.24</v>
      </c>
      <c r="N74" s="7">
        <v>-547340.01</v>
      </c>
      <c r="O74" s="174">
        <v>53732.12</v>
      </c>
    </row>
    <row r="75" spans="1:15" ht="12.75">
      <c r="A75" s="33">
        <v>6</v>
      </c>
      <c r="B75" s="33">
        <v>15</v>
      </c>
      <c r="C75" s="33">
        <v>4</v>
      </c>
      <c r="D75" s="34">
        <v>2</v>
      </c>
      <c r="E75" s="35"/>
      <c r="F75" s="6" t="s">
        <v>256</v>
      </c>
      <c r="G75" s="52" t="s">
        <v>320</v>
      </c>
      <c r="H75" s="7">
        <v>24985358</v>
      </c>
      <c r="I75" s="7">
        <v>7512449.97</v>
      </c>
      <c r="J75" s="8">
        <v>30.06</v>
      </c>
      <c r="K75" s="7">
        <v>27533065</v>
      </c>
      <c r="L75" s="7">
        <v>5675198.43</v>
      </c>
      <c r="M75" s="8">
        <v>20.61</v>
      </c>
      <c r="N75" s="7">
        <v>-2547707</v>
      </c>
      <c r="O75" s="174">
        <v>1837251.54</v>
      </c>
    </row>
    <row r="76" spans="1:15" ht="12.75">
      <c r="A76" s="33">
        <v>6</v>
      </c>
      <c r="B76" s="33">
        <v>16</v>
      </c>
      <c r="C76" s="33">
        <v>2</v>
      </c>
      <c r="D76" s="34">
        <v>2</v>
      </c>
      <c r="E76" s="35"/>
      <c r="F76" s="6" t="s">
        <v>256</v>
      </c>
      <c r="G76" s="52" t="s">
        <v>321</v>
      </c>
      <c r="H76" s="7">
        <v>20230269</v>
      </c>
      <c r="I76" s="7">
        <v>6356928.33</v>
      </c>
      <c r="J76" s="8">
        <v>31.42</v>
      </c>
      <c r="K76" s="7">
        <v>20602733</v>
      </c>
      <c r="L76" s="7">
        <v>4848017.04</v>
      </c>
      <c r="M76" s="8">
        <v>23.53</v>
      </c>
      <c r="N76" s="7">
        <v>-372464</v>
      </c>
      <c r="O76" s="174">
        <v>1508911.29</v>
      </c>
    </row>
    <row r="77" spans="1:15" ht="12.75">
      <c r="A77" s="33">
        <v>6</v>
      </c>
      <c r="B77" s="33">
        <v>1</v>
      </c>
      <c r="C77" s="33">
        <v>6</v>
      </c>
      <c r="D77" s="34">
        <v>2</v>
      </c>
      <c r="E77" s="35"/>
      <c r="F77" s="6" t="s">
        <v>256</v>
      </c>
      <c r="G77" s="52" t="s">
        <v>322</v>
      </c>
      <c r="H77" s="7">
        <v>14888838</v>
      </c>
      <c r="I77" s="7">
        <v>3135955.09</v>
      </c>
      <c r="J77" s="8">
        <v>21.06</v>
      </c>
      <c r="K77" s="7">
        <v>21202238</v>
      </c>
      <c r="L77" s="7">
        <v>2794012.62</v>
      </c>
      <c r="M77" s="8">
        <v>13.17</v>
      </c>
      <c r="N77" s="7">
        <v>-6313400</v>
      </c>
      <c r="O77" s="174">
        <v>341942.47</v>
      </c>
    </row>
    <row r="78" spans="1:15" ht="12.75">
      <c r="A78" s="33">
        <v>6</v>
      </c>
      <c r="B78" s="33">
        <v>15</v>
      </c>
      <c r="C78" s="33">
        <v>5</v>
      </c>
      <c r="D78" s="34">
        <v>2</v>
      </c>
      <c r="E78" s="35"/>
      <c r="F78" s="6" t="s">
        <v>256</v>
      </c>
      <c r="G78" s="52" t="s">
        <v>323</v>
      </c>
      <c r="H78" s="7">
        <v>13039947.46</v>
      </c>
      <c r="I78" s="7">
        <v>3925122.99</v>
      </c>
      <c r="J78" s="8">
        <v>30.1</v>
      </c>
      <c r="K78" s="7">
        <v>12748887.46</v>
      </c>
      <c r="L78" s="7">
        <v>3847083.58</v>
      </c>
      <c r="M78" s="8">
        <v>30.17</v>
      </c>
      <c r="N78" s="7">
        <v>291060</v>
      </c>
      <c r="O78" s="174">
        <v>78039.41</v>
      </c>
    </row>
    <row r="79" spans="1:15" ht="12.75">
      <c r="A79" s="33">
        <v>6</v>
      </c>
      <c r="B79" s="33">
        <v>20</v>
      </c>
      <c r="C79" s="33">
        <v>3</v>
      </c>
      <c r="D79" s="34">
        <v>2</v>
      </c>
      <c r="E79" s="35"/>
      <c r="F79" s="6" t="s">
        <v>256</v>
      </c>
      <c r="G79" s="52" t="s">
        <v>324</v>
      </c>
      <c r="H79" s="7">
        <v>14995467.72</v>
      </c>
      <c r="I79" s="7">
        <v>3567964.52</v>
      </c>
      <c r="J79" s="8">
        <v>23.79</v>
      </c>
      <c r="K79" s="7">
        <v>14657227.72</v>
      </c>
      <c r="L79" s="7">
        <v>3402566.55</v>
      </c>
      <c r="M79" s="8">
        <v>23.21</v>
      </c>
      <c r="N79" s="7">
        <v>338240</v>
      </c>
      <c r="O79" s="174">
        <v>165397.97</v>
      </c>
    </row>
    <row r="80" spans="1:15" ht="12.75">
      <c r="A80" s="33">
        <v>6</v>
      </c>
      <c r="B80" s="33">
        <v>9</v>
      </c>
      <c r="C80" s="33">
        <v>8</v>
      </c>
      <c r="D80" s="34">
        <v>2</v>
      </c>
      <c r="E80" s="35"/>
      <c r="F80" s="6" t="s">
        <v>256</v>
      </c>
      <c r="G80" s="52" t="s">
        <v>325</v>
      </c>
      <c r="H80" s="7">
        <v>35911627.4</v>
      </c>
      <c r="I80" s="7">
        <v>9838078.83</v>
      </c>
      <c r="J80" s="8">
        <v>27.39</v>
      </c>
      <c r="K80" s="7">
        <v>42434342.4</v>
      </c>
      <c r="L80" s="7">
        <v>6880403.32</v>
      </c>
      <c r="M80" s="8">
        <v>16.21</v>
      </c>
      <c r="N80" s="7">
        <v>-6522715</v>
      </c>
      <c r="O80" s="174">
        <v>2957675.51</v>
      </c>
    </row>
    <row r="81" spans="1:15" ht="12.75">
      <c r="A81" s="33">
        <v>6</v>
      </c>
      <c r="B81" s="33">
        <v>1</v>
      </c>
      <c r="C81" s="33">
        <v>7</v>
      </c>
      <c r="D81" s="34">
        <v>2</v>
      </c>
      <c r="E81" s="35"/>
      <c r="F81" s="6" t="s">
        <v>256</v>
      </c>
      <c r="G81" s="52" t="s">
        <v>326</v>
      </c>
      <c r="H81" s="7">
        <v>20799830.71</v>
      </c>
      <c r="I81" s="7">
        <v>7407415.35</v>
      </c>
      <c r="J81" s="8">
        <v>35.61</v>
      </c>
      <c r="K81" s="7">
        <v>20580589.71</v>
      </c>
      <c r="L81" s="7">
        <v>6734864.78</v>
      </c>
      <c r="M81" s="8">
        <v>32.72</v>
      </c>
      <c r="N81" s="7">
        <v>219241</v>
      </c>
      <c r="O81" s="174">
        <v>672550.57</v>
      </c>
    </row>
    <row r="82" spans="1:15" ht="12.75">
      <c r="A82" s="33">
        <v>6</v>
      </c>
      <c r="B82" s="33">
        <v>14</v>
      </c>
      <c r="C82" s="33">
        <v>5</v>
      </c>
      <c r="D82" s="34">
        <v>2</v>
      </c>
      <c r="E82" s="35"/>
      <c r="F82" s="6" t="s">
        <v>256</v>
      </c>
      <c r="G82" s="52" t="s">
        <v>327</v>
      </c>
      <c r="H82" s="7">
        <v>25354772.47</v>
      </c>
      <c r="I82" s="7">
        <v>7163361.46</v>
      </c>
      <c r="J82" s="8">
        <v>28.25</v>
      </c>
      <c r="K82" s="7">
        <v>28896431</v>
      </c>
      <c r="L82" s="7">
        <v>5702529.31</v>
      </c>
      <c r="M82" s="8">
        <v>19.73</v>
      </c>
      <c r="N82" s="7">
        <v>-3541658.53</v>
      </c>
      <c r="O82" s="174">
        <v>1460832.15</v>
      </c>
    </row>
    <row r="83" spans="1:15" ht="12.75">
      <c r="A83" s="33">
        <v>6</v>
      </c>
      <c r="B83" s="33">
        <v>6</v>
      </c>
      <c r="C83" s="33">
        <v>5</v>
      </c>
      <c r="D83" s="34">
        <v>2</v>
      </c>
      <c r="E83" s="35"/>
      <c r="F83" s="6" t="s">
        <v>256</v>
      </c>
      <c r="G83" s="52" t="s">
        <v>260</v>
      </c>
      <c r="H83" s="7">
        <v>26686711</v>
      </c>
      <c r="I83" s="7">
        <v>6697559.54</v>
      </c>
      <c r="J83" s="8">
        <v>25.09</v>
      </c>
      <c r="K83" s="7">
        <v>26890515</v>
      </c>
      <c r="L83" s="7">
        <v>5744957.54</v>
      </c>
      <c r="M83" s="8">
        <v>21.36</v>
      </c>
      <c r="N83" s="7">
        <v>-203804</v>
      </c>
      <c r="O83" s="174">
        <v>952602</v>
      </c>
    </row>
    <row r="84" spans="1:15" ht="12.75">
      <c r="A84" s="33">
        <v>6</v>
      </c>
      <c r="B84" s="33">
        <v>6</v>
      </c>
      <c r="C84" s="33">
        <v>6</v>
      </c>
      <c r="D84" s="34">
        <v>2</v>
      </c>
      <c r="E84" s="35"/>
      <c r="F84" s="6" t="s">
        <v>256</v>
      </c>
      <c r="G84" s="52" t="s">
        <v>328</v>
      </c>
      <c r="H84" s="7">
        <v>9041663</v>
      </c>
      <c r="I84" s="7">
        <v>2506761.13</v>
      </c>
      <c r="J84" s="8">
        <v>27.72</v>
      </c>
      <c r="K84" s="7">
        <v>8407663</v>
      </c>
      <c r="L84" s="7">
        <v>2264848.34</v>
      </c>
      <c r="M84" s="8">
        <v>26.93</v>
      </c>
      <c r="N84" s="7">
        <v>634000</v>
      </c>
      <c r="O84" s="174">
        <v>241912.79</v>
      </c>
    </row>
    <row r="85" spans="1:15" ht="12.75">
      <c r="A85" s="33">
        <v>6</v>
      </c>
      <c r="B85" s="33">
        <v>7</v>
      </c>
      <c r="C85" s="33">
        <v>5</v>
      </c>
      <c r="D85" s="34">
        <v>2</v>
      </c>
      <c r="E85" s="35"/>
      <c r="F85" s="6" t="s">
        <v>256</v>
      </c>
      <c r="G85" s="52" t="s">
        <v>261</v>
      </c>
      <c r="H85" s="7">
        <v>18655502.1</v>
      </c>
      <c r="I85" s="7">
        <v>6047521.32</v>
      </c>
      <c r="J85" s="8">
        <v>32.41</v>
      </c>
      <c r="K85" s="7">
        <v>20333921.1</v>
      </c>
      <c r="L85" s="7">
        <v>5843407.28</v>
      </c>
      <c r="M85" s="8">
        <v>28.73</v>
      </c>
      <c r="N85" s="7">
        <v>-1678419</v>
      </c>
      <c r="O85" s="174">
        <v>204114.04</v>
      </c>
    </row>
    <row r="86" spans="1:15" ht="12.75">
      <c r="A86" s="33">
        <v>6</v>
      </c>
      <c r="B86" s="33">
        <v>18</v>
      </c>
      <c r="C86" s="33">
        <v>4</v>
      </c>
      <c r="D86" s="34">
        <v>2</v>
      </c>
      <c r="E86" s="35"/>
      <c r="F86" s="6" t="s">
        <v>256</v>
      </c>
      <c r="G86" s="52" t="s">
        <v>329</v>
      </c>
      <c r="H86" s="7">
        <v>8972527.34</v>
      </c>
      <c r="I86" s="7">
        <v>2541635.8</v>
      </c>
      <c r="J86" s="8">
        <v>28.32</v>
      </c>
      <c r="K86" s="7">
        <v>10467342.83</v>
      </c>
      <c r="L86" s="7">
        <v>2010327.97</v>
      </c>
      <c r="M86" s="8">
        <v>19.2</v>
      </c>
      <c r="N86" s="7">
        <v>-1494815.49</v>
      </c>
      <c r="O86" s="174">
        <v>531307.83</v>
      </c>
    </row>
    <row r="87" spans="1:15" ht="12.75">
      <c r="A87" s="33">
        <v>6</v>
      </c>
      <c r="B87" s="33">
        <v>9</v>
      </c>
      <c r="C87" s="33">
        <v>9</v>
      </c>
      <c r="D87" s="34">
        <v>2</v>
      </c>
      <c r="E87" s="35"/>
      <c r="F87" s="6" t="s">
        <v>256</v>
      </c>
      <c r="G87" s="52" t="s">
        <v>330</v>
      </c>
      <c r="H87" s="7">
        <v>11974809.29</v>
      </c>
      <c r="I87" s="7">
        <v>3740112.16</v>
      </c>
      <c r="J87" s="8">
        <v>31.23</v>
      </c>
      <c r="K87" s="7">
        <v>12516189.29</v>
      </c>
      <c r="L87" s="7">
        <v>2716621.77</v>
      </c>
      <c r="M87" s="8">
        <v>21.7</v>
      </c>
      <c r="N87" s="7">
        <v>-541380</v>
      </c>
      <c r="O87" s="174">
        <v>1023490.39</v>
      </c>
    </row>
    <row r="88" spans="1:15" ht="12.75">
      <c r="A88" s="33">
        <v>6</v>
      </c>
      <c r="B88" s="33">
        <v>11</v>
      </c>
      <c r="C88" s="33">
        <v>4</v>
      </c>
      <c r="D88" s="34">
        <v>2</v>
      </c>
      <c r="E88" s="35"/>
      <c r="F88" s="6" t="s">
        <v>256</v>
      </c>
      <c r="G88" s="52" t="s">
        <v>331</v>
      </c>
      <c r="H88" s="7">
        <v>32186665.55</v>
      </c>
      <c r="I88" s="7">
        <v>10197840.73</v>
      </c>
      <c r="J88" s="8">
        <v>31.68</v>
      </c>
      <c r="K88" s="7">
        <v>31073595.55</v>
      </c>
      <c r="L88" s="7">
        <v>9131301.63</v>
      </c>
      <c r="M88" s="8">
        <v>29.38</v>
      </c>
      <c r="N88" s="7">
        <v>1113070</v>
      </c>
      <c r="O88" s="174">
        <v>1066539.1</v>
      </c>
    </row>
    <row r="89" spans="1:15" ht="12.75">
      <c r="A89" s="33">
        <v>6</v>
      </c>
      <c r="B89" s="33">
        <v>2</v>
      </c>
      <c r="C89" s="33">
        <v>8</v>
      </c>
      <c r="D89" s="34">
        <v>2</v>
      </c>
      <c r="E89" s="35"/>
      <c r="F89" s="6" t="s">
        <v>256</v>
      </c>
      <c r="G89" s="52" t="s">
        <v>332</v>
      </c>
      <c r="H89" s="7">
        <v>19632714</v>
      </c>
      <c r="I89" s="7">
        <v>5614086.01</v>
      </c>
      <c r="J89" s="8">
        <v>28.59</v>
      </c>
      <c r="K89" s="7">
        <v>20508214</v>
      </c>
      <c r="L89" s="7">
        <v>3904071.07</v>
      </c>
      <c r="M89" s="8">
        <v>19.03</v>
      </c>
      <c r="N89" s="7">
        <v>-875500</v>
      </c>
      <c r="O89" s="174">
        <v>1710014.94</v>
      </c>
    </row>
    <row r="90" spans="1:15" ht="12.75">
      <c r="A90" s="33">
        <v>6</v>
      </c>
      <c r="B90" s="33">
        <v>14</v>
      </c>
      <c r="C90" s="33">
        <v>6</v>
      </c>
      <c r="D90" s="34">
        <v>2</v>
      </c>
      <c r="E90" s="35"/>
      <c r="F90" s="6" t="s">
        <v>256</v>
      </c>
      <c r="G90" s="52" t="s">
        <v>333</v>
      </c>
      <c r="H90" s="7">
        <v>20627454.54</v>
      </c>
      <c r="I90" s="7">
        <v>6128529.89</v>
      </c>
      <c r="J90" s="8">
        <v>29.71</v>
      </c>
      <c r="K90" s="7">
        <v>21082109.09</v>
      </c>
      <c r="L90" s="7">
        <v>5164164.35</v>
      </c>
      <c r="M90" s="8">
        <v>24.49</v>
      </c>
      <c r="N90" s="7">
        <v>-454654.55</v>
      </c>
      <c r="O90" s="174">
        <v>964365.54</v>
      </c>
    </row>
    <row r="91" spans="1:15" ht="12.75">
      <c r="A91" s="33">
        <v>6</v>
      </c>
      <c r="B91" s="33">
        <v>1</v>
      </c>
      <c r="C91" s="33">
        <v>8</v>
      </c>
      <c r="D91" s="34">
        <v>2</v>
      </c>
      <c r="E91" s="35"/>
      <c r="F91" s="6" t="s">
        <v>256</v>
      </c>
      <c r="G91" s="52" t="s">
        <v>334</v>
      </c>
      <c r="H91" s="7">
        <v>12312332.4</v>
      </c>
      <c r="I91" s="7">
        <v>3567090.43</v>
      </c>
      <c r="J91" s="8">
        <v>28.97</v>
      </c>
      <c r="K91" s="7">
        <v>12229132.4</v>
      </c>
      <c r="L91" s="7">
        <v>3126233.18</v>
      </c>
      <c r="M91" s="8">
        <v>25.56</v>
      </c>
      <c r="N91" s="7">
        <v>83200</v>
      </c>
      <c r="O91" s="174">
        <v>440857.25</v>
      </c>
    </row>
    <row r="92" spans="1:15" ht="12.75">
      <c r="A92" s="33">
        <v>6</v>
      </c>
      <c r="B92" s="33">
        <v>3</v>
      </c>
      <c r="C92" s="33">
        <v>7</v>
      </c>
      <c r="D92" s="34">
        <v>2</v>
      </c>
      <c r="E92" s="35"/>
      <c r="F92" s="6" t="s">
        <v>256</v>
      </c>
      <c r="G92" s="52" t="s">
        <v>335</v>
      </c>
      <c r="H92" s="7">
        <v>17740098.8</v>
      </c>
      <c r="I92" s="7">
        <v>3584095.51</v>
      </c>
      <c r="J92" s="8">
        <v>20.2</v>
      </c>
      <c r="K92" s="7">
        <v>20067360.69</v>
      </c>
      <c r="L92" s="7">
        <v>3981167</v>
      </c>
      <c r="M92" s="8">
        <v>19.83</v>
      </c>
      <c r="N92" s="7">
        <v>-2327261.89</v>
      </c>
      <c r="O92" s="174">
        <v>-397071.49</v>
      </c>
    </row>
    <row r="93" spans="1:15" ht="12.75">
      <c r="A93" s="33">
        <v>6</v>
      </c>
      <c r="B93" s="33">
        <v>8</v>
      </c>
      <c r="C93" s="33">
        <v>7</v>
      </c>
      <c r="D93" s="34">
        <v>2</v>
      </c>
      <c r="E93" s="35"/>
      <c r="F93" s="6" t="s">
        <v>256</v>
      </c>
      <c r="G93" s="52" t="s">
        <v>262</v>
      </c>
      <c r="H93" s="7">
        <v>33840718</v>
      </c>
      <c r="I93" s="7">
        <v>8618230.87</v>
      </c>
      <c r="J93" s="8">
        <v>25.46</v>
      </c>
      <c r="K93" s="7">
        <v>38158826</v>
      </c>
      <c r="L93" s="7">
        <v>6934157.12</v>
      </c>
      <c r="M93" s="8">
        <v>18.17</v>
      </c>
      <c r="N93" s="7">
        <v>-4318108</v>
      </c>
      <c r="O93" s="174">
        <v>1684073.75</v>
      </c>
    </row>
    <row r="94" spans="1:15" ht="12.75">
      <c r="A94" s="33">
        <v>6</v>
      </c>
      <c r="B94" s="33">
        <v>18</v>
      </c>
      <c r="C94" s="33">
        <v>5</v>
      </c>
      <c r="D94" s="34">
        <v>2</v>
      </c>
      <c r="E94" s="35"/>
      <c r="F94" s="6" t="s">
        <v>256</v>
      </c>
      <c r="G94" s="52" t="s">
        <v>336</v>
      </c>
      <c r="H94" s="7">
        <v>21161961</v>
      </c>
      <c r="I94" s="7">
        <v>5329485.52</v>
      </c>
      <c r="J94" s="8">
        <v>25.18</v>
      </c>
      <c r="K94" s="7">
        <v>22436002</v>
      </c>
      <c r="L94" s="7">
        <v>5090138.22</v>
      </c>
      <c r="M94" s="8">
        <v>22.68</v>
      </c>
      <c r="N94" s="7">
        <v>-1274041</v>
      </c>
      <c r="O94" s="174">
        <v>239347.3</v>
      </c>
    </row>
    <row r="95" spans="1:15" ht="12.75">
      <c r="A95" s="33">
        <v>6</v>
      </c>
      <c r="B95" s="33">
        <v>10</v>
      </c>
      <c r="C95" s="33">
        <v>2</v>
      </c>
      <c r="D95" s="34">
        <v>2</v>
      </c>
      <c r="E95" s="35"/>
      <c r="F95" s="6" t="s">
        <v>256</v>
      </c>
      <c r="G95" s="52" t="s">
        <v>337</v>
      </c>
      <c r="H95" s="7">
        <v>19348061.86</v>
      </c>
      <c r="I95" s="7">
        <v>5498558.75</v>
      </c>
      <c r="J95" s="8">
        <v>28.41</v>
      </c>
      <c r="K95" s="7">
        <v>20669463.86</v>
      </c>
      <c r="L95" s="7">
        <v>4870308.3</v>
      </c>
      <c r="M95" s="8">
        <v>23.56</v>
      </c>
      <c r="N95" s="7">
        <v>-1321402</v>
      </c>
      <c r="O95" s="174">
        <v>628250.45</v>
      </c>
    </row>
    <row r="96" spans="1:15" ht="12.75">
      <c r="A96" s="33">
        <v>6</v>
      </c>
      <c r="B96" s="33">
        <v>20</v>
      </c>
      <c r="C96" s="33">
        <v>5</v>
      </c>
      <c r="D96" s="34">
        <v>2</v>
      </c>
      <c r="E96" s="35"/>
      <c r="F96" s="6" t="s">
        <v>256</v>
      </c>
      <c r="G96" s="52" t="s">
        <v>338</v>
      </c>
      <c r="H96" s="7">
        <v>18842576.54</v>
      </c>
      <c r="I96" s="7">
        <v>5092460.52</v>
      </c>
      <c r="J96" s="8">
        <v>27.02</v>
      </c>
      <c r="K96" s="7">
        <v>19781976.54</v>
      </c>
      <c r="L96" s="7">
        <v>4515443.03</v>
      </c>
      <c r="M96" s="8">
        <v>22.82</v>
      </c>
      <c r="N96" s="7">
        <v>-939400</v>
      </c>
      <c r="O96" s="174">
        <v>577017.49</v>
      </c>
    </row>
    <row r="97" spans="1:15" ht="12.75">
      <c r="A97" s="33">
        <v>6</v>
      </c>
      <c r="B97" s="33">
        <v>12</v>
      </c>
      <c r="C97" s="33">
        <v>4</v>
      </c>
      <c r="D97" s="34">
        <v>2</v>
      </c>
      <c r="E97" s="35"/>
      <c r="F97" s="6" t="s">
        <v>256</v>
      </c>
      <c r="G97" s="52" t="s">
        <v>339</v>
      </c>
      <c r="H97" s="7">
        <v>14524077</v>
      </c>
      <c r="I97" s="7">
        <v>4242141.6</v>
      </c>
      <c r="J97" s="8">
        <v>29.2</v>
      </c>
      <c r="K97" s="7">
        <v>14882259</v>
      </c>
      <c r="L97" s="7">
        <v>3082604.85</v>
      </c>
      <c r="M97" s="8">
        <v>20.71</v>
      </c>
      <c r="N97" s="7">
        <v>-358182</v>
      </c>
      <c r="O97" s="174">
        <v>1159536.75</v>
      </c>
    </row>
    <row r="98" spans="1:15" ht="12.75">
      <c r="A98" s="33">
        <v>6</v>
      </c>
      <c r="B98" s="33">
        <v>1</v>
      </c>
      <c r="C98" s="33">
        <v>9</v>
      </c>
      <c r="D98" s="34">
        <v>2</v>
      </c>
      <c r="E98" s="35"/>
      <c r="F98" s="6" t="s">
        <v>256</v>
      </c>
      <c r="G98" s="52" t="s">
        <v>340</v>
      </c>
      <c r="H98" s="7">
        <v>15093712</v>
      </c>
      <c r="I98" s="7">
        <v>4113649.39</v>
      </c>
      <c r="J98" s="8">
        <v>27.25</v>
      </c>
      <c r="K98" s="7">
        <v>14945005</v>
      </c>
      <c r="L98" s="7">
        <v>3997386.67</v>
      </c>
      <c r="M98" s="8">
        <v>26.74</v>
      </c>
      <c r="N98" s="7">
        <v>148707</v>
      </c>
      <c r="O98" s="174">
        <v>116262.72</v>
      </c>
    </row>
    <row r="99" spans="1:15" ht="12.75">
      <c r="A99" s="33">
        <v>6</v>
      </c>
      <c r="B99" s="33">
        <v>6</v>
      </c>
      <c r="C99" s="33">
        <v>7</v>
      </c>
      <c r="D99" s="34">
        <v>2</v>
      </c>
      <c r="E99" s="35"/>
      <c r="F99" s="6" t="s">
        <v>256</v>
      </c>
      <c r="G99" s="52" t="s">
        <v>341</v>
      </c>
      <c r="H99" s="7">
        <v>18289215.61</v>
      </c>
      <c r="I99" s="7">
        <v>3022283.74</v>
      </c>
      <c r="J99" s="8">
        <v>16.52</v>
      </c>
      <c r="K99" s="7">
        <v>19419522.61</v>
      </c>
      <c r="L99" s="7">
        <v>2437225.21</v>
      </c>
      <c r="M99" s="8">
        <v>12.55</v>
      </c>
      <c r="N99" s="7">
        <v>-1130307</v>
      </c>
      <c r="O99" s="174">
        <v>585058.53</v>
      </c>
    </row>
    <row r="100" spans="1:15" ht="12.75">
      <c r="A100" s="33">
        <v>6</v>
      </c>
      <c r="B100" s="33">
        <v>2</v>
      </c>
      <c r="C100" s="33">
        <v>9</v>
      </c>
      <c r="D100" s="34">
        <v>2</v>
      </c>
      <c r="E100" s="35"/>
      <c r="F100" s="6" t="s">
        <v>256</v>
      </c>
      <c r="G100" s="52" t="s">
        <v>342</v>
      </c>
      <c r="H100" s="7">
        <v>11305036</v>
      </c>
      <c r="I100" s="7">
        <v>3518828.57</v>
      </c>
      <c r="J100" s="8">
        <v>31.12</v>
      </c>
      <c r="K100" s="7">
        <v>12047522.11</v>
      </c>
      <c r="L100" s="7">
        <v>2675729.28</v>
      </c>
      <c r="M100" s="8">
        <v>22.2</v>
      </c>
      <c r="N100" s="7">
        <v>-742486.11</v>
      </c>
      <c r="O100" s="174">
        <v>843099.29</v>
      </c>
    </row>
    <row r="101" spans="1:15" ht="12.75">
      <c r="A101" s="33">
        <v>6</v>
      </c>
      <c r="B101" s="33">
        <v>11</v>
      </c>
      <c r="C101" s="33">
        <v>5</v>
      </c>
      <c r="D101" s="34">
        <v>2</v>
      </c>
      <c r="E101" s="35"/>
      <c r="F101" s="6" t="s">
        <v>256</v>
      </c>
      <c r="G101" s="52" t="s">
        <v>263</v>
      </c>
      <c r="H101" s="7">
        <v>47881858.8</v>
      </c>
      <c r="I101" s="7">
        <v>16233499.5</v>
      </c>
      <c r="J101" s="8">
        <v>33.9</v>
      </c>
      <c r="K101" s="7">
        <v>48283396.84</v>
      </c>
      <c r="L101" s="7">
        <v>11434729.82</v>
      </c>
      <c r="M101" s="8">
        <v>23.68</v>
      </c>
      <c r="N101" s="7">
        <v>-401538.04</v>
      </c>
      <c r="O101" s="174">
        <v>4798769.68</v>
      </c>
    </row>
    <row r="102" spans="1:15" ht="12.75">
      <c r="A102" s="33">
        <v>6</v>
      </c>
      <c r="B102" s="33">
        <v>14</v>
      </c>
      <c r="C102" s="33">
        <v>7</v>
      </c>
      <c r="D102" s="34">
        <v>2</v>
      </c>
      <c r="E102" s="35"/>
      <c r="F102" s="6" t="s">
        <v>256</v>
      </c>
      <c r="G102" s="52" t="s">
        <v>343</v>
      </c>
      <c r="H102" s="7">
        <v>8822158</v>
      </c>
      <c r="I102" s="7">
        <v>2597720.4</v>
      </c>
      <c r="J102" s="8">
        <v>29.44</v>
      </c>
      <c r="K102" s="7">
        <v>8400558</v>
      </c>
      <c r="L102" s="7">
        <v>2250337.27</v>
      </c>
      <c r="M102" s="8">
        <v>26.78</v>
      </c>
      <c r="N102" s="7">
        <v>421600</v>
      </c>
      <c r="O102" s="174">
        <v>347383.13</v>
      </c>
    </row>
    <row r="103" spans="1:15" ht="12.75">
      <c r="A103" s="33">
        <v>6</v>
      </c>
      <c r="B103" s="33">
        <v>17</v>
      </c>
      <c r="C103" s="33">
        <v>2</v>
      </c>
      <c r="D103" s="34">
        <v>2</v>
      </c>
      <c r="E103" s="35"/>
      <c r="F103" s="6" t="s">
        <v>256</v>
      </c>
      <c r="G103" s="52" t="s">
        <v>344</v>
      </c>
      <c r="H103" s="7">
        <v>37580486.08</v>
      </c>
      <c r="I103" s="7">
        <v>8722953.31</v>
      </c>
      <c r="J103" s="8">
        <v>23.21</v>
      </c>
      <c r="K103" s="7">
        <v>38774644.13</v>
      </c>
      <c r="L103" s="7">
        <v>8469055.9</v>
      </c>
      <c r="M103" s="8">
        <v>21.84</v>
      </c>
      <c r="N103" s="7">
        <v>-1194158.05</v>
      </c>
      <c r="O103" s="174">
        <v>253897.41</v>
      </c>
    </row>
    <row r="104" spans="1:15" ht="12.75">
      <c r="A104" s="33">
        <v>6</v>
      </c>
      <c r="B104" s="33">
        <v>20</v>
      </c>
      <c r="C104" s="33">
        <v>6</v>
      </c>
      <c r="D104" s="34">
        <v>2</v>
      </c>
      <c r="E104" s="35"/>
      <c r="F104" s="6" t="s">
        <v>256</v>
      </c>
      <c r="G104" s="52" t="s">
        <v>345</v>
      </c>
      <c r="H104" s="7">
        <v>15082435</v>
      </c>
      <c r="I104" s="7">
        <v>4351495.85</v>
      </c>
      <c r="J104" s="8">
        <v>28.85</v>
      </c>
      <c r="K104" s="7">
        <v>14782435</v>
      </c>
      <c r="L104" s="7">
        <v>4210552.48</v>
      </c>
      <c r="M104" s="8">
        <v>28.48</v>
      </c>
      <c r="N104" s="7">
        <v>300000</v>
      </c>
      <c r="O104" s="174">
        <v>140943.37</v>
      </c>
    </row>
    <row r="105" spans="1:15" ht="12.75">
      <c r="A105" s="33">
        <v>6</v>
      </c>
      <c r="B105" s="33">
        <v>8</v>
      </c>
      <c r="C105" s="33">
        <v>8</v>
      </c>
      <c r="D105" s="34">
        <v>2</v>
      </c>
      <c r="E105" s="35"/>
      <c r="F105" s="6" t="s">
        <v>256</v>
      </c>
      <c r="G105" s="52" t="s">
        <v>346</v>
      </c>
      <c r="H105" s="7">
        <v>18065955.54</v>
      </c>
      <c r="I105" s="7">
        <v>5064887.48</v>
      </c>
      <c r="J105" s="8">
        <v>28.03</v>
      </c>
      <c r="K105" s="7">
        <v>18439102.31</v>
      </c>
      <c r="L105" s="7">
        <v>4621333.82</v>
      </c>
      <c r="M105" s="8">
        <v>25.06</v>
      </c>
      <c r="N105" s="7">
        <v>-373146.77</v>
      </c>
      <c r="O105" s="174">
        <v>443553.66</v>
      </c>
    </row>
    <row r="106" spans="1:15" ht="12.75">
      <c r="A106" s="33">
        <v>6</v>
      </c>
      <c r="B106" s="33">
        <v>1</v>
      </c>
      <c r="C106" s="33">
        <v>10</v>
      </c>
      <c r="D106" s="34">
        <v>2</v>
      </c>
      <c r="E106" s="35"/>
      <c r="F106" s="6" t="s">
        <v>256</v>
      </c>
      <c r="G106" s="52" t="s">
        <v>264</v>
      </c>
      <c r="H106" s="7">
        <v>30703794.98</v>
      </c>
      <c r="I106" s="7">
        <v>8733714.28</v>
      </c>
      <c r="J106" s="8">
        <v>28.44</v>
      </c>
      <c r="K106" s="7">
        <v>33032352.86</v>
      </c>
      <c r="L106" s="7">
        <v>7825216.37</v>
      </c>
      <c r="M106" s="8">
        <v>23.68</v>
      </c>
      <c r="N106" s="7">
        <v>-2328557.88</v>
      </c>
      <c r="O106" s="174">
        <v>908497.91</v>
      </c>
    </row>
    <row r="107" spans="1:15" ht="12.75">
      <c r="A107" s="33">
        <v>6</v>
      </c>
      <c r="B107" s="33">
        <v>13</v>
      </c>
      <c r="C107" s="33">
        <v>3</v>
      </c>
      <c r="D107" s="34">
        <v>2</v>
      </c>
      <c r="E107" s="35"/>
      <c r="F107" s="6" t="s">
        <v>256</v>
      </c>
      <c r="G107" s="52" t="s">
        <v>347</v>
      </c>
      <c r="H107" s="7">
        <v>17408410.04</v>
      </c>
      <c r="I107" s="7">
        <v>3850800.81</v>
      </c>
      <c r="J107" s="8">
        <v>22.12</v>
      </c>
      <c r="K107" s="7">
        <v>18556266.93</v>
      </c>
      <c r="L107" s="7">
        <v>3618404.26</v>
      </c>
      <c r="M107" s="8">
        <v>19.49</v>
      </c>
      <c r="N107" s="7">
        <v>-1147856.89</v>
      </c>
      <c r="O107" s="174">
        <v>232396.55</v>
      </c>
    </row>
    <row r="108" spans="1:15" ht="12.75">
      <c r="A108" s="33">
        <v>6</v>
      </c>
      <c r="B108" s="33">
        <v>10</v>
      </c>
      <c r="C108" s="33">
        <v>4</v>
      </c>
      <c r="D108" s="34">
        <v>2</v>
      </c>
      <c r="E108" s="35"/>
      <c r="F108" s="6" t="s">
        <v>256</v>
      </c>
      <c r="G108" s="52" t="s">
        <v>348</v>
      </c>
      <c r="H108" s="7">
        <v>26747841</v>
      </c>
      <c r="I108" s="7">
        <v>7253100.22</v>
      </c>
      <c r="J108" s="8">
        <v>27.11</v>
      </c>
      <c r="K108" s="7">
        <v>27447841</v>
      </c>
      <c r="L108" s="7">
        <v>6608653.44</v>
      </c>
      <c r="M108" s="8">
        <v>24.07</v>
      </c>
      <c r="N108" s="7">
        <v>-700000</v>
      </c>
      <c r="O108" s="174">
        <v>644446.78</v>
      </c>
    </row>
    <row r="109" spans="1:15" ht="12.75">
      <c r="A109" s="33">
        <v>6</v>
      </c>
      <c r="B109" s="33">
        <v>4</v>
      </c>
      <c r="C109" s="33">
        <v>5</v>
      </c>
      <c r="D109" s="34">
        <v>2</v>
      </c>
      <c r="E109" s="35"/>
      <c r="F109" s="6" t="s">
        <v>256</v>
      </c>
      <c r="G109" s="52" t="s">
        <v>349</v>
      </c>
      <c r="H109" s="7">
        <v>24907421.87</v>
      </c>
      <c r="I109" s="7">
        <v>5649559.51</v>
      </c>
      <c r="J109" s="8">
        <v>22.68</v>
      </c>
      <c r="K109" s="7">
        <v>25709511.75</v>
      </c>
      <c r="L109" s="7">
        <v>5241226.63</v>
      </c>
      <c r="M109" s="8">
        <v>20.38</v>
      </c>
      <c r="N109" s="7">
        <v>-802089.88</v>
      </c>
      <c r="O109" s="174">
        <v>408332.88</v>
      </c>
    </row>
    <row r="110" spans="1:15" ht="12.75">
      <c r="A110" s="33">
        <v>6</v>
      </c>
      <c r="B110" s="33">
        <v>9</v>
      </c>
      <c r="C110" s="33">
        <v>10</v>
      </c>
      <c r="D110" s="34">
        <v>2</v>
      </c>
      <c r="E110" s="35"/>
      <c r="F110" s="6" t="s">
        <v>256</v>
      </c>
      <c r="G110" s="52" t="s">
        <v>350</v>
      </c>
      <c r="H110" s="7">
        <v>30005066.68</v>
      </c>
      <c r="I110" s="7">
        <v>9710959.15</v>
      </c>
      <c r="J110" s="8">
        <v>32.36</v>
      </c>
      <c r="K110" s="7">
        <v>30310854.57</v>
      </c>
      <c r="L110" s="7">
        <v>6757244.87</v>
      </c>
      <c r="M110" s="8">
        <v>22.29</v>
      </c>
      <c r="N110" s="7">
        <v>-305787.89</v>
      </c>
      <c r="O110" s="174">
        <v>2953714.28</v>
      </c>
    </row>
    <row r="111" spans="1:15" ht="12.75">
      <c r="A111" s="33">
        <v>6</v>
      </c>
      <c r="B111" s="33">
        <v>8</v>
      </c>
      <c r="C111" s="33">
        <v>9</v>
      </c>
      <c r="D111" s="34">
        <v>2</v>
      </c>
      <c r="E111" s="35"/>
      <c r="F111" s="6" t="s">
        <v>256</v>
      </c>
      <c r="G111" s="52" t="s">
        <v>351</v>
      </c>
      <c r="H111" s="7">
        <v>20586965.35</v>
      </c>
      <c r="I111" s="7">
        <v>5035681.14</v>
      </c>
      <c r="J111" s="8">
        <v>24.46</v>
      </c>
      <c r="K111" s="7">
        <v>20259769.75</v>
      </c>
      <c r="L111" s="7">
        <v>3913984.97</v>
      </c>
      <c r="M111" s="8">
        <v>19.31</v>
      </c>
      <c r="N111" s="7">
        <v>327195.6</v>
      </c>
      <c r="O111" s="174">
        <v>1121696.17</v>
      </c>
    </row>
    <row r="112" spans="1:15" ht="12.75">
      <c r="A112" s="33">
        <v>6</v>
      </c>
      <c r="B112" s="33">
        <v>20</v>
      </c>
      <c r="C112" s="33">
        <v>7</v>
      </c>
      <c r="D112" s="34">
        <v>2</v>
      </c>
      <c r="E112" s="35"/>
      <c r="F112" s="6" t="s">
        <v>256</v>
      </c>
      <c r="G112" s="52" t="s">
        <v>352</v>
      </c>
      <c r="H112" s="7">
        <v>15874299.47</v>
      </c>
      <c r="I112" s="7">
        <v>3823303.5</v>
      </c>
      <c r="J112" s="8">
        <v>24.08</v>
      </c>
      <c r="K112" s="7">
        <v>18384299.47</v>
      </c>
      <c r="L112" s="7">
        <v>4819396.34</v>
      </c>
      <c r="M112" s="8">
        <v>26.21</v>
      </c>
      <c r="N112" s="7">
        <v>-2510000</v>
      </c>
      <c r="O112" s="174">
        <v>-996092.84</v>
      </c>
    </row>
    <row r="113" spans="1:15" ht="12.75">
      <c r="A113" s="33">
        <v>6</v>
      </c>
      <c r="B113" s="33">
        <v>9</v>
      </c>
      <c r="C113" s="33">
        <v>11</v>
      </c>
      <c r="D113" s="34">
        <v>2</v>
      </c>
      <c r="E113" s="35"/>
      <c r="F113" s="6" t="s">
        <v>256</v>
      </c>
      <c r="G113" s="52" t="s">
        <v>353</v>
      </c>
      <c r="H113" s="7">
        <v>55083430.31</v>
      </c>
      <c r="I113" s="7">
        <v>15850665.03</v>
      </c>
      <c r="J113" s="8">
        <v>28.77</v>
      </c>
      <c r="K113" s="7">
        <v>58081654.07</v>
      </c>
      <c r="L113" s="7">
        <v>15986299.34</v>
      </c>
      <c r="M113" s="8">
        <v>27.52</v>
      </c>
      <c r="N113" s="7">
        <v>-2998223.76</v>
      </c>
      <c r="O113" s="174">
        <v>-135634.31</v>
      </c>
    </row>
    <row r="114" spans="1:15" ht="12.75">
      <c r="A114" s="33">
        <v>6</v>
      </c>
      <c r="B114" s="33">
        <v>16</v>
      </c>
      <c r="C114" s="33">
        <v>3</v>
      </c>
      <c r="D114" s="34">
        <v>2</v>
      </c>
      <c r="E114" s="35"/>
      <c r="F114" s="6" t="s">
        <v>256</v>
      </c>
      <c r="G114" s="52" t="s">
        <v>354</v>
      </c>
      <c r="H114" s="7">
        <v>11842674.2</v>
      </c>
      <c r="I114" s="7">
        <v>3614448.36</v>
      </c>
      <c r="J114" s="8">
        <v>30.52</v>
      </c>
      <c r="K114" s="7">
        <v>12042674.2</v>
      </c>
      <c r="L114" s="7">
        <v>2662956.52</v>
      </c>
      <c r="M114" s="8">
        <v>22.11</v>
      </c>
      <c r="N114" s="7">
        <v>-200000</v>
      </c>
      <c r="O114" s="174">
        <v>951491.84</v>
      </c>
    </row>
    <row r="115" spans="1:15" ht="12.75">
      <c r="A115" s="33">
        <v>6</v>
      </c>
      <c r="B115" s="33">
        <v>2</v>
      </c>
      <c r="C115" s="33">
        <v>10</v>
      </c>
      <c r="D115" s="34">
        <v>2</v>
      </c>
      <c r="E115" s="35"/>
      <c r="F115" s="6" t="s">
        <v>256</v>
      </c>
      <c r="G115" s="52" t="s">
        <v>355</v>
      </c>
      <c r="H115" s="7">
        <v>20954624</v>
      </c>
      <c r="I115" s="7">
        <v>3665659.38</v>
      </c>
      <c r="J115" s="8">
        <v>17.49</v>
      </c>
      <c r="K115" s="7">
        <v>21054624</v>
      </c>
      <c r="L115" s="7">
        <v>3279817.61</v>
      </c>
      <c r="M115" s="8">
        <v>15.57</v>
      </c>
      <c r="N115" s="7">
        <v>-100000</v>
      </c>
      <c r="O115" s="174">
        <v>385841.77</v>
      </c>
    </row>
    <row r="116" spans="1:15" ht="12.75">
      <c r="A116" s="33">
        <v>6</v>
      </c>
      <c r="B116" s="33">
        <v>8</v>
      </c>
      <c r="C116" s="33">
        <v>11</v>
      </c>
      <c r="D116" s="34">
        <v>2</v>
      </c>
      <c r="E116" s="35"/>
      <c r="F116" s="6" t="s">
        <v>256</v>
      </c>
      <c r="G116" s="52" t="s">
        <v>356</v>
      </c>
      <c r="H116" s="7">
        <v>14775618.16</v>
      </c>
      <c r="I116" s="7">
        <v>3567793.32</v>
      </c>
      <c r="J116" s="8">
        <v>24.14</v>
      </c>
      <c r="K116" s="7">
        <v>15387868.16</v>
      </c>
      <c r="L116" s="7">
        <v>2921638.94</v>
      </c>
      <c r="M116" s="8">
        <v>18.98</v>
      </c>
      <c r="N116" s="7">
        <v>-612250</v>
      </c>
      <c r="O116" s="174">
        <v>646154.38</v>
      </c>
    </row>
    <row r="117" spans="1:15" ht="12.75">
      <c r="A117" s="33">
        <v>6</v>
      </c>
      <c r="B117" s="33">
        <v>1</v>
      </c>
      <c r="C117" s="33">
        <v>11</v>
      </c>
      <c r="D117" s="34">
        <v>2</v>
      </c>
      <c r="E117" s="35"/>
      <c r="F117" s="6" t="s">
        <v>256</v>
      </c>
      <c r="G117" s="52" t="s">
        <v>357</v>
      </c>
      <c r="H117" s="7">
        <v>25052009</v>
      </c>
      <c r="I117" s="7">
        <v>6948754.9</v>
      </c>
      <c r="J117" s="8">
        <v>27.73</v>
      </c>
      <c r="K117" s="7">
        <v>27162729</v>
      </c>
      <c r="L117" s="7">
        <v>6249907.44</v>
      </c>
      <c r="M117" s="8">
        <v>23</v>
      </c>
      <c r="N117" s="7">
        <v>-2110720</v>
      </c>
      <c r="O117" s="174">
        <v>698847.46</v>
      </c>
    </row>
    <row r="118" spans="1:15" ht="12.75">
      <c r="A118" s="33">
        <v>6</v>
      </c>
      <c r="B118" s="33">
        <v>13</v>
      </c>
      <c r="C118" s="33">
        <v>5</v>
      </c>
      <c r="D118" s="34">
        <v>2</v>
      </c>
      <c r="E118" s="35"/>
      <c r="F118" s="6" t="s">
        <v>256</v>
      </c>
      <c r="G118" s="52" t="s">
        <v>358</v>
      </c>
      <c r="H118" s="7">
        <v>6634000</v>
      </c>
      <c r="I118" s="7">
        <v>1321814.71</v>
      </c>
      <c r="J118" s="8">
        <v>19.92</v>
      </c>
      <c r="K118" s="7">
        <v>6662250</v>
      </c>
      <c r="L118" s="7">
        <v>2133331.33</v>
      </c>
      <c r="M118" s="8">
        <v>32.02</v>
      </c>
      <c r="N118" s="7">
        <v>-28250</v>
      </c>
      <c r="O118" s="174">
        <v>-811516.62</v>
      </c>
    </row>
    <row r="119" spans="1:15" ht="12.75">
      <c r="A119" s="33">
        <v>6</v>
      </c>
      <c r="B119" s="33">
        <v>2</v>
      </c>
      <c r="C119" s="33">
        <v>11</v>
      </c>
      <c r="D119" s="34">
        <v>2</v>
      </c>
      <c r="E119" s="35"/>
      <c r="F119" s="6" t="s">
        <v>256</v>
      </c>
      <c r="G119" s="52" t="s">
        <v>359</v>
      </c>
      <c r="H119" s="7">
        <v>15412264</v>
      </c>
      <c r="I119" s="7">
        <v>5306672.79</v>
      </c>
      <c r="J119" s="8">
        <v>34.43</v>
      </c>
      <c r="K119" s="7">
        <v>15961714.53</v>
      </c>
      <c r="L119" s="7">
        <v>3489884.08</v>
      </c>
      <c r="M119" s="8">
        <v>21.86</v>
      </c>
      <c r="N119" s="7">
        <v>-549450.53</v>
      </c>
      <c r="O119" s="174">
        <v>1816788.71</v>
      </c>
    </row>
    <row r="120" spans="1:15" ht="12.75">
      <c r="A120" s="33">
        <v>6</v>
      </c>
      <c r="B120" s="33">
        <v>5</v>
      </c>
      <c r="C120" s="33">
        <v>7</v>
      </c>
      <c r="D120" s="34">
        <v>2</v>
      </c>
      <c r="E120" s="35"/>
      <c r="F120" s="6" t="s">
        <v>256</v>
      </c>
      <c r="G120" s="52" t="s">
        <v>360</v>
      </c>
      <c r="H120" s="7">
        <v>17049435</v>
      </c>
      <c r="I120" s="7">
        <v>5522463.5</v>
      </c>
      <c r="J120" s="8">
        <v>32.39</v>
      </c>
      <c r="K120" s="7">
        <v>15939811</v>
      </c>
      <c r="L120" s="7">
        <v>4570944.7</v>
      </c>
      <c r="M120" s="8">
        <v>28.67</v>
      </c>
      <c r="N120" s="7">
        <v>1109624</v>
      </c>
      <c r="O120" s="174">
        <v>951518.8</v>
      </c>
    </row>
    <row r="121" spans="1:15" ht="12.75">
      <c r="A121" s="33">
        <v>6</v>
      </c>
      <c r="B121" s="33">
        <v>10</v>
      </c>
      <c r="C121" s="33">
        <v>5</v>
      </c>
      <c r="D121" s="34">
        <v>2</v>
      </c>
      <c r="E121" s="35"/>
      <c r="F121" s="6" t="s">
        <v>256</v>
      </c>
      <c r="G121" s="52" t="s">
        <v>361</v>
      </c>
      <c r="H121" s="7">
        <v>29458834</v>
      </c>
      <c r="I121" s="7">
        <v>8265858.48</v>
      </c>
      <c r="J121" s="8">
        <v>28.05</v>
      </c>
      <c r="K121" s="7">
        <v>33381685.26</v>
      </c>
      <c r="L121" s="7">
        <v>8303858.73</v>
      </c>
      <c r="M121" s="8">
        <v>24.87</v>
      </c>
      <c r="N121" s="7">
        <v>-3922851.26</v>
      </c>
      <c r="O121" s="174">
        <v>-38000.25</v>
      </c>
    </row>
    <row r="122" spans="1:15" ht="12.75">
      <c r="A122" s="33">
        <v>6</v>
      </c>
      <c r="B122" s="33">
        <v>14</v>
      </c>
      <c r="C122" s="33">
        <v>9</v>
      </c>
      <c r="D122" s="34">
        <v>2</v>
      </c>
      <c r="E122" s="35"/>
      <c r="F122" s="6" t="s">
        <v>256</v>
      </c>
      <c r="G122" s="52" t="s">
        <v>265</v>
      </c>
      <c r="H122" s="7">
        <v>30357890.33</v>
      </c>
      <c r="I122" s="7">
        <v>9527389.97</v>
      </c>
      <c r="J122" s="8">
        <v>31.38</v>
      </c>
      <c r="K122" s="7">
        <v>36543925.33</v>
      </c>
      <c r="L122" s="7">
        <v>7194111.44</v>
      </c>
      <c r="M122" s="8">
        <v>19.68</v>
      </c>
      <c r="N122" s="7">
        <v>-6186035</v>
      </c>
      <c r="O122" s="174">
        <v>2333278.53</v>
      </c>
    </row>
    <row r="123" spans="1:15" ht="12.75">
      <c r="A123" s="33">
        <v>6</v>
      </c>
      <c r="B123" s="33">
        <v>18</v>
      </c>
      <c r="C123" s="33">
        <v>7</v>
      </c>
      <c r="D123" s="34">
        <v>2</v>
      </c>
      <c r="E123" s="35"/>
      <c r="F123" s="6" t="s">
        <v>256</v>
      </c>
      <c r="G123" s="52" t="s">
        <v>362</v>
      </c>
      <c r="H123" s="7">
        <v>14219570</v>
      </c>
      <c r="I123" s="7">
        <v>3945796.52</v>
      </c>
      <c r="J123" s="8">
        <v>27.74</v>
      </c>
      <c r="K123" s="7">
        <v>13346490</v>
      </c>
      <c r="L123" s="7">
        <v>4176277.19</v>
      </c>
      <c r="M123" s="8">
        <v>31.29</v>
      </c>
      <c r="N123" s="7">
        <v>873080</v>
      </c>
      <c r="O123" s="174">
        <v>-230480.67</v>
      </c>
    </row>
    <row r="124" spans="1:15" ht="12.75">
      <c r="A124" s="33">
        <v>6</v>
      </c>
      <c r="B124" s="33">
        <v>20</v>
      </c>
      <c r="C124" s="33">
        <v>8</v>
      </c>
      <c r="D124" s="34">
        <v>2</v>
      </c>
      <c r="E124" s="35"/>
      <c r="F124" s="6" t="s">
        <v>256</v>
      </c>
      <c r="G124" s="52" t="s">
        <v>363</v>
      </c>
      <c r="H124" s="7">
        <v>14143584.53</v>
      </c>
      <c r="I124" s="7">
        <v>4277851.38</v>
      </c>
      <c r="J124" s="8">
        <v>30.24</v>
      </c>
      <c r="K124" s="7">
        <v>14686620.5</v>
      </c>
      <c r="L124" s="7">
        <v>3813851.28</v>
      </c>
      <c r="M124" s="8">
        <v>25.96</v>
      </c>
      <c r="N124" s="7">
        <v>-543035.97</v>
      </c>
      <c r="O124" s="174">
        <v>464000.1</v>
      </c>
    </row>
    <row r="125" spans="1:15" ht="12.75">
      <c r="A125" s="33">
        <v>6</v>
      </c>
      <c r="B125" s="33">
        <v>15</v>
      </c>
      <c r="C125" s="33">
        <v>6</v>
      </c>
      <c r="D125" s="34">
        <v>2</v>
      </c>
      <c r="E125" s="35"/>
      <c r="F125" s="6" t="s">
        <v>256</v>
      </c>
      <c r="G125" s="52" t="s">
        <v>266</v>
      </c>
      <c r="H125" s="7">
        <v>24823945</v>
      </c>
      <c r="I125" s="7">
        <v>6921775.16</v>
      </c>
      <c r="J125" s="8">
        <v>27.88</v>
      </c>
      <c r="K125" s="7">
        <v>26297054</v>
      </c>
      <c r="L125" s="7">
        <v>5243275</v>
      </c>
      <c r="M125" s="8">
        <v>19.93</v>
      </c>
      <c r="N125" s="7">
        <v>-1473109</v>
      </c>
      <c r="O125" s="174">
        <v>1678500.16</v>
      </c>
    </row>
    <row r="126" spans="1:15" ht="12.75">
      <c r="A126" s="33">
        <v>6</v>
      </c>
      <c r="B126" s="33">
        <v>3</v>
      </c>
      <c r="C126" s="33">
        <v>8</v>
      </c>
      <c r="D126" s="34">
        <v>2</v>
      </c>
      <c r="E126" s="35"/>
      <c r="F126" s="6" t="s">
        <v>256</v>
      </c>
      <c r="G126" s="52" t="s">
        <v>267</v>
      </c>
      <c r="H126" s="7">
        <v>13582396.2</v>
      </c>
      <c r="I126" s="7">
        <v>3709943.22</v>
      </c>
      <c r="J126" s="8">
        <v>27.31</v>
      </c>
      <c r="K126" s="7">
        <v>13416838.2</v>
      </c>
      <c r="L126" s="7">
        <v>3127000.47</v>
      </c>
      <c r="M126" s="8">
        <v>23.3</v>
      </c>
      <c r="N126" s="7">
        <v>165558</v>
      </c>
      <c r="O126" s="174">
        <v>582942.75</v>
      </c>
    </row>
    <row r="127" spans="1:15" ht="12.75">
      <c r="A127" s="33">
        <v>6</v>
      </c>
      <c r="B127" s="33">
        <v>3</v>
      </c>
      <c r="C127" s="33">
        <v>15</v>
      </c>
      <c r="D127" s="34">
        <v>2</v>
      </c>
      <c r="E127" s="35"/>
      <c r="F127" s="6" t="s">
        <v>256</v>
      </c>
      <c r="G127" s="52" t="s">
        <v>364</v>
      </c>
      <c r="H127" s="7">
        <v>18191223</v>
      </c>
      <c r="I127" s="7">
        <v>5234888.04</v>
      </c>
      <c r="J127" s="8">
        <v>28.77</v>
      </c>
      <c r="K127" s="7">
        <v>17971891.09</v>
      </c>
      <c r="L127" s="7">
        <v>4391104.27</v>
      </c>
      <c r="M127" s="8">
        <v>24.43</v>
      </c>
      <c r="N127" s="7">
        <v>219331.91</v>
      </c>
      <c r="O127" s="174">
        <v>843783.77</v>
      </c>
    </row>
    <row r="128" spans="1:15" ht="12.75">
      <c r="A128" s="33">
        <v>6</v>
      </c>
      <c r="B128" s="33">
        <v>1</v>
      </c>
      <c r="C128" s="33">
        <v>12</v>
      </c>
      <c r="D128" s="34">
        <v>2</v>
      </c>
      <c r="E128" s="35"/>
      <c r="F128" s="6" t="s">
        <v>256</v>
      </c>
      <c r="G128" s="52" t="s">
        <v>365</v>
      </c>
      <c r="H128" s="7">
        <v>10845416.42</v>
      </c>
      <c r="I128" s="7">
        <v>3249783.13</v>
      </c>
      <c r="J128" s="8">
        <v>29.96</v>
      </c>
      <c r="K128" s="7">
        <v>11302211.85</v>
      </c>
      <c r="L128" s="7">
        <v>2917170.72</v>
      </c>
      <c r="M128" s="8">
        <v>25.81</v>
      </c>
      <c r="N128" s="7">
        <v>-456795.43</v>
      </c>
      <c r="O128" s="174">
        <v>332612.41</v>
      </c>
    </row>
    <row r="129" spans="1:15" ht="12.75">
      <c r="A129" s="33">
        <v>6</v>
      </c>
      <c r="B129" s="33">
        <v>1</v>
      </c>
      <c r="C129" s="33">
        <v>13</v>
      </c>
      <c r="D129" s="34">
        <v>2</v>
      </c>
      <c r="E129" s="35"/>
      <c r="F129" s="6" t="s">
        <v>256</v>
      </c>
      <c r="G129" s="52" t="s">
        <v>366</v>
      </c>
      <c r="H129" s="7">
        <v>11983945.1</v>
      </c>
      <c r="I129" s="7">
        <v>2622057.85</v>
      </c>
      <c r="J129" s="8">
        <v>21.87</v>
      </c>
      <c r="K129" s="7">
        <v>11583945.1</v>
      </c>
      <c r="L129" s="7">
        <v>2255265.53</v>
      </c>
      <c r="M129" s="8">
        <v>19.46</v>
      </c>
      <c r="N129" s="7">
        <v>400000</v>
      </c>
      <c r="O129" s="174">
        <v>366792.32</v>
      </c>
    </row>
    <row r="130" spans="1:15" ht="12.75">
      <c r="A130" s="33">
        <v>6</v>
      </c>
      <c r="B130" s="33">
        <v>3</v>
      </c>
      <c r="C130" s="33">
        <v>9</v>
      </c>
      <c r="D130" s="34">
        <v>2</v>
      </c>
      <c r="E130" s="35"/>
      <c r="F130" s="6" t="s">
        <v>256</v>
      </c>
      <c r="G130" s="52" t="s">
        <v>367</v>
      </c>
      <c r="H130" s="7">
        <v>13482913</v>
      </c>
      <c r="I130" s="7">
        <v>3793475.46</v>
      </c>
      <c r="J130" s="8">
        <v>28.13</v>
      </c>
      <c r="K130" s="7">
        <v>13446419</v>
      </c>
      <c r="L130" s="7">
        <v>2956459.04</v>
      </c>
      <c r="M130" s="8">
        <v>21.98</v>
      </c>
      <c r="N130" s="7">
        <v>36494</v>
      </c>
      <c r="O130" s="174">
        <v>837016.42</v>
      </c>
    </row>
    <row r="131" spans="1:15" ht="12.75">
      <c r="A131" s="33">
        <v>6</v>
      </c>
      <c r="B131" s="33">
        <v>6</v>
      </c>
      <c r="C131" s="33">
        <v>9</v>
      </c>
      <c r="D131" s="34">
        <v>2</v>
      </c>
      <c r="E131" s="35"/>
      <c r="F131" s="6" t="s">
        <v>256</v>
      </c>
      <c r="G131" s="52" t="s">
        <v>368</v>
      </c>
      <c r="H131" s="7">
        <v>8378364</v>
      </c>
      <c r="I131" s="7">
        <v>2596316.74</v>
      </c>
      <c r="J131" s="8">
        <v>30.98</v>
      </c>
      <c r="K131" s="7">
        <v>8253364</v>
      </c>
      <c r="L131" s="7">
        <v>2316747.47</v>
      </c>
      <c r="M131" s="8">
        <v>28.07</v>
      </c>
      <c r="N131" s="7">
        <v>125000</v>
      </c>
      <c r="O131" s="174">
        <v>279569.27</v>
      </c>
    </row>
    <row r="132" spans="1:15" ht="12.75">
      <c r="A132" s="33">
        <v>6</v>
      </c>
      <c r="B132" s="33">
        <v>17</v>
      </c>
      <c r="C132" s="33">
        <v>4</v>
      </c>
      <c r="D132" s="34">
        <v>2</v>
      </c>
      <c r="E132" s="35"/>
      <c r="F132" s="6" t="s">
        <v>256</v>
      </c>
      <c r="G132" s="52" t="s">
        <v>369</v>
      </c>
      <c r="H132" s="7">
        <v>10024349</v>
      </c>
      <c r="I132" s="7">
        <v>2599499</v>
      </c>
      <c r="J132" s="8">
        <v>25.93</v>
      </c>
      <c r="K132" s="7">
        <v>9768051</v>
      </c>
      <c r="L132" s="7">
        <v>2258341.19</v>
      </c>
      <c r="M132" s="8">
        <v>23.11</v>
      </c>
      <c r="N132" s="7">
        <v>256298</v>
      </c>
      <c r="O132" s="174">
        <v>341157.81</v>
      </c>
    </row>
    <row r="133" spans="1:15" ht="12.75">
      <c r="A133" s="33">
        <v>6</v>
      </c>
      <c r="B133" s="33">
        <v>3</v>
      </c>
      <c r="C133" s="33">
        <v>10</v>
      </c>
      <c r="D133" s="34">
        <v>2</v>
      </c>
      <c r="E133" s="35"/>
      <c r="F133" s="6" t="s">
        <v>256</v>
      </c>
      <c r="G133" s="52" t="s">
        <v>370</v>
      </c>
      <c r="H133" s="7">
        <v>16886491.04</v>
      </c>
      <c r="I133" s="7">
        <v>5038181.78</v>
      </c>
      <c r="J133" s="8">
        <v>29.83</v>
      </c>
      <c r="K133" s="7">
        <v>16503434.54</v>
      </c>
      <c r="L133" s="7">
        <v>4508886.4</v>
      </c>
      <c r="M133" s="8">
        <v>27.32</v>
      </c>
      <c r="N133" s="7">
        <v>383056.5</v>
      </c>
      <c r="O133" s="174">
        <v>529295.38</v>
      </c>
    </row>
    <row r="134" spans="1:15" ht="12.75">
      <c r="A134" s="33">
        <v>6</v>
      </c>
      <c r="B134" s="33">
        <v>8</v>
      </c>
      <c r="C134" s="33">
        <v>12</v>
      </c>
      <c r="D134" s="34">
        <v>2</v>
      </c>
      <c r="E134" s="35"/>
      <c r="F134" s="6" t="s">
        <v>256</v>
      </c>
      <c r="G134" s="52" t="s">
        <v>371</v>
      </c>
      <c r="H134" s="7">
        <v>12213551.66</v>
      </c>
      <c r="I134" s="7">
        <v>3924057.02</v>
      </c>
      <c r="J134" s="8">
        <v>32.12</v>
      </c>
      <c r="K134" s="7">
        <v>12783577.66</v>
      </c>
      <c r="L134" s="7">
        <v>3223964.32</v>
      </c>
      <c r="M134" s="8">
        <v>25.21</v>
      </c>
      <c r="N134" s="7">
        <v>-570026</v>
      </c>
      <c r="O134" s="174">
        <v>700092.7</v>
      </c>
    </row>
    <row r="135" spans="1:15" ht="12.75">
      <c r="A135" s="33">
        <v>6</v>
      </c>
      <c r="B135" s="33">
        <v>11</v>
      </c>
      <c r="C135" s="33">
        <v>6</v>
      </c>
      <c r="D135" s="34">
        <v>2</v>
      </c>
      <c r="E135" s="35"/>
      <c r="F135" s="6" t="s">
        <v>256</v>
      </c>
      <c r="G135" s="52" t="s">
        <v>372</v>
      </c>
      <c r="H135" s="7">
        <v>13969729</v>
      </c>
      <c r="I135" s="7">
        <v>3864175.17</v>
      </c>
      <c r="J135" s="8">
        <v>27.66</v>
      </c>
      <c r="K135" s="7">
        <v>16262118</v>
      </c>
      <c r="L135" s="7">
        <v>3615369.78</v>
      </c>
      <c r="M135" s="8">
        <v>22.23</v>
      </c>
      <c r="N135" s="7">
        <v>-2292389</v>
      </c>
      <c r="O135" s="174">
        <v>248805.39</v>
      </c>
    </row>
    <row r="136" spans="1:15" ht="12.75">
      <c r="A136" s="33">
        <v>6</v>
      </c>
      <c r="B136" s="33">
        <v>3</v>
      </c>
      <c r="C136" s="33">
        <v>11</v>
      </c>
      <c r="D136" s="34">
        <v>2</v>
      </c>
      <c r="E136" s="35"/>
      <c r="F136" s="6" t="s">
        <v>256</v>
      </c>
      <c r="G136" s="52" t="s">
        <v>373</v>
      </c>
      <c r="H136" s="7">
        <v>19748564.93</v>
      </c>
      <c r="I136" s="7">
        <v>5926467.51</v>
      </c>
      <c r="J136" s="8">
        <v>30</v>
      </c>
      <c r="K136" s="7">
        <v>19660629</v>
      </c>
      <c r="L136" s="7">
        <v>5436919.06</v>
      </c>
      <c r="M136" s="8">
        <v>27.65</v>
      </c>
      <c r="N136" s="7">
        <v>87935.93</v>
      </c>
      <c r="O136" s="174">
        <v>489548.45</v>
      </c>
    </row>
    <row r="137" spans="1:15" ht="12.75">
      <c r="A137" s="33">
        <v>6</v>
      </c>
      <c r="B137" s="33">
        <v>13</v>
      </c>
      <c r="C137" s="33">
        <v>6</v>
      </c>
      <c r="D137" s="34">
        <v>2</v>
      </c>
      <c r="E137" s="35"/>
      <c r="F137" s="6" t="s">
        <v>256</v>
      </c>
      <c r="G137" s="52" t="s">
        <v>374</v>
      </c>
      <c r="H137" s="7">
        <v>16767671.24</v>
      </c>
      <c r="I137" s="7">
        <v>4296797.39</v>
      </c>
      <c r="J137" s="8">
        <v>25.62</v>
      </c>
      <c r="K137" s="7">
        <v>18469426.24</v>
      </c>
      <c r="L137" s="7">
        <v>3235258.82</v>
      </c>
      <c r="M137" s="8">
        <v>17.51</v>
      </c>
      <c r="N137" s="7">
        <v>-1701755</v>
      </c>
      <c r="O137" s="174">
        <v>1061538.57</v>
      </c>
    </row>
    <row r="138" spans="1:15" ht="12.75">
      <c r="A138" s="33">
        <v>6</v>
      </c>
      <c r="B138" s="33">
        <v>6</v>
      </c>
      <c r="C138" s="33">
        <v>10</v>
      </c>
      <c r="D138" s="34">
        <v>2</v>
      </c>
      <c r="E138" s="35"/>
      <c r="F138" s="6" t="s">
        <v>256</v>
      </c>
      <c r="G138" s="52" t="s">
        <v>375</v>
      </c>
      <c r="H138" s="7">
        <v>13321108.7</v>
      </c>
      <c r="I138" s="7">
        <v>3025716.04</v>
      </c>
      <c r="J138" s="8">
        <v>22.71</v>
      </c>
      <c r="K138" s="7">
        <v>15091267.2</v>
      </c>
      <c r="L138" s="7">
        <v>2545400.14</v>
      </c>
      <c r="M138" s="8">
        <v>16.86</v>
      </c>
      <c r="N138" s="7">
        <v>-1770158.5</v>
      </c>
      <c r="O138" s="174">
        <v>480315.9</v>
      </c>
    </row>
    <row r="139" spans="1:15" ht="12.75">
      <c r="A139" s="33">
        <v>6</v>
      </c>
      <c r="B139" s="33">
        <v>20</v>
      </c>
      <c r="C139" s="33">
        <v>9</v>
      </c>
      <c r="D139" s="34">
        <v>2</v>
      </c>
      <c r="E139" s="35"/>
      <c r="F139" s="6" t="s">
        <v>256</v>
      </c>
      <c r="G139" s="52" t="s">
        <v>376</v>
      </c>
      <c r="H139" s="7">
        <v>23101157.09</v>
      </c>
      <c r="I139" s="7">
        <v>6931605.74</v>
      </c>
      <c r="J139" s="8">
        <v>30</v>
      </c>
      <c r="K139" s="7">
        <v>23215257.09</v>
      </c>
      <c r="L139" s="7">
        <v>5618057.53</v>
      </c>
      <c r="M139" s="8">
        <v>24.19</v>
      </c>
      <c r="N139" s="7">
        <v>-114100</v>
      </c>
      <c r="O139" s="174">
        <v>1313548.21</v>
      </c>
    </row>
    <row r="140" spans="1:15" ht="12.75">
      <c r="A140" s="33">
        <v>6</v>
      </c>
      <c r="B140" s="33">
        <v>20</v>
      </c>
      <c r="C140" s="33">
        <v>10</v>
      </c>
      <c r="D140" s="34">
        <v>2</v>
      </c>
      <c r="E140" s="35"/>
      <c r="F140" s="6" t="s">
        <v>256</v>
      </c>
      <c r="G140" s="52" t="s">
        <v>377</v>
      </c>
      <c r="H140" s="7">
        <v>14336137</v>
      </c>
      <c r="I140" s="7">
        <v>4162104.57</v>
      </c>
      <c r="J140" s="8">
        <v>29.03</v>
      </c>
      <c r="K140" s="7">
        <v>13692387</v>
      </c>
      <c r="L140" s="7">
        <v>3062998.78</v>
      </c>
      <c r="M140" s="8">
        <v>22.37</v>
      </c>
      <c r="N140" s="7">
        <v>643750</v>
      </c>
      <c r="O140" s="174">
        <v>1099105.79</v>
      </c>
    </row>
    <row r="141" spans="1:15" ht="12.75">
      <c r="A141" s="33">
        <v>6</v>
      </c>
      <c r="B141" s="33">
        <v>1</v>
      </c>
      <c r="C141" s="33">
        <v>14</v>
      </c>
      <c r="D141" s="34">
        <v>2</v>
      </c>
      <c r="E141" s="35"/>
      <c r="F141" s="6" t="s">
        <v>256</v>
      </c>
      <c r="G141" s="52" t="s">
        <v>378</v>
      </c>
      <c r="H141" s="7">
        <v>7442809</v>
      </c>
      <c r="I141" s="7">
        <v>2136921.83</v>
      </c>
      <c r="J141" s="8">
        <v>28.71</v>
      </c>
      <c r="K141" s="7">
        <v>7445409</v>
      </c>
      <c r="L141" s="7">
        <v>1949537.41</v>
      </c>
      <c r="M141" s="8">
        <v>26.18</v>
      </c>
      <c r="N141" s="7">
        <v>-2600</v>
      </c>
      <c r="O141" s="174">
        <v>187384.42</v>
      </c>
    </row>
    <row r="142" spans="1:15" ht="12.75">
      <c r="A142" s="33">
        <v>6</v>
      </c>
      <c r="B142" s="33">
        <v>13</v>
      </c>
      <c r="C142" s="33">
        <v>7</v>
      </c>
      <c r="D142" s="34">
        <v>2</v>
      </c>
      <c r="E142" s="35"/>
      <c r="F142" s="6" t="s">
        <v>256</v>
      </c>
      <c r="G142" s="52" t="s">
        <v>379</v>
      </c>
      <c r="H142" s="7">
        <v>8944165</v>
      </c>
      <c r="I142" s="7">
        <v>2554740.39</v>
      </c>
      <c r="J142" s="8">
        <v>28.56</v>
      </c>
      <c r="K142" s="7">
        <v>8472091</v>
      </c>
      <c r="L142" s="7">
        <v>2156244.84</v>
      </c>
      <c r="M142" s="8">
        <v>25.45</v>
      </c>
      <c r="N142" s="7">
        <v>472074</v>
      </c>
      <c r="O142" s="174">
        <v>398495.55</v>
      </c>
    </row>
    <row r="143" spans="1:15" ht="12.75">
      <c r="A143" s="33">
        <v>6</v>
      </c>
      <c r="B143" s="33">
        <v>1</v>
      </c>
      <c r="C143" s="33">
        <v>15</v>
      </c>
      <c r="D143" s="34">
        <v>2</v>
      </c>
      <c r="E143" s="35"/>
      <c r="F143" s="6" t="s">
        <v>256</v>
      </c>
      <c r="G143" s="52" t="s">
        <v>380</v>
      </c>
      <c r="H143" s="7">
        <v>6927472</v>
      </c>
      <c r="I143" s="7">
        <v>1986806.21</v>
      </c>
      <c r="J143" s="8">
        <v>28.68</v>
      </c>
      <c r="K143" s="7">
        <v>6979045</v>
      </c>
      <c r="L143" s="7">
        <v>1689216.08</v>
      </c>
      <c r="M143" s="8">
        <v>24.2</v>
      </c>
      <c r="N143" s="7">
        <v>-51573</v>
      </c>
      <c r="O143" s="174">
        <v>297590.13</v>
      </c>
    </row>
    <row r="144" spans="1:15" ht="12.75">
      <c r="A144" s="33">
        <v>6</v>
      </c>
      <c r="B144" s="33">
        <v>10</v>
      </c>
      <c r="C144" s="33">
        <v>6</v>
      </c>
      <c r="D144" s="34">
        <v>2</v>
      </c>
      <c r="E144" s="35"/>
      <c r="F144" s="6" t="s">
        <v>256</v>
      </c>
      <c r="G144" s="52" t="s">
        <v>381</v>
      </c>
      <c r="H144" s="7">
        <v>15563172.51</v>
      </c>
      <c r="I144" s="7">
        <v>4635187.26</v>
      </c>
      <c r="J144" s="8">
        <v>29.78</v>
      </c>
      <c r="K144" s="7">
        <v>17021346.73</v>
      </c>
      <c r="L144" s="7">
        <v>4024712.34</v>
      </c>
      <c r="M144" s="8">
        <v>23.64</v>
      </c>
      <c r="N144" s="7">
        <v>-1458174.22</v>
      </c>
      <c r="O144" s="174">
        <v>610474.92</v>
      </c>
    </row>
    <row r="145" spans="1:15" ht="12.75">
      <c r="A145" s="33">
        <v>6</v>
      </c>
      <c r="B145" s="33">
        <v>11</v>
      </c>
      <c r="C145" s="33">
        <v>7</v>
      </c>
      <c r="D145" s="34">
        <v>2</v>
      </c>
      <c r="E145" s="35"/>
      <c r="F145" s="6" t="s">
        <v>256</v>
      </c>
      <c r="G145" s="52" t="s">
        <v>382</v>
      </c>
      <c r="H145" s="7">
        <v>29624864.9</v>
      </c>
      <c r="I145" s="7">
        <v>8906329.2</v>
      </c>
      <c r="J145" s="8">
        <v>30.06</v>
      </c>
      <c r="K145" s="7">
        <v>29182364.9</v>
      </c>
      <c r="L145" s="7">
        <v>7672538.54</v>
      </c>
      <c r="M145" s="8">
        <v>26.29</v>
      </c>
      <c r="N145" s="7">
        <v>442500</v>
      </c>
      <c r="O145" s="174">
        <v>1233790.66</v>
      </c>
    </row>
    <row r="146" spans="1:15" ht="12.75">
      <c r="A146" s="33">
        <v>6</v>
      </c>
      <c r="B146" s="33">
        <v>19</v>
      </c>
      <c r="C146" s="33">
        <v>4</v>
      </c>
      <c r="D146" s="34">
        <v>2</v>
      </c>
      <c r="E146" s="35"/>
      <c r="F146" s="6" t="s">
        <v>256</v>
      </c>
      <c r="G146" s="52" t="s">
        <v>383</v>
      </c>
      <c r="H146" s="7">
        <v>6925878</v>
      </c>
      <c r="I146" s="7">
        <v>1974165.22</v>
      </c>
      <c r="J146" s="8">
        <v>28.5</v>
      </c>
      <c r="K146" s="7">
        <v>6777168</v>
      </c>
      <c r="L146" s="7">
        <v>1993746.23</v>
      </c>
      <c r="M146" s="8">
        <v>29.41</v>
      </c>
      <c r="N146" s="7">
        <v>148710</v>
      </c>
      <c r="O146" s="174">
        <v>-19581.01</v>
      </c>
    </row>
    <row r="147" spans="1:15" ht="12.75">
      <c r="A147" s="33">
        <v>6</v>
      </c>
      <c r="B147" s="33">
        <v>20</v>
      </c>
      <c r="C147" s="33">
        <v>11</v>
      </c>
      <c r="D147" s="34">
        <v>2</v>
      </c>
      <c r="E147" s="35"/>
      <c r="F147" s="6" t="s">
        <v>256</v>
      </c>
      <c r="G147" s="52" t="s">
        <v>384</v>
      </c>
      <c r="H147" s="7">
        <v>13366914</v>
      </c>
      <c r="I147" s="7">
        <v>4047261.62</v>
      </c>
      <c r="J147" s="8">
        <v>30.27</v>
      </c>
      <c r="K147" s="7">
        <v>13180017</v>
      </c>
      <c r="L147" s="7">
        <v>3455104.09</v>
      </c>
      <c r="M147" s="8">
        <v>26.21</v>
      </c>
      <c r="N147" s="7">
        <v>186897</v>
      </c>
      <c r="O147" s="174">
        <v>592157.53</v>
      </c>
    </row>
    <row r="148" spans="1:15" ht="12.75">
      <c r="A148" s="33">
        <v>6</v>
      </c>
      <c r="B148" s="33">
        <v>16</v>
      </c>
      <c r="C148" s="33">
        <v>5</v>
      </c>
      <c r="D148" s="34">
        <v>2</v>
      </c>
      <c r="E148" s="35"/>
      <c r="F148" s="6" t="s">
        <v>256</v>
      </c>
      <c r="G148" s="52" t="s">
        <v>385</v>
      </c>
      <c r="H148" s="7">
        <v>16946963.4</v>
      </c>
      <c r="I148" s="7">
        <v>4821801.27</v>
      </c>
      <c r="J148" s="8">
        <v>28.45</v>
      </c>
      <c r="K148" s="7">
        <v>15866820.4</v>
      </c>
      <c r="L148" s="7">
        <v>4709426.32</v>
      </c>
      <c r="M148" s="8">
        <v>29.68</v>
      </c>
      <c r="N148" s="7">
        <v>1080143</v>
      </c>
      <c r="O148" s="174">
        <v>112374.95</v>
      </c>
    </row>
    <row r="149" spans="1:15" ht="12.75">
      <c r="A149" s="33">
        <v>6</v>
      </c>
      <c r="B149" s="33">
        <v>11</v>
      </c>
      <c r="C149" s="33">
        <v>8</v>
      </c>
      <c r="D149" s="34">
        <v>2</v>
      </c>
      <c r="E149" s="35"/>
      <c r="F149" s="6" t="s">
        <v>256</v>
      </c>
      <c r="G149" s="52" t="s">
        <v>268</v>
      </c>
      <c r="H149" s="7">
        <v>23066986</v>
      </c>
      <c r="I149" s="7">
        <v>6970056.54</v>
      </c>
      <c r="J149" s="8">
        <v>30.21</v>
      </c>
      <c r="K149" s="7">
        <v>22187805</v>
      </c>
      <c r="L149" s="7">
        <v>5458044.19</v>
      </c>
      <c r="M149" s="8">
        <v>24.59</v>
      </c>
      <c r="N149" s="7">
        <v>879181</v>
      </c>
      <c r="O149" s="174">
        <v>1512012.35</v>
      </c>
    </row>
    <row r="150" spans="1:15" ht="12.75">
      <c r="A150" s="33">
        <v>6</v>
      </c>
      <c r="B150" s="33">
        <v>9</v>
      </c>
      <c r="C150" s="33">
        <v>12</v>
      </c>
      <c r="D150" s="34">
        <v>2</v>
      </c>
      <c r="E150" s="35"/>
      <c r="F150" s="6" t="s">
        <v>256</v>
      </c>
      <c r="G150" s="52" t="s">
        <v>386</v>
      </c>
      <c r="H150" s="7">
        <v>19423487</v>
      </c>
      <c r="I150" s="7">
        <v>5853571.79</v>
      </c>
      <c r="J150" s="8">
        <v>30.13</v>
      </c>
      <c r="K150" s="7">
        <v>19216487</v>
      </c>
      <c r="L150" s="7">
        <v>3851500.08</v>
      </c>
      <c r="M150" s="8">
        <v>20.04</v>
      </c>
      <c r="N150" s="7">
        <v>207000</v>
      </c>
      <c r="O150" s="174">
        <v>2002071.71</v>
      </c>
    </row>
    <row r="151" spans="1:15" ht="12.75">
      <c r="A151" s="33">
        <v>6</v>
      </c>
      <c r="B151" s="33">
        <v>20</v>
      </c>
      <c r="C151" s="33">
        <v>12</v>
      </c>
      <c r="D151" s="34">
        <v>2</v>
      </c>
      <c r="E151" s="35"/>
      <c r="F151" s="6" t="s">
        <v>256</v>
      </c>
      <c r="G151" s="52" t="s">
        <v>387</v>
      </c>
      <c r="H151" s="7">
        <v>16565799.69</v>
      </c>
      <c r="I151" s="7">
        <v>4191754.4</v>
      </c>
      <c r="J151" s="8">
        <v>25.3</v>
      </c>
      <c r="K151" s="7">
        <v>17875778.98</v>
      </c>
      <c r="L151" s="7">
        <v>3346605.14</v>
      </c>
      <c r="M151" s="8">
        <v>18.72</v>
      </c>
      <c r="N151" s="7">
        <v>-1309979.29</v>
      </c>
      <c r="O151" s="174">
        <v>845149.26</v>
      </c>
    </row>
    <row r="152" spans="1:15" ht="12.75">
      <c r="A152" s="33">
        <v>6</v>
      </c>
      <c r="B152" s="33">
        <v>18</v>
      </c>
      <c r="C152" s="33">
        <v>8</v>
      </c>
      <c r="D152" s="34">
        <v>2</v>
      </c>
      <c r="E152" s="35"/>
      <c r="F152" s="6" t="s">
        <v>256</v>
      </c>
      <c r="G152" s="52" t="s">
        <v>388</v>
      </c>
      <c r="H152" s="7">
        <v>22355559</v>
      </c>
      <c r="I152" s="7">
        <v>6802047.44</v>
      </c>
      <c r="J152" s="8">
        <v>30.42</v>
      </c>
      <c r="K152" s="7">
        <v>23828837</v>
      </c>
      <c r="L152" s="7">
        <v>5494506.54</v>
      </c>
      <c r="M152" s="8">
        <v>23.05</v>
      </c>
      <c r="N152" s="7">
        <v>-1473278</v>
      </c>
      <c r="O152" s="174">
        <v>1307540.9</v>
      </c>
    </row>
    <row r="153" spans="1:15" ht="12.75">
      <c r="A153" s="33">
        <v>6</v>
      </c>
      <c r="B153" s="33">
        <v>7</v>
      </c>
      <c r="C153" s="33">
        <v>6</v>
      </c>
      <c r="D153" s="34">
        <v>2</v>
      </c>
      <c r="E153" s="35"/>
      <c r="F153" s="6" t="s">
        <v>256</v>
      </c>
      <c r="G153" s="52" t="s">
        <v>389</v>
      </c>
      <c r="H153" s="7">
        <v>20369965.3</v>
      </c>
      <c r="I153" s="7">
        <v>6496260.81</v>
      </c>
      <c r="J153" s="8">
        <v>31.89</v>
      </c>
      <c r="K153" s="7">
        <v>20743832.76</v>
      </c>
      <c r="L153" s="7">
        <v>6020686.41</v>
      </c>
      <c r="M153" s="8">
        <v>29.02</v>
      </c>
      <c r="N153" s="7">
        <v>-373867.46</v>
      </c>
      <c r="O153" s="174">
        <v>475574.4</v>
      </c>
    </row>
    <row r="154" spans="1:15" ht="12.75">
      <c r="A154" s="33">
        <v>6</v>
      </c>
      <c r="B154" s="33">
        <v>18</v>
      </c>
      <c r="C154" s="33">
        <v>9</v>
      </c>
      <c r="D154" s="34">
        <v>2</v>
      </c>
      <c r="E154" s="35"/>
      <c r="F154" s="6" t="s">
        <v>256</v>
      </c>
      <c r="G154" s="52" t="s">
        <v>390</v>
      </c>
      <c r="H154" s="7">
        <v>13906389.89</v>
      </c>
      <c r="I154" s="7">
        <v>3657080.9</v>
      </c>
      <c r="J154" s="8">
        <v>26.29</v>
      </c>
      <c r="K154" s="7">
        <v>12842002.29</v>
      </c>
      <c r="L154" s="7">
        <v>3085893.45</v>
      </c>
      <c r="M154" s="8">
        <v>24.02</v>
      </c>
      <c r="N154" s="7">
        <v>1064387.6</v>
      </c>
      <c r="O154" s="174">
        <v>571187.45</v>
      </c>
    </row>
    <row r="155" spans="1:15" ht="12.75">
      <c r="A155" s="33">
        <v>6</v>
      </c>
      <c r="B155" s="33">
        <v>18</v>
      </c>
      <c r="C155" s="33">
        <v>10</v>
      </c>
      <c r="D155" s="34">
        <v>2</v>
      </c>
      <c r="E155" s="35"/>
      <c r="F155" s="6" t="s">
        <v>256</v>
      </c>
      <c r="G155" s="52" t="s">
        <v>391</v>
      </c>
      <c r="H155" s="7">
        <v>10369745.86</v>
      </c>
      <c r="I155" s="7">
        <v>2959813.57</v>
      </c>
      <c r="J155" s="8">
        <v>28.54</v>
      </c>
      <c r="K155" s="7">
        <v>10840956.13</v>
      </c>
      <c r="L155" s="7">
        <v>2489758.54</v>
      </c>
      <c r="M155" s="8">
        <v>22.96</v>
      </c>
      <c r="N155" s="7">
        <v>-471210.27</v>
      </c>
      <c r="O155" s="174">
        <v>470055.03</v>
      </c>
    </row>
    <row r="156" spans="1:15" ht="12.75">
      <c r="A156" s="33">
        <v>6</v>
      </c>
      <c r="B156" s="33">
        <v>1</v>
      </c>
      <c r="C156" s="33">
        <v>16</v>
      </c>
      <c r="D156" s="34">
        <v>2</v>
      </c>
      <c r="E156" s="35"/>
      <c r="F156" s="6" t="s">
        <v>256</v>
      </c>
      <c r="G156" s="52" t="s">
        <v>270</v>
      </c>
      <c r="H156" s="7">
        <v>25366533.64</v>
      </c>
      <c r="I156" s="7">
        <v>7467900.14</v>
      </c>
      <c r="J156" s="8">
        <v>29.43</v>
      </c>
      <c r="K156" s="7">
        <v>33962674.64</v>
      </c>
      <c r="L156" s="7">
        <v>4606515.24</v>
      </c>
      <c r="M156" s="8">
        <v>13.56</v>
      </c>
      <c r="N156" s="7">
        <v>-8596141</v>
      </c>
      <c r="O156" s="174">
        <v>2861384.9</v>
      </c>
    </row>
    <row r="157" spans="1:15" ht="12.75">
      <c r="A157" s="33">
        <v>6</v>
      </c>
      <c r="B157" s="33">
        <v>2</v>
      </c>
      <c r="C157" s="33">
        <v>13</v>
      </c>
      <c r="D157" s="34">
        <v>2</v>
      </c>
      <c r="E157" s="35"/>
      <c r="F157" s="6" t="s">
        <v>256</v>
      </c>
      <c r="G157" s="52" t="s">
        <v>392</v>
      </c>
      <c r="H157" s="7">
        <v>10634465</v>
      </c>
      <c r="I157" s="7">
        <v>3135954.17</v>
      </c>
      <c r="J157" s="8">
        <v>29.48</v>
      </c>
      <c r="K157" s="7">
        <v>10498805</v>
      </c>
      <c r="L157" s="7">
        <v>2727832.77</v>
      </c>
      <c r="M157" s="8">
        <v>25.98</v>
      </c>
      <c r="N157" s="7">
        <v>135660</v>
      </c>
      <c r="O157" s="174">
        <v>408121.4</v>
      </c>
    </row>
    <row r="158" spans="1:15" ht="12.75">
      <c r="A158" s="33">
        <v>6</v>
      </c>
      <c r="B158" s="33">
        <v>18</v>
      </c>
      <c r="C158" s="33">
        <v>11</v>
      </c>
      <c r="D158" s="34">
        <v>2</v>
      </c>
      <c r="E158" s="35"/>
      <c r="F158" s="6" t="s">
        <v>256</v>
      </c>
      <c r="G158" s="52" t="s">
        <v>271</v>
      </c>
      <c r="H158" s="7">
        <v>26408987.37</v>
      </c>
      <c r="I158" s="7">
        <v>8139343.24</v>
      </c>
      <c r="J158" s="8">
        <v>30.82</v>
      </c>
      <c r="K158" s="7">
        <v>25308987.37</v>
      </c>
      <c r="L158" s="7">
        <v>6822209.31</v>
      </c>
      <c r="M158" s="8">
        <v>26.95</v>
      </c>
      <c r="N158" s="7">
        <v>1100000</v>
      </c>
      <c r="O158" s="174">
        <v>1317133.93</v>
      </c>
    </row>
    <row r="159" spans="1:15" ht="12.75">
      <c r="A159" s="33">
        <v>6</v>
      </c>
      <c r="B159" s="33">
        <v>17</v>
      </c>
      <c r="C159" s="33">
        <v>5</v>
      </c>
      <c r="D159" s="34">
        <v>2</v>
      </c>
      <c r="E159" s="35"/>
      <c r="F159" s="6" t="s">
        <v>256</v>
      </c>
      <c r="G159" s="52" t="s">
        <v>393</v>
      </c>
      <c r="H159" s="7">
        <v>23985959</v>
      </c>
      <c r="I159" s="7">
        <v>7130676.74</v>
      </c>
      <c r="J159" s="8">
        <v>29.72</v>
      </c>
      <c r="K159" s="7">
        <v>23380639</v>
      </c>
      <c r="L159" s="7">
        <v>5382613.47</v>
      </c>
      <c r="M159" s="8">
        <v>23.02</v>
      </c>
      <c r="N159" s="7">
        <v>605320</v>
      </c>
      <c r="O159" s="174">
        <v>1748063.27</v>
      </c>
    </row>
    <row r="160" spans="1:15" ht="12.75">
      <c r="A160" s="33">
        <v>6</v>
      </c>
      <c r="B160" s="33">
        <v>11</v>
      </c>
      <c r="C160" s="33">
        <v>9</v>
      </c>
      <c r="D160" s="34">
        <v>2</v>
      </c>
      <c r="E160" s="35"/>
      <c r="F160" s="6" t="s">
        <v>256</v>
      </c>
      <c r="G160" s="52" t="s">
        <v>394</v>
      </c>
      <c r="H160" s="7">
        <v>20890314.14</v>
      </c>
      <c r="I160" s="7">
        <v>6464572.95</v>
      </c>
      <c r="J160" s="8">
        <v>30.94</v>
      </c>
      <c r="K160" s="7">
        <v>22390314.14</v>
      </c>
      <c r="L160" s="7">
        <v>5205842.59</v>
      </c>
      <c r="M160" s="8">
        <v>23.25</v>
      </c>
      <c r="N160" s="7">
        <v>-1500000</v>
      </c>
      <c r="O160" s="174">
        <v>1258730.36</v>
      </c>
    </row>
    <row r="161" spans="1:15" ht="12.75">
      <c r="A161" s="33">
        <v>6</v>
      </c>
      <c r="B161" s="33">
        <v>4</v>
      </c>
      <c r="C161" s="33">
        <v>6</v>
      </c>
      <c r="D161" s="34">
        <v>2</v>
      </c>
      <c r="E161" s="35"/>
      <c r="F161" s="6" t="s">
        <v>256</v>
      </c>
      <c r="G161" s="52" t="s">
        <v>395</v>
      </c>
      <c r="H161" s="7">
        <v>10993098.82</v>
      </c>
      <c r="I161" s="7">
        <v>3142639.03</v>
      </c>
      <c r="J161" s="8">
        <v>28.58</v>
      </c>
      <c r="K161" s="7">
        <v>11033907.61</v>
      </c>
      <c r="L161" s="7">
        <v>2916245.93</v>
      </c>
      <c r="M161" s="8">
        <v>26.42</v>
      </c>
      <c r="N161" s="7">
        <v>-40808.79</v>
      </c>
      <c r="O161" s="174">
        <v>226393.1</v>
      </c>
    </row>
    <row r="162" spans="1:15" ht="12.75">
      <c r="A162" s="33">
        <v>6</v>
      </c>
      <c r="B162" s="33">
        <v>7</v>
      </c>
      <c r="C162" s="33">
        <v>7</v>
      </c>
      <c r="D162" s="34">
        <v>2</v>
      </c>
      <c r="E162" s="35"/>
      <c r="F162" s="6" t="s">
        <v>256</v>
      </c>
      <c r="G162" s="52" t="s">
        <v>396</v>
      </c>
      <c r="H162" s="7">
        <v>16961510.8</v>
      </c>
      <c r="I162" s="7">
        <v>4879043.95</v>
      </c>
      <c r="J162" s="8">
        <v>28.76</v>
      </c>
      <c r="K162" s="7">
        <v>19779256.1</v>
      </c>
      <c r="L162" s="7">
        <v>4240566.42</v>
      </c>
      <c r="M162" s="8">
        <v>21.43</v>
      </c>
      <c r="N162" s="7">
        <v>-2817745.3</v>
      </c>
      <c r="O162" s="174">
        <v>638477.53</v>
      </c>
    </row>
    <row r="163" spans="1:15" ht="12.75">
      <c r="A163" s="33">
        <v>6</v>
      </c>
      <c r="B163" s="33">
        <v>1</v>
      </c>
      <c r="C163" s="33">
        <v>17</v>
      </c>
      <c r="D163" s="34">
        <v>2</v>
      </c>
      <c r="E163" s="35"/>
      <c r="F163" s="6" t="s">
        <v>256</v>
      </c>
      <c r="G163" s="52" t="s">
        <v>397</v>
      </c>
      <c r="H163" s="7">
        <v>10041791</v>
      </c>
      <c r="I163" s="7">
        <v>2969279.91</v>
      </c>
      <c r="J163" s="8">
        <v>29.56</v>
      </c>
      <c r="K163" s="7">
        <v>9723207</v>
      </c>
      <c r="L163" s="7">
        <v>2673029.38</v>
      </c>
      <c r="M163" s="8">
        <v>27.49</v>
      </c>
      <c r="N163" s="7">
        <v>318584</v>
      </c>
      <c r="O163" s="174">
        <v>296250.53</v>
      </c>
    </row>
    <row r="164" spans="1:15" ht="12.75">
      <c r="A164" s="33">
        <v>6</v>
      </c>
      <c r="B164" s="33">
        <v>2</v>
      </c>
      <c r="C164" s="33">
        <v>14</v>
      </c>
      <c r="D164" s="34">
        <v>2</v>
      </c>
      <c r="E164" s="35"/>
      <c r="F164" s="6" t="s">
        <v>256</v>
      </c>
      <c r="G164" s="52" t="s">
        <v>398</v>
      </c>
      <c r="H164" s="7">
        <v>19025843</v>
      </c>
      <c r="I164" s="7">
        <v>5914905.82</v>
      </c>
      <c r="J164" s="8">
        <v>31.08</v>
      </c>
      <c r="K164" s="7">
        <v>18133260</v>
      </c>
      <c r="L164" s="7">
        <v>3875105.09</v>
      </c>
      <c r="M164" s="8">
        <v>21.37</v>
      </c>
      <c r="N164" s="7">
        <v>892583</v>
      </c>
      <c r="O164" s="174">
        <v>2039800.73</v>
      </c>
    </row>
    <row r="165" spans="1:15" ht="12.75">
      <c r="A165" s="33">
        <v>6</v>
      </c>
      <c r="B165" s="33">
        <v>4</v>
      </c>
      <c r="C165" s="33">
        <v>7</v>
      </c>
      <c r="D165" s="34">
        <v>2</v>
      </c>
      <c r="E165" s="35"/>
      <c r="F165" s="6" t="s">
        <v>256</v>
      </c>
      <c r="G165" s="52" t="s">
        <v>399</v>
      </c>
      <c r="H165" s="7">
        <v>12440393</v>
      </c>
      <c r="I165" s="7">
        <v>3161817.71</v>
      </c>
      <c r="J165" s="8">
        <v>25.41</v>
      </c>
      <c r="K165" s="7">
        <v>12305391</v>
      </c>
      <c r="L165" s="7">
        <v>2855083.29</v>
      </c>
      <c r="M165" s="8">
        <v>23.2</v>
      </c>
      <c r="N165" s="7">
        <v>135002</v>
      </c>
      <c r="O165" s="174">
        <v>306734.42</v>
      </c>
    </row>
    <row r="166" spans="1:15" ht="12.75">
      <c r="A166" s="33">
        <v>6</v>
      </c>
      <c r="B166" s="33">
        <v>15</v>
      </c>
      <c r="C166" s="33">
        <v>7</v>
      </c>
      <c r="D166" s="34">
        <v>2</v>
      </c>
      <c r="E166" s="35"/>
      <c r="F166" s="6" t="s">
        <v>256</v>
      </c>
      <c r="G166" s="52" t="s">
        <v>400</v>
      </c>
      <c r="H166" s="7">
        <v>19991795</v>
      </c>
      <c r="I166" s="7">
        <v>5511156.23</v>
      </c>
      <c r="J166" s="8">
        <v>27.56</v>
      </c>
      <c r="K166" s="7">
        <v>19200641</v>
      </c>
      <c r="L166" s="7">
        <v>3836993.47</v>
      </c>
      <c r="M166" s="8">
        <v>19.98</v>
      </c>
      <c r="N166" s="7">
        <v>791154</v>
      </c>
      <c r="O166" s="174">
        <v>1674162.76</v>
      </c>
    </row>
    <row r="167" spans="1:15" ht="12.75">
      <c r="A167" s="33">
        <v>6</v>
      </c>
      <c r="B167" s="33">
        <v>18</v>
      </c>
      <c r="C167" s="33">
        <v>13</v>
      </c>
      <c r="D167" s="34">
        <v>2</v>
      </c>
      <c r="E167" s="35"/>
      <c r="F167" s="6" t="s">
        <v>256</v>
      </c>
      <c r="G167" s="52" t="s">
        <v>401</v>
      </c>
      <c r="H167" s="7">
        <v>13434944.93</v>
      </c>
      <c r="I167" s="7">
        <v>3870767.5</v>
      </c>
      <c r="J167" s="8">
        <v>28.81</v>
      </c>
      <c r="K167" s="7">
        <v>12769736.93</v>
      </c>
      <c r="L167" s="7">
        <v>3017237.67</v>
      </c>
      <c r="M167" s="8">
        <v>23.62</v>
      </c>
      <c r="N167" s="7">
        <v>665208</v>
      </c>
      <c r="O167" s="174">
        <v>853529.83</v>
      </c>
    </row>
    <row r="168" spans="1:15" ht="12.75">
      <c r="A168" s="33">
        <v>6</v>
      </c>
      <c r="B168" s="33">
        <v>16</v>
      </c>
      <c r="C168" s="33">
        <v>6</v>
      </c>
      <c r="D168" s="34">
        <v>2</v>
      </c>
      <c r="E168" s="35"/>
      <c r="F168" s="6" t="s">
        <v>256</v>
      </c>
      <c r="G168" s="52" t="s">
        <v>402</v>
      </c>
      <c r="H168" s="7">
        <v>9166387</v>
      </c>
      <c r="I168" s="7">
        <v>3038446.06</v>
      </c>
      <c r="J168" s="8">
        <v>33.14</v>
      </c>
      <c r="K168" s="7">
        <v>9138046</v>
      </c>
      <c r="L168" s="7">
        <v>2265062.04</v>
      </c>
      <c r="M168" s="8">
        <v>24.78</v>
      </c>
      <c r="N168" s="7">
        <v>28341</v>
      </c>
      <c r="O168" s="174">
        <v>773384.02</v>
      </c>
    </row>
    <row r="169" spans="1:15" ht="12.75">
      <c r="A169" s="33">
        <v>6</v>
      </c>
      <c r="B169" s="33">
        <v>19</v>
      </c>
      <c r="C169" s="33">
        <v>5</v>
      </c>
      <c r="D169" s="34">
        <v>2</v>
      </c>
      <c r="E169" s="35"/>
      <c r="F169" s="6" t="s">
        <v>256</v>
      </c>
      <c r="G169" s="52" t="s">
        <v>403</v>
      </c>
      <c r="H169" s="7">
        <v>17398730</v>
      </c>
      <c r="I169" s="7">
        <v>3675855.83</v>
      </c>
      <c r="J169" s="8">
        <v>21.12</v>
      </c>
      <c r="K169" s="7">
        <v>17318414</v>
      </c>
      <c r="L169" s="7">
        <v>2808580.06</v>
      </c>
      <c r="M169" s="8">
        <v>16.21</v>
      </c>
      <c r="N169" s="7">
        <v>80316</v>
      </c>
      <c r="O169" s="174">
        <v>867275.77</v>
      </c>
    </row>
    <row r="170" spans="1:15" ht="12.75">
      <c r="A170" s="33">
        <v>6</v>
      </c>
      <c r="B170" s="33">
        <v>7</v>
      </c>
      <c r="C170" s="33">
        <v>8</v>
      </c>
      <c r="D170" s="34">
        <v>2</v>
      </c>
      <c r="E170" s="35"/>
      <c r="F170" s="6" t="s">
        <v>256</v>
      </c>
      <c r="G170" s="52" t="s">
        <v>404</v>
      </c>
      <c r="H170" s="7">
        <v>29694253.36</v>
      </c>
      <c r="I170" s="7">
        <v>7066763</v>
      </c>
      <c r="J170" s="8">
        <v>23.79</v>
      </c>
      <c r="K170" s="7">
        <v>29623593.35</v>
      </c>
      <c r="L170" s="7">
        <v>5559183.63</v>
      </c>
      <c r="M170" s="8">
        <v>18.76</v>
      </c>
      <c r="N170" s="7">
        <v>70660.01</v>
      </c>
      <c r="O170" s="174">
        <v>1507579.37</v>
      </c>
    </row>
    <row r="171" spans="1:15" ht="12.75">
      <c r="A171" s="33">
        <v>6</v>
      </c>
      <c r="B171" s="33">
        <v>8</v>
      </c>
      <c r="C171" s="33">
        <v>13</v>
      </c>
      <c r="D171" s="34">
        <v>2</v>
      </c>
      <c r="E171" s="35"/>
      <c r="F171" s="6" t="s">
        <v>256</v>
      </c>
      <c r="G171" s="52" t="s">
        <v>405</v>
      </c>
      <c r="H171" s="7">
        <v>13170917.69</v>
      </c>
      <c r="I171" s="7">
        <v>2798514.89</v>
      </c>
      <c r="J171" s="8">
        <v>21.24</v>
      </c>
      <c r="K171" s="7">
        <v>13100517.69</v>
      </c>
      <c r="L171" s="7">
        <v>2541798.1</v>
      </c>
      <c r="M171" s="8">
        <v>19.4</v>
      </c>
      <c r="N171" s="7">
        <v>70400</v>
      </c>
      <c r="O171" s="174">
        <v>256716.79</v>
      </c>
    </row>
    <row r="172" spans="1:15" ht="12.75">
      <c r="A172" s="33">
        <v>6</v>
      </c>
      <c r="B172" s="33">
        <v>14</v>
      </c>
      <c r="C172" s="33">
        <v>10</v>
      </c>
      <c r="D172" s="34">
        <v>2</v>
      </c>
      <c r="E172" s="35"/>
      <c r="F172" s="6" t="s">
        <v>256</v>
      </c>
      <c r="G172" s="52" t="s">
        <v>406</v>
      </c>
      <c r="H172" s="7">
        <v>13595016.95</v>
      </c>
      <c r="I172" s="7">
        <v>3717919.61</v>
      </c>
      <c r="J172" s="8">
        <v>27.34</v>
      </c>
      <c r="K172" s="7">
        <v>13138349.95</v>
      </c>
      <c r="L172" s="7">
        <v>3489809.58</v>
      </c>
      <c r="M172" s="8">
        <v>26.56</v>
      </c>
      <c r="N172" s="7">
        <v>456667</v>
      </c>
      <c r="O172" s="174">
        <v>228110.03</v>
      </c>
    </row>
    <row r="173" spans="1:15" ht="12.75">
      <c r="A173" s="33">
        <v>6</v>
      </c>
      <c r="B173" s="33">
        <v>4</v>
      </c>
      <c r="C173" s="33">
        <v>8</v>
      </c>
      <c r="D173" s="34">
        <v>2</v>
      </c>
      <c r="E173" s="35"/>
      <c r="F173" s="6" t="s">
        <v>256</v>
      </c>
      <c r="G173" s="52" t="s">
        <v>407</v>
      </c>
      <c r="H173" s="7">
        <v>28074577.82</v>
      </c>
      <c r="I173" s="7">
        <v>6798081.94</v>
      </c>
      <c r="J173" s="8">
        <v>24.21</v>
      </c>
      <c r="K173" s="7">
        <v>32971899.57</v>
      </c>
      <c r="L173" s="7">
        <v>6691339.64</v>
      </c>
      <c r="M173" s="8">
        <v>20.29</v>
      </c>
      <c r="N173" s="7">
        <v>-4897321.75</v>
      </c>
      <c r="O173" s="174">
        <v>106742.3</v>
      </c>
    </row>
    <row r="174" spans="1:15" ht="12.75">
      <c r="A174" s="33">
        <v>6</v>
      </c>
      <c r="B174" s="33">
        <v>3</v>
      </c>
      <c r="C174" s="33">
        <v>12</v>
      </c>
      <c r="D174" s="34">
        <v>2</v>
      </c>
      <c r="E174" s="35"/>
      <c r="F174" s="6" t="s">
        <v>256</v>
      </c>
      <c r="G174" s="52" t="s">
        <v>408</v>
      </c>
      <c r="H174" s="7">
        <v>16734361</v>
      </c>
      <c r="I174" s="7">
        <v>5138794.93</v>
      </c>
      <c r="J174" s="8">
        <v>30.7</v>
      </c>
      <c r="K174" s="7">
        <v>17653418</v>
      </c>
      <c r="L174" s="7">
        <v>4707765.81</v>
      </c>
      <c r="M174" s="8">
        <v>26.66</v>
      </c>
      <c r="N174" s="7">
        <v>-919057</v>
      </c>
      <c r="O174" s="174">
        <v>431029.12</v>
      </c>
    </row>
    <row r="175" spans="1:15" ht="12.75">
      <c r="A175" s="33">
        <v>6</v>
      </c>
      <c r="B175" s="33">
        <v>7</v>
      </c>
      <c r="C175" s="33">
        <v>9</v>
      </c>
      <c r="D175" s="34">
        <v>2</v>
      </c>
      <c r="E175" s="35"/>
      <c r="F175" s="6" t="s">
        <v>256</v>
      </c>
      <c r="G175" s="52" t="s">
        <v>409</v>
      </c>
      <c r="H175" s="7">
        <v>15050901</v>
      </c>
      <c r="I175" s="7">
        <v>4404008.66</v>
      </c>
      <c r="J175" s="8">
        <v>29.26</v>
      </c>
      <c r="K175" s="7">
        <v>23295737</v>
      </c>
      <c r="L175" s="7">
        <v>3314595.06</v>
      </c>
      <c r="M175" s="8">
        <v>14.22</v>
      </c>
      <c r="N175" s="7">
        <v>-8244836</v>
      </c>
      <c r="O175" s="174">
        <v>1089413.6</v>
      </c>
    </row>
    <row r="176" spans="1:15" ht="12.75">
      <c r="A176" s="33">
        <v>6</v>
      </c>
      <c r="B176" s="33">
        <v>12</v>
      </c>
      <c r="C176" s="33">
        <v>7</v>
      </c>
      <c r="D176" s="34">
        <v>2</v>
      </c>
      <c r="E176" s="35"/>
      <c r="F176" s="6" t="s">
        <v>256</v>
      </c>
      <c r="G176" s="52" t="s">
        <v>410</v>
      </c>
      <c r="H176" s="7">
        <v>15552972.51</v>
      </c>
      <c r="I176" s="7">
        <v>3597678.66</v>
      </c>
      <c r="J176" s="8">
        <v>23.13</v>
      </c>
      <c r="K176" s="7">
        <v>12599972.51</v>
      </c>
      <c r="L176" s="7">
        <v>3544460.35</v>
      </c>
      <c r="M176" s="8">
        <v>28.13</v>
      </c>
      <c r="N176" s="7">
        <v>2953000</v>
      </c>
      <c r="O176" s="174">
        <v>53218.31</v>
      </c>
    </row>
    <row r="177" spans="1:15" ht="12.75">
      <c r="A177" s="33">
        <v>6</v>
      </c>
      <c r="B177" s="33">
        <v>1</v>
      </c>
      <c r="C177" s="33">
        <v>18</v>
      </c>
      <c r="D177" s="34">
        <v>2</v>
      </c>
      <c r="E177" s="35"/>
      <c r="F177" s="6" t="s">
        <v>256</v>
      </c>
      <c r="G177" s="52" t="s">
        <v>411</v>
      </c>
      <c r="H177" s="7">
        <v>16006288.86</v>
      </c>
      <c r="I177" s="7">
        <v>5219613.56</v>
      </c>
      <c r="J177" s="8">
        <v>32.6</v>
      </c>
      <c r="K177" s="7">
        <v>16352263.86</v>
      </c>
      <c r="L177" s="7">
        <v>4000107.34</v>
      </c>
      <c r="M177" s="8">
        <v>24.46</v>
      </c>
      <c r="N177" s="7">
        <v>-345975</v>
      </c>
      <c r="O177" s="174">
        <v>1219506.22</v>
      </c>
    </row>
    <row r="178" spans="1:15" ht="12.75">
      <c r="A178" s="33">
        <v>6</v>
      </c>
      <c r="B178" s="33">
        <v>19</v>
      </c>
      <c r="C178" s="33">
        <v>6</v>
      </c>
      <c r="D178" s="34">
        <v>2</v>
      </c>
      <c r="E178" s="35"/>
      <c r="F178" s="6" t="s">
        <v>256</v>
      </c>
      <c r="G178" s="52" t="s">
        <v>272</v>
      </c>
      <c r="H178" s="7">
        <v>20818324</v>
      </c>
      <c r="I178" s="7">
        <v>5262984.88</v>
      </c>
      <c r="J178" s="8">
        <v>25.28</v>
      </c>
      <c r="K178" s="7">
        <v>19709607</v>
      </c>
      <c r="L178" s="7">
        <v>4815538.31</v>
      </c>
      <c r="M178" s="8">
        <v>24.43</v>
      </c>
      <c r="N178" s="7">
        <v>1108717</v>
      </c>
      <c r="O178" s="174">
        <v>447446.57</v>
      </c>
    </row>
    <row r="179" spans="1:15" ht="12.75">
      <c r="A179" s="33">
        <v>6</v>
      </c>
      <c r="B179" s="33">
        <v>15</v>
      </c>
      <c r="C179" s="33">
        <v>8</v>
      </c>
      <c r="D179" s="34">
        <v>2</v>
      </c>
      <c r="E179" s="35"/>
      <c r="F179" s="6" t="s">
        <v>256</v>
      </c>
      <c r="G179" s="52" t="s">
        <v>412</v>
      </c>
      <c r="H179" s="7">
        <v>19042337.53</v>
      </c>
      <c r="I179" s="7">
        <v>6626844.79</v>
      </c>
      <c r="J179" s="8">
        <v>34.8</v>
      </c>
      <c r="K179" s="7">
        <v>19712337.53</v>
      </c>
      <c r="L179" s="7">
        <v>4970835.2</v>
      </c>
      <c r="M179" s="8">
        <v>25.21</v>
      </c>
      <c r="N179" s="7">
        <v>-670000</v>
      </c>
      <c r="O179" s="174">
        <v>1656009.59</v>
      </c>
    </row>
    <row r="180" spans="1:15" ht="12.75">
      <c r="A180" s="33">
        <v>6</v>
      </c>
      <c r="B180" s="33">
        <v>9</v>
      </c>
      <c r="C180" s="33">
        <v>13</v>
      </c>
      <c r="D180" s="34">
        <v>2</v>
      </c>
      <c r="E180" s="35"/>
      <c r="F180" s="6" t="s">
        <v>256</v>
      </c>
      <c r="G180" s="52" t="s">
        <v>413</v>
      </c>
      <c r="H180" s="7">
        <v>16680318</v>
      </c>
      <c r="I180" s="7">
        <v>4964321.88</v>
      </c>
      <c r="J180" s="8">
        <v>29.76</v>
      </c>
      <c r="K180" s="7">
        <v>17062350.9</v>
      </c>
      <c r="L180" s="7">
        <v>4126965.97</v>
      </c>
      <c r="M180" s="8">
        <v>24.18</v>
      </c>
      <c r="N180" s="7">
        <v>-382032.9</v>
      </c>
      <c r="O180" s="174">
        <v>837355.91</v>
      </c>
    </row>
    <row r="181" spans="1:15" ht="12.75">
      <c r="A181" s="33">
        <v>6</v>
      </c>
      <c r="B181" s="33">
        <v>11</v>
      </c>
      <c r="C181" s="33">
        <v>10</v>
      </c>
      <c r="D181" s="34">
        <v>2</v>
      </c>
      <c r="E181" s="35"/>
      <c r="F181" s="6" t="s">
        <v>256</v>
      </c>
      <c r="G181" s="52" t="s">
        <v>414</v>
      </c>
      <c r="H181" s="7">
        <v>18719188.55</v>
      </c>
      <c r="I181" s="7">
        <v>5576785.24</v>
      </c>
      <c r="J181" s="8">
        <v>29.79</v>
      </c>
      <c r="K181" s="7">
        <v>19321208.92</v>
      </c>
      <c r="L181" s="7">
        <v>5132344</v>
      </c>
      <c r="M181" s="8">
        <v>26.56</v>
      </c>
      <c r="N181" s="7">
        <v>-602020.37</v>
      </c>
      <c r="O181" s="174">
        <v>444441.24</v>
      </c>
    </row>
    <row r="182" spans="1:15" ht="12.75">
      <c r="A182" s="33">
        <v>6</v>
      </c>
      <c r="B182" s="33">
        <v>3</v>
      </c>
      <c r="C182" s="33">
        <v>13</v>
      </c>
      <c r="D182" s="34">
        <v>2</v>
      </c>
      <c r="E182" s="35"/>
      <c r="F182" s="6" t="s">
        <v>256</v>
      </c>
      <c r="G182" s="52" t="s">
        <v>415</v>
      </c>
      <c r="H182" s="7">
        <v>12614665.96</v>
      </c>
      <c r="I182" s="7">
        <v>2900894.72</v>
      </c>
      <c r="J182" s="8">
        <v>22.99</v>
      </c>
      <c r="K182" s="7">
        <v>11648665.96</v>
      </c>
      <c r="L182" s="7">
        <v>4035776.96</v>
      </c>
      <c r="M182" s="8">
        <v>34.64</v>
      </c>
      <c r="N182" s="7">
        <v>966000</v>
      </c>
      <c r="O182" s="174">
        <v>-1134882.24</v>
      </c>
    </row>
    <row r="183" spans="1:15" ht="12.75">
      <c r="A183" s="33">
        <v>6</v>
      </c>
      <c r="B183" s="33">
        <v>11</v>
      </c>
      <c r="C183" s="33">
        <v>11</v>
      </c>
      <c r="D183" s="34">
        <v>2</v>
      </c>
      <c r="E183" s="35"/>
      <c r="F183" s="6" t="s">
        <v>256</v>
      </c>
      <c r="G183" s="52" t="s">
        <v>416</v>
      </c>
      <c r="H183" s="7">
        <v>12853318</v>
      </c>
      <c r="I183" s="7">
        <v>4154051.67</v>
      </c>
      <c r="J183" s="8">
        <v>32.31</v>
      </c>
      <c r="K183" s="7">
        <v>13353318</v>
      </c>
      <c r="L183" s="7">
        <v>3218836.5</v>
      </c>
      <c r="M183" s="8">
        <v>24.1</v>
      </c>
      <c r="N183" s="7">
        <v>-500000</v>
      </c>
      <c r="O183" s="174">
        <v>935215.17</v>
      </c>
    </row>
    <row r="184" spans="1:15" ht="12.75">
      <c r="A184" s="33">
        <v>6</v>
      </c>
      <c r="B184" s="33">
        <v>19</v>
      </c>
      <c r="C184" s="33">
        <v>7</v>
      </c>
      <c r="D184" s="34">
        <v>2</v>
      </c>
      <c r="E184" s="35"/>
      <c r="F184" s="6" t="s">
        <v>256</v>
      </c>
      <c r="G184" s="52" t="s">
        <v>417</v>
      </c>
      <c r="H184" s="7">
        <v>17278445.33</v>
      </c>
      <c r="I184" s="7">
        <v>6216084.31</v>
      </c>
      <c r="J184" s="8">
        <v>35.97</v>
      </c>
      <c r="K184" s="7">
        <v>16278215.33</v>
      </c>
      <c r="L184" s="7">
        <v>4387211.37</v>
      </c>
      <c r="M184" s="8">
        <v>26.95</v>
      </c>
      <c r="N184" s="7">
        <v>1000230</v>
      </c>
      <c r="O184" s="174">
        <v>1828872.94</v>
      </c>
    </row>
    <row r="185" spans="1:15" ht="12.75">
      <c r="A185" s="33">
        <v>6</v>
      </c>
      <c r="B185" s="33">
        <v>9</v>
      </c>
      <c r="C185" s="33">
        <v>14</v>
      </c>
      <c r="D185" s="34">
        <v>2</v>
      </c>
      <c r="E185" s="35"/>
      <c r="F185" s="6" t="s">
        <v>256</v>
      </c>
      <c r="G185" s="52" t="s">
        <v>418</v>
      </c>
      <c r="H185" s="7">
        <v>33693481.93</v>
      </c>
      <c r="I185" s="7">
        <v>8374053.64</v>
      </c>
      <c r="J185" s="8">
        <v>24.85</v>
      </c>
      <c r="K185" s="7">
        <v>36053181.93</v>
      </c>
      <c r="L185" s="7">
        <v>7950976.68</v>
      </c>
      <c r="M185" s="8">
        <v>22.05</v>
      </c>
      <c r="N185" s="7">
        <v>-2359700</v>
      </c>
      <c r="O185" s="174">
        <v>423076.96</v>
      </c>
    </row>
    <row r="186" spans="1:15" ht="12.75">
      <c r="A186" s="33">
        <v>6</v>
      </c>
      <c r="B186" s="33">
        <v>19</v>
      </c>
      <c r="C186" s="33">
        <v>8</v>
      </c>
      <c r="D186" s="34">
        <v>2</v>
      </c>
      <c r="E186" s="35"/>
      <c r="F186" s="6" t="s">
        <v>256</v>
      </c>
      <c r="G186" s="52" t="s">
        <v>419</v>
      </c>
      <c r="H186" s="7">
        <v>9239267.18</v>
      </c>
      <c r="I186" s="7">
        <v>3215322.78</v>
      </c>
      <c r="J186" s="8">
        <v>34.8</v>
      </c>
      <c r="K186" s="7">
        <v>8915584.85</v>
      </c>
      <c r="L186" s="7">
        <v>2346123.49</v>
      </c>
      <c r="M186" s="8">
        <v>26.31</v>
      </c>
      <c r="N186" s="7">
        <v>323682.33</v>
      </c>
      <c r="O186" s="174">
        <v>869199.29</v>
      </c>
    </row>
    <row r="187" spans="1:15" ht="12.75">
      <c r="A187" s="33">
        <v>6</v>
      </c>
      <c r="B187" s="33">
        <v>9</v>
      </c>
      <c r="C187" s="33">
        <v>15</v>
      </c>
      <c r="D187" s="34">
        <v>2</v>
      </c>
      <c r="E187" s="35"/>
      <c r="F187" s="6" t="s">
        <v>256</v>
      </c>
      <c r="G187" s="52" t="s">
        <v>420</v>
      </c>
      <c r="H187" s="7">
        <v>11558896.15</v>
      </c>
      <c r="I187" s="7">
        <v>3591145.58</v>
      </c>
      <c r="J187" s="8">
        <v>31.06</v>
      </c>
      <c r="K187" s="7">
        <v>11083887</v>
      </c>
      <c r="L187" s="7">
        <v>3146863.82</v>
      </c>
      <c r="M187" s="8">
        <v>28.39</v>
      </c>
      <c r="N187" s="7">
        <v>475009.15</v>
      </c>
      <c r="O187" s="174">
        <v>444281.76</v>
      </c>
    </row>
    <row r="188" spans="1:15" ht="12.75">
      <c r="A188" s="33">
        <v>6</v>
      </c>
      <c r="B188" s="33">
        <v>9</v>
      </c>
      <c r="C188" s="33">
        <v>16</v>
      </c>
      <c r="D188" s="34">
        <v>2</v>
      </c>
      <c r="E188" s="35"/>
      <c r="F188" s="6" t="s">
        <v>256</v>
      </c>
      <c r="G188" s="52" t="s">
        <v>421</v>
      </c>
      <c r="H188" s="7">
        <v>7184289</v>
      </c>
      <c r="I188" s="7">
        <v>2168249.91</v>
      </c>
      <c r="J188" s="8">
        <v>30.18</v>
      </c>
      <c r="K188" s="7">
        <v>6993098</v>
      </c>
      <c r="L188" s="7">
        <v>1803447.08</v>
      </c>
      <c r="M188" s="8">
        <v>25.78</v>
      </c>
      <c r="N188" s="7">
        <v>191191</v>
      </c>
      <c r="O188" s="174">
        <v>364802.83</v>
      </c>
    </row>
    <row r="189" spans="1:15" ht="12.75">
      <c r="A189" s="33">
        <v>6</v>
      </c>
      <c r="B189" s="33">
        <v>7</v>
      </c>
      <c r="C189" s="33">
        <v>10</v>
      </c>
      <c r="D189" s="34">
        <v>2</v>
      </c>
      <c r="E189" s="35"/>
      <c r="F189" s="6" t="s">
        <v>256</v>
      </c>
      <c r="G189" s="52" t="s">
        <v>422</v>
      </c>
      <c r="H189" s="7">
        <v>22029579</v>
      </c>
      <c r="I189" s="7">
        <v>5446756.49</v>
      </c>
      <c r="J189" s="8">
        <v>24.72</v>
      </c>
      <c r="K189" s="7">
        <v>18949217</v>
      </c>
      <c r="L189" s="7">
        <v>5869774.54</v>
      </c>
      <c r="M189" s="8">
        <v>30.97</v>
      </c>
      <c r="N189" s="7">
        <v>3080362</v>
      </c>
      <c r="O189" s="174">
        <v>-423018.05</v>
      </c>
    </row>
    <row r="190" spans="1:15" ht="12.75">
      <c r="A190" s="33">
        <v>6</v>
      </c>
      <c r="B190" s="33">
        <v>1</v>
      </c>
      <c r="C190" s="33">
        <v>19</v>
      </c>
      <c r="D190" s="34">
        <v>2</v>
      </c>
      <c r="E190" s="35"/>
      <c r="F190" s="6" t="s">
        <v>256</v>
      </c>
      <c r="G190" s="52" t="s">
        <v>423</v>
      </c>
      <c r="H190" s="7">
        <v>14932084</v>
      </c>
      <c r="I190" s="7">
        <v>4578538.12</v>
      </c>
      <c r="J190" s="8">
        <v>30.66</v>
      </c>
      <c r="K190" s="7">
        <v>15773235</v>
      </c>
      <c r="L190" s="7">
        <v>3592879.99</v>
      </c>
      <c r="M190" s="8">
        <v>22.77</v>
      </c>
      <c r="N190" s="7">
        <v>-841151</v>
      </c>
      <c r="O190" s="174">
        <v>985658.13</v>
      </c>
    </row>
    <row r="191" spans="1:15" ht="12.75">
      <c r="A191" s="33">
        <v>6</v>
      </c>
      <c r="B191" s="33">
        <v>20</v>
      </c>
      <c r="C191" s="33">
        <v>14</v>
      </c>
      <c r="D191" s="34">
        <v>2</v>
      </c>
      <c r="E191" s="35"/>
      <c r="F191" s="6" t="s">
        <v>256</v>
      </c>
      <c r="G191" s="52" t="s">
        <v>424</v>
      </c>
      <c r="H191" s="7">
        <v>55994929.66</v>
      </c>
      <c r="I191" s="7">
        <v>17432802.92</v>
      </c>
      <c r="J191" s="8">
        <v>31.13</v>
      </c>
      <c r="K191" s="7">
        <v>57584894.66</v>
      </c>
      <c r="L191" s="7">
        <v>13517552.41</v>
      </c>
      <c r="M191" s="8">
        <v>23.47</v>
      </c>
      <c r="N191" s="7">
        <v>-1589965</v>
      </c>
      <c r="O191" s="174">
        <v>3915250.51</v>
      </c>
    </row>
    <row r="192" spans="1:15" ht="12.75">
      <c r="A192" s="33">
        <v>6</v>
      </c>
      <c r="B192" s="33">
        <v>3</v>
      </c>
      <c r="C192" s="33">
        <v>14</v>
      </c>
      <c r="D192" s="34">
        <v>2</v>
      </c>
      <c r="E192" s="35"/>
      <c r="F192" s="6" t="s">
        <v>256</v>
      </c>
      <c r="G192" s="52" t="s">
        <v>425</v>
      </c>
      <c r="H192" s="7">
        <v>11551496.37</v>
      </c>
      <c r="I192" s="7">
        <v>2840113.68</v>
      </c>
      <c r="J192" s="8">
        <v>24.58</v>
      </c>
      <c r="K192" s="7">
        <v>11050456.37</v>
      </c>
      <c r="L192" s="7">
        <v>2268190.01</v>
      </c>
      <c r="M192" s="8">
        <v>20.52</v>
      </c>
      <c r="N192" s="7">
        <v>501040</v>
      </c>
      <c r="O192" s="174">
        <v>571923.67</v>
      </c>
    </row>
    <row r="193" spans="1:15" ht="12.75">
      <c r="A193" s="33">
        <v>6</v>
      </c>
      <c r="B193" s="33">
        <v>6</v>
      </c>
      <c r="C193" s="33">
        <v>11</v>
      </c>
      <c r="D193" s="34">
        <v>2</v>
      </c>
      <c r="E193" s="35"/>
      <c r="F193" s="6" t="s">
        <v>256</v>
      </c>
      <c r="G193" s="52" t="s">
        <v>426</v>
      </c>
      <c r="H193" s="7">
        <v>13131958</v>
      </c>
      <c r="I193" s="7">
        <v>4002603.26</v>
      </c>
      <c r="J193" s="8">
        <v>30.47</v>
      </c>
      <c r="K193" s="7">
        <v>13116858</v>
      </c>
      <c r="L193" s="7">
        <v>3282628.8</v>
      </c>
      <c r="M193" s="8">
        <v>25.02</v>
      </c>
      <c r="N193" s="7">
        <v>15100</v>
      </c>
      <c r="O193" s="174">
        <v>719974.46</v>
      </c>
    </row>
    <row r="194" spans="1:15" ht="12.75">
      <c r="A194" s="33">
        <v>6</v>
      </c>
      <c r="B194" s="33">
        <v>14</v>
      </c>
      <c r="C194" s="33">
        <v>11</v>
      </c>
      <c r="D194" s="34">
        <v>2</v>
      </c>
      <c r="E194" s="35"/>
      <c r="F194" s="6" t="s">
        <v>256</v>
      </c>
      <c r="G194" s="52" t="s">
        <v>427</v>
      </c>
      <c r="H194" s="7">
        <v>19324900</v>
      </c>
      <c r="I194" s="7">
        <v>5747187.01</v>
      </c>
      <c r="J194" s="8">
        <v>29.73</v>
      </c>
      <c r="K194" s="7">
        <v>19189400</v>
      </c>
      <c r="L194" s="7">
        <v>5631398.85</v>
      </c>
      <c r="M194" s="8">
        <v>29.34</v>
      </c>
      <c r="N194" s="7">
        <v>135500</v>
      </c>
      <c r="O194" s="174">
        <v>115788.16</v>
      </c>
    </row>
    <row r="195" spans="1:15" ht="12.75">
      <c r="A195" s="33">
        <v>6</v>
      </c>
      <c r="B195" s="33">
        <v>7</v>
      </c>
      <c r="C195" s="33">
        <v>2</v>
      </c>
      <c r="D195" s="34">
        <v>3</v>
      </c>
      <c r="E195" s="35"/>
      <c r="F195" s="6" t="s">
        <v>256</v>
      </c>
      <c r="G195" s="52" t="s">
        <v>428</v>
      </c>
      <c r="H195" s="7">
        <v>32723633</v>
      </c>
      <c r="I195" s="7">
        <v>8249122.61</v>
      </c>
      <c r="J195" s="8">
        <v>25.2</v>
      </c>
      <c r="K195" s="7">
        <v>33756030</v>
      </c>
      <c r="L195" s="7">
        <v>6391805.96</v>
      </c>
      <c r="M195" s="8">
        <v>18.93</v>
      </c>
      <c r="N195" s="7">
        <v>-1032397</v>
      </c>
      <c r="O195" s="174">
        <v>1857316.65</v>
      </c>
    </row>
    <row r="196" spans="1:15" ht="12.75">
      <c r="A196" s="33">
        <v>6</v>
      </c>
      <c r="B196" s="33">
        <v>9</v>
      </c>
      <c r="C196" s="33">
        <v>1</v>
      </c>
      <c r="D196" s="34">
        <v>3</v>
      </c>
      <c r="E196" s="35"/>
      <c r="F196" s="6" t="s">
        <v>256</v>
      </c>
      <c r="G196" s="52" t="s">
        <v>429</v>
      </c>
      <c r="H196" s="7">
        <v>33154870.9</v>
      </c>
      <c r="I196" s="7">
        <v>9528888.96</v>
      </c>
      <c r="J196" s="8">
        <v>28.74</v>
      </c>
      <c r="K196" s="7">
        <v>33654870.9</v>
      </c>
      <c r="L196" s="7">
        <v>7929329.98</v>
      </c>
      <c r="M196" s="8">
        <v>23.56</v>
      </c>
      <c r="N196" s="7">
        <v>-500000</v>
      </c>
      <c r="O196" s="174">
        <v>1599558.98</v>
      </c>
    </row>
    <row r="197" spans="1:15" ht="12.75">
      <c r="A197" s="33">
        <v>6</v>
      </c>
      <c r="B197" s="33">
        <v>9</v>
      </c>
      <c r="C197" s="33">
        <v>3</v>
      </c>
      <c r="D197" s="34">
        <v>3</v>
      </c>
      <c r="E197" s="35"/>
      <c r="F197" s="6" t="s">
        <v>256</v>
      </c>
      <c r="G197" s="52" t="s">
        <v>430</v>
      </c>
      <c r="H197" s="7">
        <v>28411025.31</v>
      </c>
      <c r="I197" s="7">
        <v>8372979.45</v>
      </c>
      <c r="J197" s="8">
        <v>29.47</v>
      </c>
      <c r="K197" s="7">
        <v>28176364.31</v>
      </c>
      <c r="L197" s="7">
        <v>7029587.7</v>
      </c>
      <c r="M197" s="8">
        <v>24.94</v>
      </c>
      <c r="N197" s="7">
        <v>234661</v>
      </c>
      <c r="O197" s="174">
        <v>1343391.75</v>
      </c>
    </row>
    <row r="198" spans="1:15" ht="12.75">
      <c r="A198" s="33">
        <v>6</v>
      </c>
      <c r="B198" s="33">
        <v>2</v>
      </c>
      <c r="C198" s="33">
        <v>5</v>
      </c>
      <c r="D198" s="34">
        <v>3</v>
      </c>
      <c r="E198" s="35"/>
      <c r="F198" s="6" t="s">
        <v>256</v>
      </c>
      <c r="G198" s="52" t="s">
        <v>431</v>
      </c>
      <c r="H198" s="7">
        <v>16087355</v>
      </c>
      <c r="I198" s="7">
        <v>4912882.17</v>
      </c>
      <c r="J198" s="8">
        <v>30.53</v>
      </c>
      <c r="K198" s="7">
        <v>16708108.1</v>
      </c>
      <c r="L198" s="7">
        <v>4285827.65</v>
      </c>
      <c r="M198" s="8">
        <v>25.65</v>
      </c>
      <c r="N198" s="7">
        <v>-620753.1</v>
      </c>
      <c r="O198" s="174">
        <v>627054.52</v>
      </c>
    </row>
    <row r="199" spans="1:15" ht="12.75">
      <c r="A199" s="33">
        <v>6</v>
      </c>
      <c r="B199" s="33">
        <v>5</v>
      </c>
      <c r="C199" s="33">
        <v>5</v>
      </c>
      <c r="D199" s="34">
        <v>3</v>
      </c>
      <c r="E199" s="35"/>
      <c r="F199" s="6" t="s">
        <v>256</v>
      </c>
      <c r="G199" s="52" t="s">
        <v>432</v>
      </c>
      <c r="H199" s="7">
        <v>53579573.68</v>
      </c>
      <c r="I199" s="7">
        <v>13681788.68</v>
      </c>
      <c r="J199" s="8">
        <v>25.53</v>
      </c>
      <c r="K199" s="7">
        <v>52629573.68</v>
      </c>
      <c r="L199" s="7">
        <v>10810723.7</v>
      </c>
      <c r="M199" s="8">
        <v>20.54</v>
      </c>
      <c r="N199" s="7">
        <v>950000</v>
      </c>
      <c r="O199" s="174">
        <v>2871064.98</v>
      </c>
    </row>
    <row r="200" spans="1:15" ht="12.75">
      <c r="A200" s="33">
        <v>6</v>
      </c>
      <c r="B200" s="33">
        <v>2</v>
      </c>
      <c r="C200" s="33">
        <v>7</v>
      </c>
      <c r="D200" s="34">
        <v>3</v>
      </c>
      <c r="E200" s="35"/>
      <c r="F200" s="6" t="s">
        <v>256</v>
      </c>
      <c r="G200" s="52" t="s">
        <v>433</v>
      </c>
      <c r="H200" s="7">
        <v>21547072.95</v>
      </c>
      <c r="I200" s="7">
        <v>6006193.28</v>
      </c>
      <c r="J200" s="8">
        <v>27.87</v>
      </c>
      <c r="K200" s="7">
        <v>21206003.85</v>
      </c>
      <c r="L200" s="7">
        <v>5519465.72</v>
      </c>
      <c r="M200" s="8">
        <v>26.02</v>
      </c>
      <c r="N200" s="7">
        <v>341069.1</v>
      </c>
      <c r="O200" s="174">
        <v>486727.56</v>
      </c>
    </row>
    <row r="201" spans="1:15" ht="12.75">
      <c r="A201" s="33">
        <v>6</v>
      </c>
      <c r="B201" s="33">
        <v>14</v>
      </c>
      <c r="C201" s="33">
        <v>4</v>
      </c>
      <c r="D201" s="34">
        <v>3</v>
      </c>
      <c r="E201" s="35"/>
      <c r="F201" s="6" t="s">
        <v>256</v>
      </c>
      <c r="G201" s="52" t="s">
        <v>434</v>
      </c>
      <c r="H201" s="7">
        <v>31509197</v>
      </c>
      <c r="I201" s="7">
        <v>5723484.06</v>
      </c>
      <c r="J201" s="8">
        <v>18.16</v>
      </c>
      <c r="K201" s="7">
        <v>32185880</v>
      </c>
      <c r="L201" s="7">
        <v>5248043.09</v>
      </c>
      <c r="M201" s="8">
        <v>16.3</v>
      </c>
      <c r="N201" s="7">
        <v>-676683</v>
      </c>
      <c r="O201" s="174">
        <v>475440.97</v>
      </c>
    </row>
    <row r="202" spans="1:15" ht="12.75">
      <c r="A202" s="33">
        <v>6</v>
      </c>
      <c r="B202" s="33">
        <v>8</v>
      </c>
      <c r="C202" s="33">
        <v>6</v>
      </c>
      <c r="D202" s="34">
        <v>3</v>
      </c>
      <c r="E202" s="35"/>
      <c r="F202" s="6" t="s">
        <v>256</v>
      </c>
      <c r="G202" s="52" t="s">
        <v>435</v>
      </c>
      <c r="H202" s="7">
        <v>20206350</v>
      </c>
      <c r="I202" s="7">
        <v>6442062.4</v>
      </c>
      <c r="J202" s="8">
        <v>31.88</v>
      </c>
      <c r="K202" s="7">
        <v>21858466</v>
      </c>
      <c r="L202" s="7">
        <v>4654045.66</v>
      </c>
      <c r="M202" s="8">
        <v>21.29</v>
      </c>
      <c r="N202" s="7">
        <v>-1652116</v>
      </c>
      <c r="O202" s="174">
        <v>1788016.74</v>
      </c>
    </row>
    <row r="203" spans="1:15" ht="12.75">
      <c r="A203" s="33">
        <v>6</v>
      </c>
      <c r="B203" s="33">
        <v>20</v>
      </c>
      <c r="C203" s="33">
        <v>4</v>
      </c>
      <c r="D203" s="34">
        <v>3</v>
      </c>
      <c r="E203" s="35"/>
      <c r="F203" s="6" t="s">
        <v>256</v>
      </c>
      <c r="G203" s="52" t="s">
        <v>436</v>
      </c>
      <c r="H203" s="7">
        <v>23199838</v>
      </c>
      <c r="I203" s="7">
        <v>6639955.72</v>
      </c>
      <c r="J203" s="8">
        <v>28.62</v>
      </c>
      <c r="K203" s="7">
        <v>24018266.29</v>
      </c>
      <c r="L203" s="7">
        <v>5786079.96</v>
      </c>
      <c r="M203" s="8">
        <v>24.09</v>
      </c>
      <c r="N203" s="7">
        <v>-818428.29</v>
      </c>
      <c r="O203" s="174">
        <v>853875.76</v>
      </c>
    </row>
    <row r="204" spans="1:15" ht="12.75">
      <c r="A204" s="33">
        <v>6</v>
      </c>
      <c r="B204" s="33">
        <v>18</v>
      </c>
      <c r="C204" s="33">
        <v>6</v>
      </c>
      <c r="D204" s="34">
        <v>3</v>
      </c>
      <c r="E204" s="35"/>
      <c r="F204" s="6" t="s">
        <v>256</v>
      </c>
      <c r="G204" s="52" t="s">
        <v>437</v>
      </c>
      <c r="H204" s="7">
        <v>22036910.22</v>
      </c>
      <c r="I204" s="7">
        <v>5030428.69</v>
      </c>
      <c r="J204" s="8">
        <v>22.82</v>
      </c>
      <c r="K204" s="7">
        <v>21666569.71</v>
      </c>
      <c r="L204" s="7">
        <v>5103484.22</v>
      </c>
      <c r="M204" s="8">
        <v>23.55</v>
      </c>
      <c r="N204" s="7">
        <v>370340.51</v>
      </c>
      <c r="O204" s="174">
        <v>-73055.53</v>
      </c>
    </row>
    <row r="205" spans="1:15" ht="12.75">
      <c r="A205" s="33">
        <v>6</v>
      </c>
      <c r="B205" s="33">
        <v>10</v>
      </c>
      <c r="C205" s="33">
        <v>3</v>
      </c>
      <c r="D205" s="34">
        <v>3</v>
      </c>
      <c r="E205" s="35"/>
      <c r="F205" s="6" t="s">
        <v>256</v>
      </c>
      <c r="G205" s="52" t="s">
        <v>438</v>
      </c>
      <c r="H205" s="7">
        <v>59703828</v>
      </c>
      <c r="I205" s="7">
        <v>17027059.62</v>
      </c>
      <c r="J205" s="8">
        <v>28.51</v>
      </c>
      <c r="K205" s="7">
        <v>69936122.83</v>
      </c>
      <c r="L205" s="7">
        <v>12587448.31</v>
      </c>
      <c r="M205" s="8">
        <v>17.99</v>
      </c>
      <c r="N205" s="7">
        <v>-10232294.83</v>
      </c>
      <c r="O205" s="174">
        <v>4439611.31</v>
      </c>
    </row>
    <row r="206" spans="1:15" ht="12.75">
      <c r="A206" s="33">
        <v>6</v>
      </c>
      <c r="B206" s="33">
        <v>5</v>
      </c>
      <c r="C206" s="33">
        <v>6</v>
      </c>
      <c r="D206" s="34">
        <v>3</v>
      </c>
      <c r="E206" s="35"/>
      <c r="F206" s="6" t="s">
        <v>256</v>
      </c>
      <c r="G206" s="52" t="s">
        <v>439</v>
      </c>
      <c r="H206" s="7">
        <v>19742863.68</v>
      </c>
      <c r="I206" s="7">
        <v>5477434.25</v>
      </c>
      <c r="J206" s="8">
        <v>27.74</v>
      </c>
      <c r="K206" s="7">
        <v>21961863.68</v>
      </c>
      <c r="L206" s="7">
        <v>5022970.42</v>
      </c>
      <c r="M206" s="8">
        <v>22.87</v>
      </c>
      <c r="N206" s="7">
        <v>-2219000</v>
      </c>
      <c r="O206" s="174">
        <v>454463.83</v>
      </c>
    </row>
    <row r="207" spans="1:15" ht="12.75">
      <c r="A207" s="33">
        <v>6</v>
      </c>
      <c r="B207" s="33">
        <v>14</v>
      </c>
      <c r="C207" s="33">
        <v>8</v>
      </c>
      <c r="D207" s="34">
        <v>3</v>
      </c>
      <c r="E207" s="35"/>
      <c r="F207" s="6" t="s">
        <v>256</v>
      </c>
      <c r="G207" s="52" t="s">
        <v>440</v>
      </c>
      <c r="H207" s="7">
        <v>31509461</v>
      </c>
      <c r="I207" s="7">
        <v>10680832.71</v>
      </c>
      <c r="J207" s="8">
        <v>33.89</v>
      </c>
      <c r="K207" s="7">
        <v>30181922</v>
      </c>
      <c r="L207" s="7">
        <v>7126103.84</v>
      </c>
      <c r="M207" s="8">
        <v>23.61</v>
      </c>
      <c r="N207" s="7">
        <v>1327539</v>
      </c>
      <c r="O207" s="174">
        <v>3554728.87</v>
      </c>
    </row>
    <row r="208" spans="1:15" ht="12.75">
      <c r="A208" s="33">
        <v>6</v>
      </c>
      <c r="B208" s="33">
        <v>12</v>
      </c>
      <c r="C208" s="33">
        <v>5</v>
      </c>
      <c r="D208" s="34">
        <v>3</v>
      </c>
      <c r="E208" s="35"/>
      <c r="F208" s="6" t="s">
        <v>256</v>
      </c>
      <c r="G208" s="52" t="s">
        <v>441</v>
      </c>
      <c r="H208" s="7">
        <v>55151779</v>
      </c>
      <c r="I208" s="7">
        <v>16591272.39</v>
      </c>
      <c r="J208" s="8">
        <v>30.08</v>
      </c>
      <c r="K208" s="7">
        <v>57666190</v>
      </c>
      <c r="L208" s="7">
        <v>13799702.01</v>
      </c>
      <c r="M208" s="8">
        <v>23.93</v>
      </c>
      <c r="N208" s="7">
        <v>-2514411</v>
      </c>
      <c r="O208" s="174">
        <v>2791570.38</v>
      </c>
    </row>
    <row r="209" spans="1:15" ht="12.75">
      <c r="A209" s="33">
        <v>6</v>
      </c>
      <c r="B209" s="33">
        <v>8</v>
      </c>
      <c r="C209" s="33">
        <v>10</v>
      </c>
      <c r="D209" s="34">
        <v>3</v>
      </c>
      <c r="E209" s="35"/>
      <c r="F209" s="6" t="s">
        <v>256</v>
      </c>
      <c r="G209" s="52" t="s">
        <v>442</v>
      </c>
      <c r="H209" s="7">
        <v>16048075.48</v>
      </c>
      <c r="I209" s="7">
        <v>5204724.75</v>
      </c>
      <c r="J209" s="8">
        <v>32.43</v>
      </c>
      <c r="K209" s="7">
        <v>16160991.28</v>
      </c>
      <c r="L209" s="7">
        <v>5182484.18</v>
      </c>
      <c r="M209" s="8">
        <v>32.06</v>
      </c>
      <c r="N209" s="7">
        <v>-112915.8</v>
      </c>
      <c r="O209" s="174">
        <v>22240.57</v>
      </c>
    </row>
    <row r="210" spans="1:15" ht="12.75">
      <c r="A210" s="33">
        <v>6</v>
      </c>
      <c r="B210" s="33">
        <v>13</v>
      </c>
      <c r="C210" s="33">
        <v>4</v>
      </c>
      <c r="D210" s="34">
        <v>3</v>
      </c>
      <c r="E210" s="35"/>
      <c r="F210" s="6" t="s">
        <v>256</v>
      </c>
      <c r="G210" s="52" t="s">
        <v>443</v>
      </c>
      <c r="H210" s="7">
        <v>43100873.31</v>
      </c>
      <c r="I210" s="7">
        <v>11628405.75</v>
      </c>
      <c r="J210" s="8">
        <v>26.97</v>
      </c>
      <c r="K210" s="7">
        <v>47184777.4</v>
      </c>
      <c r="L210" s="7">
        <v>9771744.25</v>
      </c>
      <c r="M210" s="8">
        <v>20.7</v>
      </c>
      <c r="N210" s="7">
        <v>-4083904.09</v>
      </c>
      <c r="O210" s="174">
        <v>1856661.5</v>
      </c>
    </row>
    <row r="211" spans="1:15" ht="12.75">
      <c r="A211" s="33">
        <v>6</v>
      </c>
      <c r="B211" s="33">
        <v>17</v>
      </c>
      <c r="C211" s="33">
        <v>3</v>
      </c>
      <c r="D211" s="34">
        <v>3</v>
      </c>
      <c r="E211" s="35"/>
      <c r="F211" s="6" t="s">
        <v>256</v>
      </c>
      <c r="G211" s="52" t="s">
        <v>444</v>
      </c>
      <c r="H211" s="7">
        <v>37739658</v>
      </c>
      <c r="I211" s="7">
        <v>9651534.58</v>
      </c>
      <c r="J211" s="8">
        <v>25.57</v>
      </c>
      <c r="K211" s="7">
        <v>37755644.93</v>
      </c>
      <c r="L211" s="7">
        <v>6778810.66</v>
      </c>
      <c r="M211" s="8">
        <v>17.95</v>
      </c>
      <c r="N211" s="7">
        <v>-15986.93</v>
      </c>
      <c r="O211" s="174">
        <v>2872723.92</v>
      </c>
    </row>
    <row r="212" spans="1:15" ht="12.75">
      <c r="A212" s="33">
        <v>6</v>
      </c>
      <c r="B212" s="33">
        <v>12</v>
      </c>
      <c r="C212" s="33">
        <v>6</v>
      </c>
      <c r="D212" s="34">
        <v>3</v>
      </c>
      <c r="E212" s="35"/>
      <c r="F212" s="6" t="s">
        <v>256</v>
      </c>
      <c r="G212" s="52" t="s">
        <v>445</v>
      </c>
      <c r="H212" s="7">
        <v>35890346</v>
      </c>
      <c r="I212" s="7">
        <v>10568453.11</v>
      </c>
      <c r="J212" s="8">
        <v>29.44</v>
      </c>
      <c r="K212" s="7">
        <v>36890346</v>
      </c>
      <c r="L212" s="7">
        <v>7636086.31</v>
      </c>
      <c r="M212" s="8">
        <v>20.69</v>
      </c>
      <c r="N212" s="7">
        <v>-1000000</v>
      </c>
      <c r="O212" s="174">
        <v>2932366.8</v>
      </c>
    </row>
    <row r="213" spans="1:15" ht="12.75">
      <c r="A213" s="33">
        <v>6</v>
      </c>
      <c r="B213" s="33">
        <v>16</v>
      </c>
      <c r="C213" s="33">
        <v>4</v>
      </c>
      <c r="D213" s="34">
        <v>3</v>
      </c>
      <c r="E213" s="35"/>
      <c r="F213" s="6" t="s">
        <v>256</v>
      </c>
      <c r="G213" s="52" t="s">
        <v>446</v>
      </c>
      <c r="H213" s="7">
        <v>57097221.64</v>
      </c>
      <c r="I213" s="7">
        <v>17228353.95</v>
      </c>
      <c r="J213" s="8">
        <v>30.17</v>
      </c>
      <c r="K213" s="7">
        <v>55210721.64</v>
      </c>
      <c r="L213" s="7">
        <v>14380594.63</v>
      </c>
      <c r="M213" s="8">
        <v>26.04</v>
      </c>
      <c r="N213" s="7">
        <v>1886500</v>
      </c>
      <c r="O213" s="174">
        <v>2847759.32</v>
      </c>
    </row>
    <row r="214" spans="1:15" ht="12.75">
      <c r="A214" s="33">
        <v>6</v>
      </c>
      <c r="B214" s="33">
        <v>20</v>
      </c>
      <c r="C214" s="33">
        <v>13</v>
      </c>
      <c r="D214" s="34">
        <v>3</v>
      </c>
      <c r="E214" s="35"/>
      <c r="F214" s="6" t="s">
        <v>256</v>
      </c>
      <c r="G214" s="52" t="s">
        <v>447</v>
      </c>
      <c r="H214" s="7">
        <v>30454275.94</v>
      </c>
      <c r="I214" s="7">
        <v>10149361.55</v>
      </c>
      <c r="J214" s="8">
        <v>33.32</v>
      </c>
      <c r="K214" s="7">
        <v>28764275.94</v>
      </c>
      <c r="L214" s="7">
        <v>7115694.49</v>
      </c>
      <c r="M214" s="8">
        <v>24.73</v>
      </c>
      <c r="N214" s="7">
        <v>1690000</v>
      </c>
      <c r="O214" s="174">
        <v>3033667.06</v>
      </c>
    </row>
    <row r="215" spans="1:15" ht="12.75">
      <c r="A215" s="33">
        <v>6</v>
      </c>
      <c r="B215" s="33">
        <v>2</v>
      </c>
      <c r="C215" s="33">
        <v>12</v>
      </c>
      <c r="D215" s="34">
        <v>3</v>
      </c>
      <c r="E215" s="35"/>
      <c r="F215" s="6" t="s">
        <v>256</v>
      </c>
      <c r="G215" s="52" t="s">
        <v>448</v>
      </c>
      <c r="H215" s="7">
        <v>26017551.13</v>
      </c>
      <c r="I215" s="7">
        <v>6931143.79</v>
      </c>
      <c r="J215" s="8">
        <v>26.64</v>
      </c>
      <c r="K215" s="7">
        <v>25392006.53</v>
      </c>
      <c r="L215" s="7">
        <v>4807181.09</v>
      </c>
      <c r="M215" s="8">
        <v>18.93</v>
      </c>
      <c r="N215" s="7">
        <v>625544.6</v>
      </c>
      <c r="O215" s="174">
        <v>2123962.7</v>
      </c>
    </row>
    <row r="216" spans="1:15" ht="12.75">
      <c r="A216" s="33">
        <v>6</v>
      </c>
      <c r="B216" s="33">
        <v>18</v>
      </c>
      <c r="C216" s="33">
        <v>12</v>
      </c>
      <c r="D216" s="34">
        <v>3</v>
      </c>
      <c r="E216" s="35"/>
      <c r="F216" s="6" t="s">
        <v>256</v>
      </c>
      <c r="G216" s="52" t="s">
        <v>449</v>
      </c>
      <c r="H216" s="7">
        <v>16699189.57</v>
      </c>
      <c r="I216" s="7">
        <v>4959931.06</v>
      </c>
      <c r="J216" s="8">
        <v>29.7</v>
      </c>
      <c r="K216" s="7">
        <v>16364241.48</v>
      </c>
      <c r="L216" s="7">
        <v>4224154.25</v>
      </c>
      <c r="M216" s="8">
        <v>25.81</v>
      </c>
      <c r="N216" s="7">
        <v>334948.09</v>
      </c>
      <c r="O216" s="174">
        <v>735776.81</v>
      </c>
    </row>
    <row r="217" spans="1:15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6" t="s">
        <v>256</v>
      </c>
      <c r="G217" s="52" t="s">
        <v>450</v>
      </c>
      <c r="H217" s="7">
        <v>27018386.9</v>
      </c>
      <c r="I217" s="7">
        <v>5954221.27</v>
      </c>
      <c r="J217" s="8">
        <v>22.03</v>
      </c>
      <c r="K217" s="7">
        <v>27876614.6</v>
      </c>
      <c r="L217" s="7">
        <v>4393368.03</v>
      </c>
      <c r="M217" s="8">
        <v>15.76</v>
      </c>
      <c r="N217" s="7">
        <v>-858227.7</v>
      </c>
      <c r="O217" s="174">
        <v>1560853.24</v>
      </c>
    </row>
    <row r="218" spans="1:15" ht="12.75">
      <c r="A218" s="33">
        <v>6</v>
      </c>
      <c r="B218" s="33">
        <v>61</v>
      </c>
      <c r="C218" s="33">
        <v>0</v>
      </c>
      <c r="D218" s="34">
        <v>0</v>
      </c>
      <c r="E218" s="35"/>
      <c r="F218" s="6" t="s">
        <v>451</v>
      </c>
      <c r="G218" s="52" t="s">
        <v>452</v>
      </c>
      <c r="H218" s="7">
        <v>237425633</v>
      </c>
      <c r="I218" s="7">
        <v>71422376.76</v>
      </c>
      <c r="J218" s="8">
        <v>30.08</v>
      </c>
      <c r="K218" s="7">
        <v>232425633</v>
      </c>
      <c r="L218" s="7">
        <v>55879873.69</v>
      </c>
      <c r="M218" s="8">
        <v>24.04</v>
      </c>
      <c r="N218" s="7">
        <v>5000000</v>
      </c>
      <c r="O218" s="174">
        <v>15542503.07</v>
      </c>
    </row>
    <row r="219" spans="1:15" ht="12.75">
      <c r="A219" s="33">
        <v>6</v>
      </c>
      <c r="B219" s="33">
        <v>62</v>
      </c>
      <c r="C219" s="33">
        <v>0</v>
      </c>
      <c r="D219" s="34">
        <v>0</v>
      </c>
      <c r="E219" s="35"/>
      <c r="F219" s="6" t="s">
        <v>451</v>
      </c>
      <c r="G219" s="52" t="s">
        <v>453</v>
      </c>
      <c r="H219" s="7">
        <v>269631641.17</v>
      </c>
      <c r="I219" s="7">
        <v>76477867.15</v>
      </c>
      <c r="J219" s="8">
        <v>28.36</v>
      </c>
      <c r="K219" s="7">
        <v>272631641.17</v>
      </c>
      <c r="L219" s="7">
        <v>74531854.21</v>
      </c>
      <c r="M219" s="8">
        <v>27.33</v>
      </c>
      <c r="N219" s="7">
        <v>-3000000</v>
      </c>
      <c r="O219" s="174">
        <v>1946012.94</v>
      </c>
    </row>
    <row r="220" spans="1:15" ht="12.75">
      <c r="A220" s="33">
        <v>6</v>
      </c>
      <c r="B220" s="33">
        <v>63</v>
      </c>
      <c r="C220" s="33">
        <v>0</v>
      </c>
      <c r="D220" s="34">
        <v>0</v>
      </c>
      <c r="E220" s="35"/>
      <c r="F220" s="6" t="s">
        <v>451</v>
      </c>
      <c r="G220" s="52" t="s">
        <v>454</v>
      </c>
      <c r="H220" s="7">
        <v>1686342600</v>
      </c>
      <c r="I220" s="7">
        <v>428528864.98</v>
      </c>
      <c r="J220" s="8">
        <v>25.41</v>
      </c>
      <c r="K220" s="7">
        <v>1790069511</v>
      </c>
      <c r="L220" s="7">
        <v>428099056.3</v>
      </c>
      <c r="M220" s="8">
        <v>23.91</v>
      </c>
      <c r="N220" s="7">
        <v>-103726911</v>
      </c>
      <c r="O220" s="174">
        <v>429808.68</v>
      </c>
    </row>
    <row r="221" spans="1:15" ht="12.75">
      <c r="A221" s="33">
        <v>6</v>
      </c>
      <c r="B221" s="33">
        <v>64</v>
      </c>
      <c r="C221" s="33">
        <v>0</v>
      </c>
      <c r="D221" s="34">
        <v>0</v>
      </c>
      <c r="E221" s="35"/>
      <c r="F221" s="6" t="s">
        <v>451</v>
      </c>
      <c r="G221" s="52" t="s">
        <v>455</v>
      </c>
      <c r="H221" s="7">
        <v>330228962</v>
      </c>
      <c r="I221" s="7">
        <v>98763555.49</v>
      </c>
      <c r="J221" s="8">
        <v>29.9</v>
      </c>
      <c r="K221" s="7">
        <v>322794622</v>
      </c>
      <c r="L221" s="7">
        <v>72221796.53</v>
      </c>
      <c r="M221" s="8">
        <v>22.37</v>
      </c>
      <c r="N221" s="7">
        <v>7434340</v>
      </c>
      <c r="O221" s="174">
        <v>26541758.96</v>
      </c>
    </row>
    <row r="222" spans="1:15" ht="12.75">
      <c r="A222" s="33">
        <v>6</v>
      </c>
      <c r="B222" s="33">
        <v>1</v>
      </c>
      <c r="C222" s="33">
        <v>0</v>
      </c>
      <c r="D222" s="34">
        <v>0</v>
      </c>
      <c r="E222" s="35"/>
      <c r="F222" s="6" t="s">
        <v>456</v>
      </c>
      <c r="G222" s="52" t="s">
        <v>457</v>
      </c>
      <c r="H222" s="7">
        <v>84062120.77</v>
      </c>
      <c r="I222" s="7">
        <v>22128278.9</v>
      </c>
      <c r="J222" s="8">
        <v>26.32</v>
      </c>
      <c r="K222" s="7">
        <v>85787120.77</v>
      </c>
      <c r="L222" s="7">
        <v>19027478.65</v>
      </c>
      <c r="M222" s="8">
        <v>22.17</v>
      </c>
      <c r="N222" s="7">
        <v>-1725000</v>
      </c>
      <c r="O222" s="174">
        <v>3100800.25</v>
      </c>
    </row>
    <row r="223" spans="1:15" ht="12.75">
      <c r="A223" s="33">
        <v>6</v>
      </c>
      <c r="B223" s="33">
        <v>2</v>
      </c>
      <c r="C223" s="33">
        <v>0</v>
      </c>
      <c r="D223" s="34">
        <v>0</v>
      </c>
      <c r="E223" s="35"/>
      <c r="F223" s="6" t="s">
        <v>456</v>
      </c>
      <c r="G223" s="52" t="s">
        <v>458</v>
      </c>
      <c r="H223" s="7">
        <v>94083026</v>
      </c>
      <c r="I223" s="7">
        <v>27563595.52</v>
      </c>
      <c r="J223" s="8">
        <v>29.29</v>
      </c>
      <c r="K223" s="7">
        <v>95214879</v>
      </c>
      <c r="L223" s="7">
        <v>20997415.81</v>
      </c>
      <c r="M223" s="8">
        <v>22.05</v>
      </c>
      <c r="N223" s="7">
        <v>-1131853</v>
      </c>
      <c r="O223" s="174">
        <v>6566179.71</v>
      </c>
    </row>
    <row r="224" spans="1:15" ht="12.75">
      <c r="A224" s="33">
        <v>6</v>
      </c>
      <c r="B224" s="33">
        <v>3</v>
      </c>
      <c r="C224" s="33">
        <v>0</v>
      </c>
      <c r="D224" s="34">
        <v>0</v>
      </c>
      <c r="E224" s="35"/>
      <c r="F224" s="6" t="s">
        <v>456</v>
      </c>
      <c r="G224" s="52" t="s">
        <v>459</v>
      </c>
      <c r="H224" s="7">
        <v>73955275.75</v>
      </c>
      <c r="I224" s="7">
        <v>16850162.91</v>
      </c>
      <c r="J224" s="8">
        <v>22.78</v>
      </c>
      <c r="K224" s="7">
        <v>78351899.75</v>
      </c>
      <c r="L224" s="7">
        <v>13723679.58</v>
      </c>
      <c r="M224" s="8">
        <v>17.51</v>
      </c>
      <c r="N224" s="7">
        <v>-4396624</v>
      </c>
      <c r="O224" s="174">
        <v>3126483.33</v>
      </c>
    </row>
    <row r="225" spans="1:15" ht="12.75">
      <c r="A225" s="33">
        <v>6</v>
      </c>
      <c r="B225" s="33">
        <v>4</v>
      </c>
      <c r="C225" s="33">
        <v>0</v>
      </c>
      <c r="D225" s="34">
        <v>0</v>
      </c>
      <c r="E225" s="35"/>
      <c r="F225" s="6" t="s">
        <v>456</v>
      </c>
      <c r="G225" s="52" t="s">
        <v>460</v>
      </c>
      <c r="H225" s="7">
        <v>66120231.5</v>
      </c>
      <c r="I225" s="7">
        <v>16836823.69</v>
      </c>
      <c r="J225" s="8">
        <v>25.46</v>
      </c>
      <c r="K225" s="7">
        <v>70380231.5</v>
      </c>
      <c r="L225" s="7">
        <v>12679296.89</v>
      </c>
      <c r="M225" s="8">
        <v>18.01</v>
      </c>
      <c r="N225" s="7">
        <v>-4260000</v>
      </c>
      <c r="O225" s="174">
        <v>4157526.8</v>
      </c>
    </row>
    <row r="226" spans="1:15" ht="12.75">
      <c r="A226" s="33">
        <v>6</v>
      </c>
      <c r="B226" s="33">
        <v>5</v>
      </c>
      <c r="C226" s="33">
        <v>0</v>
      </c>
      <c r="D226" s="34">
        <v>0</v>
      </c>
      <c r="E226" s="35"/>
      <c r="F226" s="6" t="s">
        <v>456</v>
      </c>
      <c r="G226" s="52" t="s">
        <v>461</v>
      </c>
      <c r="H226" s="7">
        <v>49616225.48</v>
      </c>
      <c r="I226" s="7">
        <v>13185182.2</v>
      </c>
      <c r="J226" s="8">
        <v>26.57</v>
      </c>
      <c r="K226" s="7">
        <v>50082575.45</v>
      </c>
      <c r="L226" s="7">
        <v>10377687.28</v>
      </c>
      <c r="M226" s="8">
        <v>20.72</v>
      </c>
      <c r="N226" s="7">
        <v>-466349.97</v>
      </c>
      <c r="O226" s="174">
        <v>2807494.92</v>
      </c>
    </row>
    <row r="227" spans="1:15" ht="12.75">
      <c r="A227" s="33">
        <v>6</v>
      </c>
      <c r="B227" s="33">
        <v>6</v>
      </c>
      <c r="C227" s="33">
        <v>0</v>
      </c>
      <c r="D227" s="34">
        <v>0</v>
      </c>
      <c r="E227" s="35"/>
      <c r="F227" s="6" t="s">
        <v>456</v>
      </c>
      <c r="G227" s="52" t="s">
        <v>462</v>
      </c>
      <c r="H227" s="7">
        <v>77431190</v>
      </c>
      <c r="I227" s="7">
        <v>19823349.29</v>
      </c>
      <c r="J227" s="8">
        <v>25.6</v>
      </c>
      <c r="K227" s="7">
        <v>77684986</v>
      </c>
      <c r="L227" s="7">
        <v>16587806.67</v>
      </c>
      <c r="M227" s="8">
        <v>21.35</v>
      </c>
      <c r="N227" s="7">
        <v>-253796</v>
      </c>
      <c r="O227" s="174">
        <v>3235542.62</v>
      </c>
    </row>
    <row r="228" spans="1:15" ht="12.75">
      <c r="A228" s="33">
        <v>6</v>
      </c>
      <c r="B228" s="33">
        <v>7</v>
      </c>
      <c r="C228" s="33">
        <v>0</v>
      </c>
      <c r="D228" s="34">
        <v>0</v>
      </c>
      <c r="E228" s="35"/>
      <c r="F228" s="6" t="s">
        <v>456</v>
      </c>
      <c r="G228" s="52" t="s">
        <v>463</v>
      </c>
      <c r="H228" s="7">
        <v>99229244.91</v>
      </c>
      <c r="I228" s="7">
        <v>26177796.55</v>
      </c>
      <c r="J228" s="8">
        <v>26.38</v>
      </c>
      <c r="K228" s="7">
        <v>97951741.15</v>
      </c>
      <c r="L228" s="7">
        <v>24634257.51</v>
      </c>
      <c r="M228" s="8">
        <v>25.14</v>
      </c>
      <c r="N228" s="7">
        <v>1277503.76</v>
      </c>
      <c r="O228" s="174">
        <v>1543539.04</v>
      </c>
    </row>
    <row r="229" spans="1:15" ht="12.75">
      <c r="A229" s="33">
        <v>6</v>
      </c>
      <c r="B229" s="33">
        <v>8</v>
      </c>
      <c r="C229" s="33">
        <v>0</v>
      </c>
      <c r="D229" s="34">
        <v>0</v>
      </c>
      <c r="E229" s="35"/>
      <c r="F229" s="6" t="s">
        <v>456</v>
      </c>
      <c r="G229" s="52" t="s">
        <v>464</v>
      </c>
      <c r="H229" s="7">
        <v>74773469</v>
      </c>
      <c r="I229" s="7">
        <v>20279099.03</v>
      </c>
      <c r="J229" s="8">
        <v>27.12</v>
      </c>
      <c r="K229" s="7">
        <v>90109668</v>
      </c>
      <c r="L229" s="7">
        <v>17030498.63</v>
      </c>
      <c r="M229" s="8">
        <v>18.89</v>
      </c>
      <c r="N229" s="7">
        <v>-15336199</v>
      </c>
      <c r="O229" s="174">
        <v>3248600.4</v>
      </c>
    </row>
    <row r="230" spans="1:15" ht="12.75">
      <c r="A230" s="33">
        <v>6</v>
      </c>
      <c r="B230" s="33">
        <v>9</v>
      </c>
      <c r="C230" s="33">
        <v>0</v>
      </c>
      <c r="D230" s="34">
        <v>0</v>
      </c>
      <c r="E230" s="35"/>
      <c r="F230" s="6" t="s">
        <v>456</v>
      </c>
      <c r="G230" s="52" t="s">
        <v>465</v>
      </c>
      <c r="H230" s="7">
        <v>129636832.48</v>
      </c>
      <c r="I230" s="7">
        <v>34626024.7</v>
      </c>
      <c r="J230" s="8">
        <v>26.71</v>
      </c>
      <c r="K230" s="7">
        <v>147788363.14</v>
      </c>
      <c r="L230" s="7">
        <v>25088126.18</v>
      </c>
      <c r="M230" s="8">
        <v>16.97</v>
      </c>
      <c r="N230" s="7">
        <v>-18151530.66</v>
      </c>
      <c r="O230" s="174">
        <v>9537898.52</v>
      </c>
    </row>
    <row r="231" spans="1:15" ht="12.75">
      <c r="A231" s="33">
        <v>6</v>
      </c>
      <c r="B231" s="33">
        <v>10</v>
      </c>
      <c r="C231" s="33">
        <v>0</v>
      </c>
      <c r="D231" s="34">
        <v>0</v>
      </c>
      <c r="E231" s="35"/>
      <c r="F231" s="6" t="s">
        <v>456</v>
      </c>
      <c r="G231" s="52" t="s">
        <v>466</v>
      </c>
      <c r="H231" s="7">
        <v>51507004</v>
      </c>
      <c r="I231" s="7">
        <v>14416271.29</v>
      </c>
      <c r="J231" s="8">
        <v>27.98</v>
      </c>
      <c r="K231" s="7">
        <v>51507004</v>
      </c>
      <c r="L231" s="7">
        <v>12540910.99</v>
      </c>
      <c r="M231" s="8">
        <v>24.34</v>
      </c>
      <c r="N231" s="7">
        <v>0</v>
      </c>
      <c r="O231" s="174">
        <v>1875360.3</v>
      </c>
    </row>
    <row r="232" spans="1:15" ht="12.75">
      <c r="A232" s="33">
        <v>6</v>
      </c>
      <c r="B232" s="33">
        <v>11</v>
      </c>
      <c r="C232" s="33">
        <v>0</v>
      </c>
      <c r="D232" s="34">
        <v>0</v>
      </c>
      <c r="E232" s="35"/>
      <c r="F232" s="6" t="s">
        <v>456</v>
      </c>
      <c r="G232" s="52" t="s">
        <v>467</v>
      </c>
      <c r="H232" s="7">
        <v>104607414.53</v>
      </c>
      <c r="I232" s="7">
        <v>28642757.52</v>
      </c>
      <c r="J232" s="8">
        <v>27.38</v>
      </c>
      <c r="K232" s="7">
        <v>105665463.38</v>
      </c>
      <c r="L232" s="7">
        <v>22374041.23</v>
      </c>
      <c r="M232" s="8">
        <v>21.17</v>
      </c>
      <c r="N232" s="7">
        <v>-1058048.85</v>
      </c>
      <c r="O232" s="174">
        <v>6268716.29</v>
      </c>
    </row>
    <row r="233" spans="1:15" ht="12.75">
      <c r="A233" s="33">
        <v>6</v>
      </c>
      <c r="B233" s="33">
        <v>12</v>
      </c>
      <c r="C233" s="33">
        <v>0</v>
      </c>
      <c r="D233" s="34">
        <v>0</v>
      </c>
      <c r="E233" s="35"/>
      <c r="F233" s="6" t="s">
        <v>456</v>
      </c>
      <c r="G233" s="52" t="s">
        <v>468</v>
      </c>
      <c r="H233" s="7">
        <v>49130260</v>
      </c>
      <c r="I233" s="7">
        <v>12186158.86</v>
      </c>
      <c r="J233" s="8">
        <v>24.8</v>
      </c>
      <c r="K233" s="7">
        <v>51235059</v>
      </c>
      <c r="L233" s="7">
        <v>9122530.39</v>
      </c>
      <c r="M233" s="8">
        <v>17.8</v>
      </c>
      <c r="N233" s="7">
        <v>-2104799</v>
      </c>
      <c r="O233" s="174">
        <v>3063628.47</v>
      </c>
    </row>
    <row r="234" spans="1:15" ht="12.75">
      <c r="A234" s="33">
        <v>6</v>
      </c>
      <c r="B234" s="33">
        <v>13</v>
      </c>
      <c r="C234" s="33">
        <v>0</v>
      </c>
      <c r="D234" s="34">
        <v>0</v>
      </c>
      <c r="E234" s="35"/>
      <c r="F234" s="6" t="s">
        <v>456</v>
      </c>
      <c r="G234" s="52" t="s">
        <v>469</v>
      </c>
      <c r="H234" s="7">
        <v>41669543.55</v>
      </c>
      <c r="I234" s="7">
        <v>9625300.02</v>
      </c>
      <c r="J234" s="8">
        <v>23.09</v>
      </c>
      <c r="K234" s="7">
        <v>41322311.55</v>
      </c>
      <c r="L234" s="7">
        <v>7890768.89</v>
      </c>
      <c r="M234" s="8">
        <v>19.09</v>
      </c>
      <c r="N234" s="7">
        <v>347232</v>
      </c>
      <c r="O234" s="174">
        <v>1734531.13</v>
      </c>
    </row>
    <row r="235" spans="1:15" ht="12.75">
      <c r="A235" s="33">
        <v>6</v>
      </c>
      <c r="B235" s="33">
        <v>14</v>
      </c>
      <c r="C235" s="33">
        <v>0</v>
      </c>
      <c r="D235" s="34">
        <v>0</v>
      </c>
      <c r="E235" s="35"/>
      <c r="F235" s="6" t="s">
        <v>456</v>
      </c>
      <c r="G235" s="52" t="s">
        <v>470</v>
      </c>
      <c r="H235" s="7">
        <v>117761106</v>
      </c>
      <c r="I235" s="7">
        <v>33141213.32</v>
      </c>
      <c r="J235" s="8">
        <v>28.14</v>
      </c>
      <c r="K235" s="7">
        <v>117951106</v>
      </c>
      <c r="L235" s="7">
        <v>23778103.86</v>
      </c>
      <c r="M235" s="8">
        <v>20.15</v>
      </c>
      <c r="N235" s="7">
        <v>-190000</v>
      </c>
      <c r="O235" s="174">
        <v>9363109.46</v>
      </c>
    </row>
    <row r="236" spans="1:15" ht="12.75">
      <c r="A236" s="33">
        <v>6</v>
      </c>
      <c r="B236" s="33">
        <v>15</v>
      </c>
      <c r="C236" s="33">
        <v>0</v>
      </c>
      <c r="D236" s="34">
        <v>0</v>
      </c>
      <c r="E236" s="35"/>
      <c r="F236" s="6" t="s">
        <v>456</v>
      </c>
      <c r="G236" s="52" t="s">
        <v>471</v>
      </c>
      <c r="H236" s="7">
        <v>51046767.63</v>
      </c>
      <c r="I236" s="7">
        <v>15148715.09</v>
      </c>
      <c r="J236" s="8">
        <v>29.67</v>
      </c>
      <c r="K236" s="7">
        <v>50030155.68</v>
      </c>
      <c r="L236" s="7">
        <v>11385058.16</v>
      </c>
      <c r="M236" s="8">
        <v>22.75</v>
      </c>
      <c r="N236" s="7">
        <v>1016611.95</v>
      </c>
      <c r="O236" s="174">
        <v>3763656.93</v>
      </c>
    </row>
    <row r="237" spans="1:15" ht="12.75">
      <c r="A237" s="33">
        <v>6</v>
      </c>
      <c r="B237" s="33">
        <v>16</v>
      </c>
      <c r="C237" s="33">
        <v>0</v>
      </c>
      <c r="D237" s="34">
        <v>0</v>
      </c>
      <c r="E237" s="35"/>
      <c r="F237" s="6" t="s">
        <v>456</v>
      </c>
      <c r="G237" s="52" t="s">
        <v>472</v>
      </c>
      <c r="H237" s="7">
        <v>54957348</v>
      </c>
      <c r="I237" s="7">
        <v>16276098.5</v>
      </c>
      <c r="J237" s="8">
        <v>29.61</v>
      </c>
      <c r="K237" s="7">
        <v>56318747</v>
      </c>
      <c r="L237" s="7">
        <v>11673850.09</v>
      </c>
      <c r="M237" s="8">
        <v>20.72</v>
      </c>
      <c r="N237" s="7">
        <v>-1361399</v>
      </c>
      <c r="O237" s="174">
        <v>4602248.41</v>
      </c>
    </row>
    <row r="238" spans="1:15" ht="12.75">
      <c r="A238" s="33">
        <v>6</v>
      </c>
      <c r="B238" s="33">
        <v>17</v>
      </c>
      <c r="C238" s="33">
        <v>0</v>
      </c>
      <c r="D238" s="34">
        <v>0</v>
      </c>
      <c r="E238" s="35"/>
      <c r="F238" s="6" t="s">
        <v>456</v>
      </c>
      <c r="G238" s="52" t="s">
        <v>473</v>
      </c>
      <c r="H238" s="7">
        <v>63028704</v>
      </c>
      <c r="I238" s="7">
        <v>19236267.32</v>
      </c>
      <c r="J238" s="8">
        <v>30.51</v>
      </c>
      <c r="K238" s="7">
        <v>70548511</v>
      </c>
      <c r="L238" s="7">
        <v>13487269.61</v>
      </c>
      <c r="M238" s="8">
        <v>19.11</v>
      </c>
      <c r="N238" s="7">
        <v>-7519807</v>
      </c>
      <c r="O238" s="174">
        <v>5748997.71</v>
      </c>
    </row>
    <row r="239" spans="1:15" ht="12.75">
      <c r="A239" s="33">
        <v>6</v>
      </c>
      <c r="B239" s="33">
        <v>18</v>
      </c>
      <c r="C239" s="33">
        <v>0</v>
      </c>
      <c r="D239" s="34">
        <v>0</v>
      </c>
      <c r="E239" s="35"/>
      <c r="F239" s="6" t="s">
        <v>456</v>
      </c>
      <c r="G239" s="52" t="s">
        <v>474</v>
      </c>
      <c r="H239" s="7">
        <v>71051789.38</v>
      </c>
      <c r="I239" s="7">
        <v>20672870.26</v>
      </c>
      <c r="J239" s="8">
        <v>29.09</v>
      </c>
      <c r="K239" s="7">
        <v>71861075.4</v>
      </c>
      <c r="L239" s="7">
        <v>17030277.47</v>
      </c>
      <c r="M239" s="8">
        <v>23.69</v>
      </c>
      <c r="N239" s="7">
        <v>-809286.02</v>
      </c>
      <c r="O239" s="174">
        <v>3642592.79</v>
      </c>
    </row>
    <row r="240" spans="1:15" ht="12.75">
      <c r="A240" s="33">
        <v>6</v>
      </c>
      <c r="B240" s="33">
        <v>19</v>
      </c>
      <c r="C240" s="33">
        <v>0</v>
      </c>
      <c r="D240" s="34">
        <v>0</v>
      </c>
      <c r="E240" s="35"/>
      <c r="F240" s="6" t="s">
        <v>456</v>
      </c>
      <c r="G240" s="52" t="s">
        <v>475</v>
      </c>
      <c r="H240" s="7">
        <v>50425761.79</v>
      </c>
      <c r="I240" s="7">
        <v>13742212.33</v>
      </c>
      <c r="J240" s="8">
        <v>27.25</v>
      </c>
      <c r="K240" s="7">
        <v>50045761.79</v>
      </c>
      <c r="L240" s="7">
        <v>10693533.64</v>
      </c>
      <c r="M240" s="8">
        <v>21.36</v>
      </c>
      <c r="N240" s="7">
        <v>380000</v>
      </c>
      <c r="O240" s="174">
        <v>3048678.69</v>
      </c>
    </row>
    <row r="241" spans="1:15" ht="12.75">
      <c r="A241" s="33">
        <v>6</v>
      </c>
      <c r="B241" s="33">
        <v>20</v>
      </c>
      <c r="C241" s="33">
        <v>0</v>
      </c>
      <c r="D241" s="34">
        <v>0</v>
      </c>
      <c r="E241" s="35"/>
      <c r="F241" s="6" t="s">
        <v>456</v>
      </c>
      <c r="G241" s="52" t="s">
        <v>476</v>
      </c>
      <c r="H241" s="7">
        <v>53073382</v>
      </c>
      <c r="I241" s="7">
        <v>12899081.89</v>
      </c>
      <c r="J241" s="8">
        <v>24.3</v>
      </c>
      <c r="K241" s="7">
        <v>52925058</v>
      </c>
      <c r="L241" s="7">
        <v>11244702.24</v>
      </c>
      <c r="M241" s="8">
        <v>21.24</v>
      </c>
      <c r="N241" s="7">
        <v>148324</v>
      </c>
      <c r="O241" s="174">
        <v>1654379.65</v>
      </c>
    </row>
    <row r="242" spans="1:15" ht="12.75">
      <c r="A242" s="33">
        <v>6</v>
      </c>
      <c r="B242" s="33">
        <v>0</v>
      </c>
      <c r="C242" s="33">
        <v>0</v>
      </c>
      <c r="D242" s="34">
        <v>0</v>
      </c>
      <c r="E242" s="35"/>
      <c r="F242" s="6" t="s">
        <v>477</v>
      </c>
      <c r="G242" s="52" t="s">
        <v>478</v>
      </c>
      <c r="H242" s="7">
        <v>1284646155.47</v>
      </c>
      <c r="I242" s="7">
        <v>280729197.82</v>
      </c>
      <c r="J242" s="8">
        <v>21.85</v>
      </c>
      <c r="K242" s="7">
        <v>1500395274.08</v>
      </c>
      <c r="L242" s="7">
        <v>275445395.55</v>
      </c>
      <c r="M242" s="8">
        <v>18.35</v>
      </c>
      <c r="N242" s="7">
        <v>-215749118.61</v>
      </c>
      <c r="O242" s="174">
        <v>5283802.27</v>
      </c>
    </row>
    <row r="243" spans="1:15" ht="12.75">
      <c r="A243" s="33">
        <v>6</v>
      </c>
      <c r="B243" s="33">
        <v>8</v>
      </c>
      <c r="C243" s="33">
        <v>1</v>
      </c>
      <c r="D243" s="34" t="s">
        <v>479</v>
      </c>
      <c r="E243" s="35">
        <v>271</v>
      </c>
      <c r="F243" s="6" t="s">
        <v>479</v>
      </c>
      <c r="G243" s="52" t="s">
        <v>480</v>
      </c>
      <c r="H243" s="7">
        <v>550470</v>
      </c>
      <c r="I243" s="7">
        <v>334047.32</v>
      </c>
      <c r="J243" s="8">
        <v>60.68</v>
      </c>
      <c r="K243" s="7">
        <v>550470</v>
      </c>
      <c r="L243" s="7">
        <v>143969.65</v>
      </c>
      <c r="M243" s="8">
        <v>26.15</v>
      </c>
      <c r="N243" s="7">
        <v>0</v>
      </c>
      <c r="O243" s="174">
        <v>190077.67</v>
      </c>
    </row>
    <row r="244" spans="1:15" ht="24">
      <c r="A244" s="33">
        <v>6</v>
      </c>
      <c r="B244" s="33">
        <v>19</v>
      </c>
      <c r="C244" s="33">
        <v>1</v>
      </c>
      <c r="D244" s="34" t="s">
        <v>479</v>
      </c>
      <c r="E244" s="35">
        <v>270</v>
      </c>
      <c r="F244" s="6" t="s">
        <v>479</v>
      </c>
      <c r="G244" s="52" t="s">
        <v>481</v>
      </c>
      <c r="H244" s="7">
        <v>4397600</v>
      </c>
      <c r="I244" s="7">
        <v>1025232.45</v>
      </c>
      <c r="J244" s="8">
        <v>23.31</v>
      </c>
      <c r="K244" s="7">
        <v>3872183</v>
      </c>
      <c r="L244" s="7">
        <v>1048814.2</v>
      </c>
      <c r="M244" s="8">
        <v>27.08</v>
      </c>
      <c r="N244" s="7">
        <v>525417</v>
      </c>
      <c r="O244" s="174">
        <v>-23581.75</v>
      </c>
    </row>
    <row r="245" spans="1:15" ht="12.75">
      <c r="A245" s="33">
        <v>6</v>
      </c>
      <c r="B245" s="33">
        <v>7</v>
      </c>
      <c r="C245" s="33">
        <v>1</v>
      </c>
      <c r="D245" s="34" t="s">
        <v>479</v>
      </c>
      <c r="E245" s="35">
        <v>187</v>
      </c>
      <c r="F245" s="6" t="s">
        <v>479</v>
      </c>
      <c r="G245" s="52" t="s">
        <v>482</v>
      </c>
      <c r="H245" s="7">
        <v>1897324</v>
      </c>
      <c r="I245" s="7">
        <v>303623.36</v>
      </c>
      <c r="J245" s="8">
        <v>16</v>
      </c>
      <c r="K245" s="7">
        <v>1897324</v>
      </c>
      <c r="L245" s="7">
        <v>803632.51</v>
      </c>
      <c r="M245" s="8">
        <v>42.35</v>
      </c>
      <c r="N245" s="7">
        <v>0</v>
      </c>
      <c r="O245" s="174">
        <v>-500009.15</v>
      </c>
    </row>
    <row r="246" spans="1:15" ht="12.75">
      <c r="A246" s="33">
        <v>6</v>
      </c>
      <c r="B246" s="33">
        <v>1</v>
      </c>
      <c r="C246" s="33">
        <v>1</v>
      </c>
      <c r="D246" s="34" t="s">
        <v>479</v>
      </c>
      <c r="E246" s="35">
        <v>188</v>
      </c>
      <c r="F246" s="6" t="s">
        <v>479</v>
      </c>
      <c r="G246" s="52" t="s">
        <v>482</v>
      </c>
      <c r="H246" s="7">
        <v>95525</v>
      </c>
      <c r="I246" s="7">
        <v>31148.04</v>
      </c>
      <c r="J246" s="8">
        <v>32.6</v>
      </c>
      <c r="K246" s="7">
        <v>95525</v>
      </c>
      <c r="L246" s="7">
        <v>33811.38</v>
      </c>
      <c r="M246" s="8">
        <v>35.39</v>
      </c>
      <c r="N246" s="7">
        <v>0</v>
      </c>
      <c r="O246" s="174">
        <v>-2663.34</v>
      </c>
    </row>
    <row r="247" spans="1:15" ht="12.75">
      <c r="A247" s="33">
        <v>6</v>
      </c>
      <c r="B247" s="33">
        <v>13</v>
      </c>
      <c r="C247" s="33">
        <v>4</v>
      </c>
      <c r="D247" s="34" t="s">
        <v>479</v>
      </c>
      <c r="E247" s="35">
        <v>186</v>
      </c>
      <c r="F247" s="6" t="s">
        <v>479</v>
      </c>
      <c r="G247" s="52" t="s">
        <v>483</v>
      </c>
      <c r="H247" s="7">
        <v>2200</v>
      </c>
      <c r="I247" s="7">
        <v>2528</v>
      </c>
      <c r="J247" s="8">
        <v>114.9</v>
      </c>
      <c r="K247" s="7">
        <v>2200</v>
      </c>
      <c r="L247" s="7">
        <v>543.17</v>
      </c>
      <c r="M247" s="8">
        <v>24.68</v>
      </c>
      <c r="N247" s="7">
        <v>0</v>
      </c>
      <c r="O247" s="174">
        <v>1984.83</v>
      </c>
    </row>
    <row r="248" spans="1:15" ht="24">
      <c r="A248" s="33">
        <v>6</v>
      </c>
      <c r="B248" s="33">
        <v>4</v>
      </c>
      <c r="C248" s="33">
        <v>3</v>
      </c>
      <c r="D248" s="34" t="s">
        <v>479</v>
      </c>
      <c r="E248" s="35">
        <v>218</v>
      </c>
      <c r="F248" s="6" t="s">
        <v>479</v>
      </c>
      <c r="G248" s="52" t="s">
        <v>484</v>
      </c>
      <c r="H248" s="7">
        <v>18523</v>
      </c>
      <c r="I248" s="7">
        <v>0</v>
      </c>
      <c r="J248" s="8">
        <v>0</v>
      </c>
      <c r="K248" s="7">
        <v>27224</v>
      </c>
      <c r="L248" s="7">
        <v>2721.4</v>
      </c>
      <c r="M248" s="8">
        <v>9.99</v>
      </c>
      <c r="N248" s="7">
        <v>-8701</v>
      </c>
      <c r="O248" s="174">
        <v>-2721.4</v>
      </c>
    </row>
    <row r="249" spans="1:15" ht="24">
      <c r="A249" s="33">
        <v>6</v>
      </c>
      <c r="B249" s="33">
        <v>15</v>
      </c>
      <c r="C249" s="33">
        <v>0</v>
      </c>
      <c r="D249" s="34" t="s">
        <v>479</v>
      </c>
      <c r="E249" s="35">
        <v>220</v>
      </c>
      <c r="F249" s="6" t="s">
        <v>479</v>
      </c>
      <c r="G249" s="52" t="s">
        <v>485</v>
      </c>
      <c r="H249" s="7">
        <v>73163</v>
      </c>
      <c r="I249" s="7">
        <v>73077.66</v>
      </c>
      <c r="J249" s="8">
        <v>99.88</v>
      </c>
      <c r="K249" s="7">
        <v>471621</v>
      </c>
      <c r="L249" s="7">
        <v>26403.66</v>
      </c>
      <c r="M249" s="8">
        <v>5.59</v>
      </c>
      <c r="N249" s="7">
        <v>-398458</v>
      </c>
      <c r="O249" s="174">
        <v>46674</v>
      </c>
    </row>
    <row r="250" spans="1:15" ht="12.75">
      <c r="A250" s="33">
        <v>6</v>
      </c>
      <c r="B250" s="33">
        <v>9</v>
      </c>
      <c r="C250" s="33">
        <v>1</v>
      </c>
      <c r="D250" s="34" t="s">
        <v>479</v>
      </c>
      <c r="E250" s="35">
        <v>140</v>
      </c>
      <c r="F250" s="6" t="s">
        <v>479</v>
      </c>
      <c r="G250" s="52" t="s">
        <v>486</v>
      </c>
      <c r="H250" s="7">
        <v>55020</v>
      </c>
      <c r="I250" s="7">
        <v>26503.73</v>
      </c>
      <c r="J250" s="8">
        <v>48.17</v>
      </c>
      <c r="K250" s="7">
        <v>56857.35</v>
      </c>
      <c r="L250" s="7">
        <v>11289.91</v>
      </c>
      <c r="M250" s="8">
        <v>19.85</v>
      </c>
      <c r="N250" s="7">
        <v>-1837.35</v>
      </c>
      <c r="O250" s="174">
        <v>15213.82</v>
      </c>
    </row>
    <row r="251" spans="1:15" ht="12.75">
      <c r="A251" s="33">
        <v>6</v>
      </c>
      <c r="B251" s="33">
        <v>62</v>
      </c>
      <c r="C251" s="33">
        <v>1</v>
      </c>
      <c r="D251" s="34" t="s">
        <v>479</v>
      </c>
      <c r="E251" s="35">
        <v>198</v>
      </c>
      <c r="F251" s="6" t="s">
        <v>479</v>
      </c>
      <c r="G251" s="52" t="s">
        <v>487</v>
      </c>
      <c r="H251" s="7">
        <v>124100</v>
      </c>
      <c r="I251" s="7">
        <v>2925</v>
      </c>
      <c r="J251" s="8">
        <v>2.35</v>
      </c>
      <c r="K251" s="7">
        <v>224100</v>
      </c>
      <c r="L251" s="7">
        <v>8774.8</v>
      </c>
      <c r="M251" s="8">
        <v>3.91</v>
      </c>
      <c r="N251" s="7">
        <v>-100000</v>
      </c>
      <c r="O251" s="174">
        <v>-5849.8</v>
      </c>
    </row>
    <row r="252" spans="1:15" ht="12.75">
      <c r="A252" s="33">
        <v>6</v>
      </c>
      <c r="B252" s="33">
        <v>8</v>
      </c>
      <c r="C252" s="33">
        <v>1</v>
      </c>
      <c r="D252" s="34" t="s">
        <v>479</v>
      </c>
      <c r="E252" s="35">
        <v>265</v>
      </c>
      <c r="F252" s="6" t="s">
        <v>479</v>
      </c>
      <c r="G252" s="52" t="s">
        <v>488</v>
      </c>
      <c r="H252" s="7">
        <v>9538397</v>
      </c>
      <c r="I252" s="7">
        <v>2272157.08</v>
      </c>
      <c r="J252" s="8">
        <v>23.82</v>
      </c>
      <c r="K252" s="7">
        <v>23261056</v>
      </c>
      <c r="L252" s="7">
        <v>1571345.42</v>
      </c>
      <c r="M252" s="8">
        <v>6.75</v>
      </c>
      <c r="N252" s="7">
        <v>-13722659</v>
      </c>
      <c r="O252" s="174">
        <v>700811.66</v>
      </c>
    </row>
  </sheetData>
  <sheetProtection/>
  <mergeCells count="22">
    <mergeCell ref="A4:A6"/>
    <mergeCell ref="F4:G6"/>
    <mergeCell ref="H4:J4"/>
    <mergeCell ref="A7:G7"/>
    <mergeCell ref="C4:C6"/>
    <mergeCell ref="D4:D6"/>
    <mergeCell ref="E4:E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F8:G8"/>
    <mergeCell ref="N5:N6"/>
    <mergeCell ref="J5:J6"/>
    <mergeCell ref="M5:M6"/>
    <mergeCell ref="H7:I7"/>
    <mergeCell ref="K7:L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70" r:id="rId3"/>
  <headerFooter alignWithMargins="0"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2015 roku.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4.25">
      <c r="A4" s="137" t="s">
        <v>0</v>
      </c>
      <c r="B4" s="137" t="s">
        <v>1</v>
      </c>
      <c r="C4" s="137" t="s">
        <v>2</v>
      </c>
      <c r="D4" s="137" t="s">
        <v>3</v>
      </c>
      <c r="E4" s="137" t="s">
        <v>52</v>
      </c>
      <c r="F4" s="137" t="s">
        <v>55</v>
      </c>
      <c r="G4" s="137"/>
      <c r="H4" s="136" t="s">
        <v>11</v>
      </c>
      <c r="I4" s="136"/>
      <c r="J4" s="136"/>
      <c r="K4" s="136"/>
      <c r="L4" s="136"/>
      <c r="M4" s="136"/>
      <c r="N4" s="136" t="s">
        <v>7</v>
      </c>
      <c r="O4" s="136"/>
      <c r="P4" s="136"/>
      <c r="Q4" s="136" t="s">
        <v>12</v>
      </c>
      <c r="R4" s="136"/>
      <c r="S4" s="136"/>
      <c r="T4" s="136"/>
      <c r="U4" s="136"/>
      <c r="V4" s="136"/>
      <c r="W4" s="136" t="s">
        <v>7</v>
      </c>
      <c r="X4" s="136"/>
      <c r="Y4" s="136"/>
      <c r="Z4" s="136" t="s">
        <v>13</v>
      </c>
      <c r="AA4" s="136"/>
    </row>
    <row r="5" spans="1:27" ht="12.75">
      <c r="A5" s="137"/>
      <c r="B5" s="137"/>
      <c r="C5" s="137"/>
      <c r="D5" s="137"/>
      <c r="E5" s="137"/>
      <c r="F5" s="137"/>
      <c r="G5" s="137"/>
      <c r="H5" s="133" t="s">
        <v>53</v>
      </c>
      <c r="I5" s="133" t="s">
        <v>14</v>
      </c>
      <c r="J5" s="133"/>
      <c r="K5" s="133" t="s">
        <v>15</v>
      </c>
      <c r="L5" s="133" t="s">
        <v>14</v>
      </c>
      <c r="M5" s="133"/>
      <c r="N5" s="135" t="s">
        <v>16</v>
      </c>
      <c r="O5" s="134"/>
      <c r="P5" s="134"/>
      <c r="Q5" s="133" t="s">
        <v>53</v>
      </c>
      <c r="R5" s="132" t="s">
        <v>14</v>
      </c>
      <c r="S5" s="132"/>
      <c r="T5" s="133" t="s">
        <v>15</v>
      </c>
      <c r="U5" s="132" t="s">
        <v>14</v>
      </c>
      <c r="V5" s="132"/>
      <c r="W5" s="135" t="s">
        <v>17</v>
      </c>
      <c r="X5" s="131"/>
      <c r="Y5" s="131"/>
      <c r="Z5" s="132" t="s">
        <v>4</v>
      </c>
      <c r="AA5" s="132" t="s">
        <v>5</v>
      </c>
    </row>
    <row r="6" spans="1:27" ht="105" customHeight="1">
      <c r="A6" s="137"/>
      <c r="B6" s="137"/>
      <c r="C6" s="137"/>
      <c r="D6" s="137"/>
      <c r="E6" s="137"/>
      <c r="F6" s="137"/>
      <c r="G6" s="137"/>
      <c r="H6" s="133"/>
      <c r="I6" s="13" t="s">
        <v>18</v>
      </c>
      <c r="J6" s="13" t="s">
        <v>19</v>
      </c>
      <c r="K6" s="133"/>
      <c r="L6" s="13" t="s">
        <v>18</v>
      </c>
      <c r="M6" s="13" t="s">
        <v>19</v>
      </c>
      <c r="N6" s="135"/>
      <c r="O6" s="53" t="s">
        <v>18</v>
      </c>
      <c r="P6" s="53" t="s">
        <v>19</v>
      </c>
      <c r="Q6" s="133"/>
      <c r="R6" s="13" t="s">
        <v>20</v>
      </c>
      <c r="S6" s="13" t="s">
        <v>21</v>
      </c>
      <c r="T6" s="133"/>
      <c r="U6" s="13" t="s">
        <v>20</v>
      </c>
      <c r="V6" s="13" t="s">
        <v>21</v>
      </c>
      <c r="W6" s="135"/>
      <c r="X6" s="53" t="s">
        <v>20</v>
      </c>
      <c r="Y6" s="53" t="s">
        <v>21</v>
      </c>
      <c r="Z6" s="132"/>
      <c r="AA6" s="132"/>
    </row>
    <row r="7" spans="1:27" ht="12.75">
      <c r="A7" s="137"/>
      <c r="B7" s="137"/>
      <c r="C7" s="137"/>
      <c r="D7" s="137"/>
      <c r="E7" s="137"/>
      <c r="F7" s="137"/>
      <c r="G7" s="137"/>
      <c r="H7" s="133" t="s">
        <v>9</v>
      </c>
      <c r="I7" s="133"/>
      <c r="J7" s="133"/>
      <c r="K7" s="133" t="s">
        <v>9</v>
      </c>
      <c r="L7" s="133"/>
      <c r="M7" s="133"/>
      <c r="N7" s="133" t="s">
        <v>10</v>
      </c>
      <c r="O7" s="133"/>
      <c r="P7" s="133"/>
      <c r="Q7" s="133" t="s">
        <v>9</v>
      </c>
      <c r="R7" s="133"/>
      <c r="S7" s="133"/>
      <c r="T7" s="133" t="s">
        <v>9</v>
      </c>
      <c r="U7" s="133"/>
      <c r="V7" s="133"/>
      <c r="W7" s="133" t="s">
        <v>10</v>
      </c>
      <c r="X7" s="133"/>
      <c r="Y7" s="133"/>
      <c r="Z7" s="132" t="s">
        <v>9</v>
      </c>
      <c r="AA7" s="132"/>
    </row>
    <row r="8" spans="1:27" ht="12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130">
        <v>6</v>
      </c>
      <c r="G8" s="130"/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 t="s">
        <v>56</v>
      </c>
      <c r="AA8" s="37" t="s">
        <v>57</v>
      </c>
    </row>
    <row r="9" spans="1:27" ht="12.75">
      <c r="A9" s="172" t="s">
        <v>489</v>
      </c>
      <c r="B9" s="33">
        <v>2</v>
      </c>
      <c r="C9" s="33">
        <v>1</v>
      </c>
      <c r="D9" s="34">
        <v>1</v>
      </c>
      <c r="E9" s="35"/>
      <c r="F9" s="6" t="s">
        <v>256</v>
      </c>
      <c r="G9" s="52" t="s">
        <v>257</v>
      </c>
      <c r="H9" s="7">
        <v>113434405.76</v>
      </c>
      <c r="I9" s="7">
        <v>46180131.32</v>
      </c>
      <c r="J9" s="7">
        <v>67254274.44</v>
      </c>
      <c r="K9" s="7">
        <v>34061921.74</v>
      </c>
      <c r="L9" s="7">
        <v>12891956.86</v>
      </c>
      <c r="M9" s="7">
        <v>21169964.88</v>
      </c>
      <c r="N9" s="8">
        <v>30.02</v>
      </c>
      <c r="O9" s="8">
        <v>27.91</v>
      </c>
      <c r="P9" s="8">
        <v>31.47</v>
      </c>
      <c r="Q9" s="7">
        <v>125102982.76</v>
      </c>
      <c r="R9" s="7">
        <v>62346793.32</v>
      </c>
      <c r="S9" s="7">
        <v>62756189.44</v>
      </c>
      <c r="T9" s="7">
        <v>28399647.03</v>
      </c>
      <c r="U9" s="7">
        <v>12092105.55</v>
      </c>
      <c r="V9" s="7">
        <v>16307541.48</v>
      </c>
      <c r="W9" s="8">
        <v>22.7</v>
      </c>
      <c r="X9" s="8">
        <v>19.39</v>
      </c>
      <c r="Y9" s="8">
        <v>25.98</v>
      </c>
      <c r="Z9" s="7">
        <v>4498085</v>
      </c>
      <c r="AA9" s="7">
        <v>4862423.4</v>
      </c>
    </row>
    <row r="10" spans="1:27" ht="12.75">
      <c r="A10" s="33">
        <v>6</v>
      </c>
      <c r="B10" s="33">
        <v>16</v>
      </c>
      <c r="C10" s="33">
        <v>1</v>
      </c>
      <c r="D10" s="34">
        <v>1</v>
      </c>
      <c r="E10" s="35"/>
      <c r="F10" s="173" t="s">
        <v>256</v>
      </c>
      <c r="G10" s="173" t="s">
        <v>258</v>
      </c>
      <c r="H10" s="173">
        <v>47712360</v>
      </c>
      <c r="I10" s="173">
        <v>710000</v>
      </c>
      <c r="J10" s="173">
        <v>47002360</v>
      </c>
      <c r="K10" s="173">
        <v>13588139.83</v>
      </c>
      <c r="L10" s="173">
        <v>96616.92</v>
      </c>
      <c r="M10" s="173">
        <v>13491522.91</v>
      </c>
      <c r="N10" s="173">
        <v>28.47</v>
      </c>
      <c r="O10" s="173">
        <v>13.6</v>
      </c>
      <c r="P10" s="173">
        <v>28.7</v>
      </c>
      <c r="Q10" s="173">
        <v>46847360</v>
      </c>
      <c r="R10" s="173">
        <v>3390000</v>
      </c>
      <c r="S10" s="173">
        <v>43457360</v>
      </c>
      <c r="T10" s="173">
        <v>12161061.46</v>
      </c>
      <c r="U10" s="173">
        <v>413447</v>
      </c>
      <c r="V10" s="173">
        <v>11747614.46</v>
      </c>
      <c r="W10" s="173">
        <v>25.95</v>
      </c>
      <c r="X10" s="173">
        <v>12.19</v>
      </c>
      <c r="Y10" s="173">
        <v>27.03</v>
      </c>
      <c r="Z10" s="173">
        <v>3545000</v>
      </c>
      <c r="AA10" s="173">
        <v>1743908.45</v>
      </c>
    </row>
    <row r="11" spans="1:27" ht="12.75">
      <c r="A11" s="33">
        <v>6</v>
      </c>
      <c r="B11" s="33">
        <v>4</v>
      </c>
      <c r="C11" s="33">
        <v>1</v>
      </c>
      <c r="D11" s="34">
        <v>1</v>
      </c>
      <c r="E11" s="35"/>
      <c r="F11" s="173" t="s">
        <v>256</v>
      </c>
      <c r="G11" s="173" t="s">
        <v>259</v>
      </c>
      <c r="H11" s="173">
        <v>58096939</v>
      </c>
      <c r="I11" s="173">
        <v>9895273</v>
      </c>
      <c r="J11" s="173">
        <v>48201666</v>
      </c>
      <c r="K11" s="173">
        <v>19520357.62</v>
      </c>
      <c r="L11" s="173">
        <v>5577646.13</v>
      </c>
      <c r="M11" s="173">
        <v>13942711.49</v>
      </c>
      <c r="N11" s="173">
        <v>33.59</v>
      </c>
      <c r="O11" s="173">
        <v>56.36</v>
      </c>
      <c r="P11" s="173">
        <v>28.92</v>
      </c>
      <c r="Q11" s="173">
        <v>57736700</v>
      </c>
      <c r="R11" s="173">
        <v>13136233</v>
      </c>
      <c r="S11" s="173">
        <v>44600467</v>
      </c>
      <c r="T11" s="173">
        <v>15232706.17</v>
      </c>
      <c r="U11" s="173">
        <v>3915790.13</v>
      </c>
      <c r="V11" s="173">
        <v>11316916.04</v>
      </c>
      <c r="W11" s="173">
        <v>26.38</v>
      </c>
      <c r="X11" s="173">
        <v>29.8</v>
      </c>
      <c r="Y11" s="173">
        <v>25.37</v>
      </c>
      <c r="Z11" s="173">
        <v>3601199</v>
      </c>
      <c r="AA11" s="173">
        <v>2625795.45</v>
      </c>
    </row>
    <row r="12" spans="1:27" ht="12.75">
      <c r="A12" s="33">
        <v>6</v>
      </c>
      <c r="B12" s="33">
        <v>6</v>
      </c>
      <c r="C12" s="33">
        <v>1</v>
      </c>
      <c r="D12" s="34">
        <v>1</v>
      </c>
      <c r="E12" s="35"/>
      <c r="F12" s="173" t="s">
        <v>256</v>
      </c>
      <c r="G12" s="173" t="s">
        <v>260</v>
      </c>
      <c r="H12" s="173">
        <v>57277626.16</v>
      </c>
      <c r="I12" s="173">
        <v>6265962</v>
      </c>
      <c r="J12" s="173">
        <v>51011664.16</v>
      </c>
      <c r="K12" s="173">
        <v>14473152.45</v>
      </c>
      <c r="L12" s="173">
        <v>151147.56</v>
      </c>
      <c r="M12" s="173">
        <v>14322004.89</v>
      </c>
      <c r="N12" s="173">
        <v>25.26</v>
      </c>
      <c r="O12" s="173">
        <v>2.41</v>
      </c>
      <c r="P12" s="173">
        <v>28.07</v>
      </c>
      <c r="Q12" s="173">
        <v>63458776.95</v>
      </c>
      <c r="R12" s="173">
        <v>16529880</v>
      </c>
      <c r="S12" s="173">
        <v>46928896.95</v>
      </c>
      <c r="T12" s="173">
        <v>11972041.24</v>
      </c>
      <c r="U12" s="173">
        <v>414453.72</v>
      </c>
      <c r="V12" s="173">
        <v>11557587.52</v>
      </c>
      <c r="W12" s="173">
        <v>18.86</v>
      </c>
      <c r="X12" s="173">
        <v>2.5</v>
      </c>
      <c r="Y12" s="173">
        <v>24.62</v>
      </c>
      <c r="Z12" s="173">
        <v>4082767.21</v>
      </c>
      <c r="AA12" s="173">
        <v>2764417.37</v>
      </c>
    </row>
    <row r="13" spans="1:27" ht="12.75">
      <c r="A13" s="33">
        <v>6</v>
      </c>
      <c r="B13" s="33">
        <v>7</v>
      </c>
      <c r="C13" s="33">
        <v>1</v>
      </c>
      <c r="D13" s="34">
        <v>1</v>
      </c>
      <c r="E13" s="35"/>
      <c r="F13" s="173" t="s">
        <v>256</v>
      </c>
      <c r="G13" s="173" t="s">
        <v>261</v>
      </c>
      <c r="H13" s="173">
        <v>103129844.8</v>
      </c>
      <c r="I13" s="173">
        <v>15590812.8</v>
      </c>
      <c r="J13" s="173">
        <v>87539032</v>
      </c>
      <c r="K13" s="173">
        <v>25545050.26</v>
      </c>
      <c r="L13" s="173">
        <v>938761.12</v>
      </c>
      <c r="M13" s="173">
        <v>24606289.14</v>
      </c>
      <c r="N13" s="173">
        <v>24.76</v>
      </c>
      <c r="O13" s="173">
        <v>6.02</v>
      </c>
      <c r="P13" s="173">
        <v>28.1</v>
      </c>
      <c r="Q13" s="173">
        <v>105328381.8</v>
      </c>
      <c r="R13" s="173">
        <v>20973802.8</v>
      </c>
      <c r="S13" s="173">
        <v>84354579</v>
      </c>
      <c r="T13" s="173">
        <v>24931619.79</v>
      </c>
      <c r="U13" s="173">
        <v>3971844.74</v>
      </c>
      <c r="V13" s="173">
        <v>20959775.05</v>
      </c>
      <c r="W13" s="173">
        <v>23.67</v>
      </c>
      <c r="X13" s="173">
        <v>18.93</v>
      </c>
      <c r="Y13" s="173">
        <v>24.84</v>
      </c>
      <c r="Z13" s="173">
        <v>3184453</v>
      </c>
      <c r="AA13" s="173">
        <v>3646514.09</v>
      </c>
    </row>
    <row r="14" spans="1:27" ht="12.75">
      <c r="A14" s="33">
        <v>6</v>
      </c>
      <c r="B14" s="33">
        <v>8</v>
      </c>
      <c r="C14" s="33">
        <v>1</v>
      </c>
      <c r="D14" s="34">
        <v>1</v>
      </c>
      <c r="E14" s="35"/>
      <c r="F14" s="173" t="s">
        <v>256</v>
      </c>
      <c r="G14" s="173" t="s">
        <v>262</v>
      </c>
      <c r="H14" s="173">
        <v>80856252</v>
      </c>
      <c r="I14" s="173">
        <v>20533790</v>
      </c>
      <c r="J14" s="173">
        <v>60322462</v>
      </c>
      <c r="K14" s="173">
        <v>18887236.23</v>
      </c>
      <c r="L14" s="173">
        <v>670825.41</v>
      </c>
      <c r="M14" s="173">
        <v>18216410.82</v>
      </c>
      <c r="N14" s="173">
        <v>23.35</v>
      </c>
      <c r="O14" s="173">
        <v>3.26</v>
      </c>
      <c r="P14" s="173">
        <v>30.19</v>
      </c>
      <c r="Q14" s="173">
        <v>85603473</v>
      </c>
      <c r="R14" s="173">
        <v>25527126</v>
      </c>
      <c r="S14" s="173">
        <v>60076347</v>
      </c>
      <c r="T14" s="173">
        <v>16172435.33</v>
      </c>
      <c r="U14" s="173">
        <v>1171500.48</v>
      </c>
      <c r="V14" s="173">
        <v>15000934.85</v>
      </c>
      <c r="W14" s="173">
        <v>18.89</v>
      </c>
      <c r="X14" s="173">
        <v>4.58</v>
      </c>
      <c r="Y14" s="173">
        <v>24.96</v>
      </c>
      <c r="Z14" s="173">
        <v>246115</v>
      </c>
      <c r="AA14" s="173">
        <v>3215475.97</v>
      </c>
    </row>
    <row r="15" spans="1:27" ht="12.75">
      <c r="A15" s="33">
        <v>6</v>
      </c>
      <c r="B15" s="33">
        <v>11</v>
      </c>
      <c r="C15" s="33">
        <v>1</v>
      </c>
      <c r="D15" s="34">
        <v>1</v>
      </c>
      <c r="E15" s="35"/>
      <c r="F15" s="173" t="s">
        <v>256</v>
      </c>
      <c r="G15" s="173" t="s">
        <v>263</v>
      </c>
      <c r="H15" s="173">
        <v>83725223</v>
      </c>
      <c r="I15" s="173">
        <v>4003321</v>
      </c>
      <c r="J15" s="173">
        <v>79721902</v>
      </c>
      <c r="K15" s="173">
        <v>24756854.19</v>
      </c>
      <c r="L15" s="173">
        <v>797469.74</v>
      </c>
      <c r="M15" s="173">
        <v>23959384.45</v>
      </c>
      <c r="N15" s="173">
        <v>29.56</v>
      </c>
      <c r="O15" s="173">
        <v>19.92</v>
      </c>
      <c r="P15" s="173">
        <v>30.05</v>
      </c>
      <c r="Q15" s="173">
        <v>82006851</v>
      </c>
      <c r="R15" s="173">
        <v>6828590</v>
      </c>
      <c r="S15" s="173">
        <v>75178261</v>
      </c>
      <c r="T15" s="173">
        <v>19425230.25</v>
      </c>
      <c r="U15" s="173">
        <v>394447.2</v>
      </c>
      <c r="V15" s="173">
        <v>19030783.05</v>
      </c>
      <c r="W15" s="173">
        <v>23.68</v>
      </c>
      <c r="X15" s="173">
        <v>5.77</v>
      </c>
      <c r="Y15" s="173">
        <v>25.31</v>
      </c>
      <c r="Z15" s="173">
        <v>4543641</v>
      </c>
      <c r="AA15" s="173">
        <v>4928601.4</v>
      </c>
    </row>
    <row r="16" spans="1:27" ht="12.75">
      <c r="A16" s="33">
        <v>6</v>
      </c>
      <c r="B16" s="33">
        <v>1</v>
      </c>
      <c r="C16" s="33">
        <v>1</v>
      </c>
      <c r="D16" s="34">
        <v>1</v>
      </c>
      <c r="E16" s="35"/>
      <c r="F16" s="173" t="s">
        <v>256</v>
      </c>
      <c r="G16" s="173" t="s">
        <v>264</v>
      </c>
      <c r="H16" s="173">
        <v>49617990.08</v>
      </c>
      <c r="I16" s="173">
        <v>2267224.02</v>
      </c>
      <c r="J16" s="173">
        <v>47350766.06</v>
      </c>
      <c r="K16" s="173">
        <v>14865975.33</v>
      </c>
      <c r="L16" s="173">
        <v>315908.45</v>
      </c>
      <c r="M16" s="173">
        <v>14550066.88</v>
      </c>
      <c r="N16" s="173">
        <v>29.96</v>
      </c>
      <c r="O16" s="173">
        <v>13.93</v>
      </c>
      <c r="P16" s="173">
        <v>30.72</v>
      </c>
      <c r="Q16" s="173">
        <v>48747990.08</v>
      </c>
      <c r="R16" s="173">
        <v>2536795.74</v>
      </c>
      <c r="S16" s="173">
        <v>46211194.34</v>
      </c>
      <c r="T16" s="173">
        <v>12528185.68</v>
      </c>
      <c r="U16" s="173">
        <v>164452.37</v>
      </c>
      <c r="V16" s="173">
        <v>12363733.31</v>
      </c>
      <c r="W16" s="173">
        <v>25.69</v>
      </c>
      <c r="X16" s="173">
        <v>6.48</v>
      </c>
      <c r="Y16" s="173">
        <v>26.75</v>
      </c>
      <c r="Z16" s="173">
        <v>1139571.72</v>
      </c>
      <c r="AA16" s="173">
        <v>2186333.57</v>
      </c>
    </row>
    <row r="17" spans="1:27" ht="12.75">
      <c r="A17" s="33">
        <v>6</v>
      </c>
      <c r="B17" s="33">
        <v>14</v>
      </c>
      <c r="C17" s="33">
        <v>1</v>
      </c>
      <c r="D17" s="34">
        <v>1</v>
      </c>
      <c r="E17" s="35"/>
      <c r="F17" s="173" t="s">
        <v>256</v>
      </c>
      <c r="G17" s="173" t="s">
        <v>265</v>
      </c>
      <c r="H17" s="173">
        <v>221212981</v>
      </c>
      <c r="I17" s="173">
        <v>46515616</v>
      </c>
      <c r="J17" s="173">
        <v>174697365</v>
      </c>
      <c r="K17" s="173">
        <v>68849017.45</v>
      </c>
      <c r="L17" s="173">
        <v>18394007.28</v>
      </c>
      <c r="M17" s="173">
        <v>50455010.17</v>
      </c>
      <c r="N17" s="173">
        <v>31.12</v>
      </c>
      <c r="O17" s="173">
        <v>39.54</v>
      </c>
      <c r="P17" s="173">
        <v>28.88</v>
      </c>
      <c r="Q17" s="173">
        <v>218164593</v>
      </c>
      <c r="R17" s="173">
        <v>56915440</v>
      </c>
      <c r="S17" s="173">
        <v>161249153</v>
      </c>
      <c r="T17" s="173">
        <v>42197905.78</v>
      </c>
      <c r="U17" s="173">
        <v>2211629.74</v>
      </c>
      <c r="V17" s="173">
        <v>39986276.04</v>
      </c>
      <c r="W17" s="173">
        <v>19.34</v>
      </c>
      <c r="X17" s="173">
        <v>3.88</v>
      </c>
      <c r="Y17" s="173">
        <v>24.79</v>
      </c>
      <c r="Z17" s="173">
        <v>13448212</v>
      </c>
      <c r="AA17" s="173">
        <v>10468734.13</v>
      </c>
    </row>
    <row r="18" spans="1:27" ht="12.75">
      <c r="A18" s="33">
        <v>6</v>
      </c>
      <c r="B18" s="33">
        <v>15</v>
      </c>
      <c r="C18" s="33">
        <v>1</v>
      </c>
      <c r="D18" s="34">
        <v>1</v>
      </c>
      <c r="E18" s="35"/>
      <c r="F18" s="173" t="s">
        <v>256</v>
      </c>
      <c r="G18" s="173" t="s">
        <v>266</v>
      </c>
      <c r="H18" s="173">
        <v>52033692.47</v>
      </c>
      <c r="I18" s="173">
        <v>3039664.05</v>
      </c>
      <c r="J18" s="173">
        <v>48994028.42</v>
      </c>
      <c r="K18" s="173">
        <v>12560543.37</v>
      </c>
      <c r="L18" s="173">
        <v>86743.5</v>
      </c>
      <c r="M18" s="173">
        <v>12473799.87</v>
      </c>
      <c r="N18" s="173">
        <v>24.13</v>
      </c>
      <c r="O18" s="173">
        <v>2.85</v>
      </c>
      <c r="P18" s="173">
        <v>25.45</v>
      </c>
      <c r="Q18" s="173">
        <v>50831692.47</v>
      </c>
      <c r="R18" s="173">
        <v>10139470.14</v>
      </c>
      <c r="S18" s="173">
        <v>40692222.33</v>
      </c>
      <c r="T18" s="173">
        <v>10227501.44</v>
      </c>
      <c r="U18" s="173">
        <v>226757.31</v>
      </c>
      <c r="V18" s="173">
        <v>10000744.13</v>
      </c>
      <c r="W18" s="173">
        <v>20.12</v>
      </c>
      <c r="X18" s="173">
        <v>2.23</v>
      </c>
      <c r="Y18" s="173">
        <v>24.57</v>
      </c>
      <c r="Z18" s="173">
        <v>8301806.09</v>
      </c>
      <c r="AA18" s="173">
        <v>2473055.74</v>
      </c>
    </row>
    <row r="19" spans="1:27" ht="12.75">
      <c r="A19" s="33">
        <v>6</v>
      </c>
      <c r="B19" s="33">
        <v>3</v>
      </c>
      <c r="C19" s="33">
        <v>1</v>
      </c>
      <c r="D19" s="34">
        <v>1</v>
      </c>
      <c r="E19" s="35"/>
      <c r="F19" s="173" t="s">
        <v>256</v>
      </c>
      <c r="G19" s="173" t="s">
        <v>267</v>
      </c>
      <c r="H19" s="173">
        <v>16025061.31</v>
      </c>
      <c r="I19" s="173">
        <v>2982496.51</v>
      </c>
      <c r="J19" s="173">
        <v>13042564.8</v>
      </c>
      <c r="K19" s="173">
        <v>4888463.69</v>
      </c>
      <c r="L19" s="173">
        <v>1250560.17</v>
      </c>
      <c r="M19" s="173">
        <v>3637903.52</v>
      </c>
      <c r="N19" s="173">
        <v>30.5</v>
      </c>
      <c r="O19" s="173">
        <v>41.92</v>
      </c>
      <c r="P19" s="173">
        <v>27.89</v>
      </c>
      <c r="Q19" s="173">
        <v>16483061.31</v>
      </c>
      <c r="R19" s="173">
        <v>4238931.56</v>
      </c>
      <c r="S19" s="173">
        <v>12244129.75</v>
      </c>
      <c r="T19" s="173">
        <v>5551331.61</v>
      </c>
      <c r="U19" s="173">
        <v>1930054.81</v>
      </c>
      <c r="V19" s="173">
        <v>3621276.8</v>
      </c>
      <c r="W19" s="173">
        <v>33.67</v>
      </c>
      <c r="X19" s="173">
        <v>45.53</v>
      </c>
      <c r="Y19" s="173">
        <v>29.57</v>
      </c>
      <c r="Z19" s="173">
        <v>798435.05</v>
      </c>
      <c r="AA19" s="173">
        <v>16626.72</v>
      </c>
    </row>
    <row r="20" spans="1:27" ht="12.75">
      <c r="A20" s="33">
        <v>6</v>
      </c>
      <c r="B20" s="33">
        <v>11</v>
      </c>
      <c r="C20" s="33">
        <v>2</v>
      </c>
      <c r="D20" s="34">
        <v>1</v>
      </c>
      <c r="E20" s="35"/>
      <c r="F20" s="173" t="s">
        <v>256</v>
      </c>
      <c r="G20" s="173" t="s">
        <v>268</v>
      </c>
      <c r="H20" s="173">
        <v>9020944.07</v>
      </c>
      <c r="I20" s="173">
        <v>1037438</v>
      </c>
      <c r="J20" s="173">
        <v>7983506.07</v>
      </c>
      <c r="K20" s="173">
        <v>2478134.45</v>
      </c>
      <c r="L20" s="173">
        <v>137333.34</v>
      </c>
      <c r="M20" s="173">
        <v>2340801.11</v>
      </c>
      <c r="N20" s="173">
        <v>27.47</v>
      </c>
      <c r="O20" s="173">
        <v>13.23</v>
      </c>
      <c r="P20" s="173">
        <v>29.32</v>
      </c>
      <c r="Q20" s="173">
        <v>9537871</v>
      </c>
      <c r="R20" s="173">
        <v>1652416</v>
      </c>
      <c r="S20" s="173">
        <v>7885455</v>
      </c>
      <c r="T20" s="173">
        <v>2189091.68</v>
      </c>
      <c r="U20" s="173">
        <v>57214.38</v>
      </c>
      <c r="V20" s="173">
        <v>2131877.3</v>
      </c>
      <c r="W20" s="173">
        <v>22.95</v>
      </c>
      <c r="X20" s="173">
        <v>3.46</v>
      </c>
      <c r="Y20" s="173">
        <v>27.03</v>
      </c>
      <c r="Z20" s="173">
        <v>98051.07</v>
      </c>
      <c r="AA20" s="173">
        <v>208923.81</v>
      </c>
    </row>
    <row r="21" spans="1:27" ht="12.75">
      <c r="A21" s="33">
        <v>6</v>
      </c>
      <c r="B21" s="33">
        <v>17</v>
      </c>
      <c r="C21" s="33">
        <v>1</v>
      </c>
      <c r="D21" s="34">
        <v>1</v>
      </c>
      <c r="E21" s="35"/>
      <c r="F21" s="173" t="s">
        <v>256</v>
      </c>
      <c r="G21" s="173" t="s">
        <v>269</v>
      </c>
      <c r="H21" s="173">
        <v>104570002.43</v>
      </c>
      <c r="I21" s="173">
        <v>4423727.37</v>
      </c>
      <c r="J21" s="173">
        <v>100146275.06</v>
      </c>
      <c r="K21" s="173">
        <v>30151542.22</v>
      </c>
      <c r="L21" s="173">
        <v>487379.14</v>
      </c>
      <c r="M21" s="173">
        <v>29664163.08</v>
      </c>
      <c r="N21" s="173">
        <v>28.83</v>
      </c>
      <c r="O21" s="173">
        <v>11.01</v>
      </c>
      <c r="P21" s="173">
        <v>29.62</v>
      </c>
      <c r="Q21" s="173">
        <v>110790002.43</v>
      </c>
      <c r="R21" s="173">
        <v>16167196</v>
      </c>
      <c r="S21" s="173">
        <v>94622806.43</v>
      </c>
      <c r="T21" s="173">
        <v>23825027.44</v>
      </c>
      <c r="U21" s="173">
        <v>115706.24</v>
      </c>
      <c r="V21" s="173">
        <v>23709321.2</v>
      </c>
      <c r="W21" s="173">
        <v>21.5</v>
      </c>
      <c r="X21" s="173">
        <v>0.71</v>
      </c>
      <c r="Y21" s="173">
        <v>25.05</v>
      </c>
      <c r="Z21" s="173">
        <v>5523468.63</v>
      </c>
      <c r="AA21" s="173">
        <v>5954841.88</v>
      </c>
    </row>
    <row r="22" spans="1:27" ht="12.75">
      <c r="A22" s="33">
        <v>6</v>
      </c>
      <c r="B22" s="33">
        <v>1</v>
      </c>
      <c r="C22" s="33">
        <v>2</v>
      </c>
      <c r="D22" s="34">
        <v>1</v>
      </c>
      <c r="E22" s="35"/>
      <c r="F22" s="173" t="s">
        <v>256</v>
      </c>
      <c r="G22" s="173" t="s">
        <v>270</v>
      </c>
      <c r="H22" s="173">
        <v>19108597.04</v>
      </c>
      <c r="I22" s="173">
        <v>5125849.99</v>
      </c>
      <c r="J22" s="173">
        <v>13982747.05</v>
      </c>
      <c r="K22" s="173">
        <v>4460530.66</v>
      </c>
      <c r="L22" s="173">
        <v>383113.63</v>
      </c>
      <c r="M22" s="173">
        <v>4077417.03</v>
      </c>
      <c r="N22" s="173">
        <v>23.34</v>
      </c>
      <c r="O22" s="173">
        <v>7.47</v>
      </c>
      <c r="P22" s="173">
        <v>29.16</v>
      </c>
      <c r="Q22" s="173">
        <v>19335244.76</v>
      </c>
      <c r="R22" s="173">
        <v>5692810.71</v>
      </c>
      <c r="S22" s="173">
        <v>13642434.05</v>
      </c>
      <c r="T22" s="173">
        <v>3673232.54</v>
      </c>
      <c r="U22" s="173">
        <v>128649.61</v>
      </c>
      <c r="V22" s="173">
        <v>3544582.93</v>
      </c>
      <c r="W22" s="173">
        <v>18.99</v>
      </c>
      <c r="X22" s="173">
        <v>2.25</v>
      </c>
      <c r="Y22" s="173">
        <v>25.98</v>
      </c>
      <c r="Z22" s="173">
        <v>340313</v>
      </c>
      <c r="AA22" s="173">
        <v>532834.1</v>
      </c>
    </row>
    <row r="23" spans="1:27" ht="12.75">
      <c r="A23" s="33">
        <v>6</v>
      </c>
      <c r="B23" s="33">
        <v>18</v>
      </c>
      <c r="C23" s="33">
        <v>1</v>
      </c>
      <c r="D23" s="34">
        <v>1</v>
      </c>
      <c r="E23" s="35"/>
      <c r="F23" s="173" t="s">
        <v>256</v>
      </c>
      <c r="G23" s="173" t="s">
        <v>271</v>
      </c>
      <c r="H23" s="173">
        <v>64348182</v>
      </c>
      <c r="I23" s="173">
        <v>11793336</v>
      </c>
      <c r="J23" s="173">
        <v>52554846</v>
      </c>
      <c r="K23" s="173">
        <v>16118246.99</v>
      </c>
      <c r="L23" s="173">
        <v>287501.01</v>
      </c>
      <c r="M23" s="173">
        <v>15830745.98</v>
      </c>
      <c r="N23" s="173">
        <v>25.04</v>
      </c>
      <c r="O23" s="173">
        <v>2.43</v>
      </c>
      <c r="P23" s="173">
        <v>30.12</v>
      </c>
      <c r="Q23" s="173">
        <v>67055634</v>
      </c>
      <c r="R23" s="173">
        <v>16419223</v>
      </c>
      <c r="S23" s="173">
        <v>50636411</v>
      </c>
      <c r="T23" s="173">
        <v>15632746.85</v>
      </c>
      <c r="U23" s="173">
        <v>1860080.01</v>
      </c>
      <c r="V23" s="173">
        <v>13772666.84</v>
      </c>
      <c r="W23" s="173">
        <v>23.31</v>
      </c>
      <c r="X23" s="173">
        <v>11.32</v>
      </c>
      <c r="Y23" s="173">
        <v>27.19</v>
      </c>
      <c r="Z23" s="173">
        <v>1918435</v>
      </c>
      <c r="AA23" s="173">
        <v>2058079.14</v>
      </c>
    </row>
    <row r="24" spans="1:27" ht="12.75">
      <c r="A24" s="33">
        <v>6</v>
      </c>
      <c r="B24" s="33">
        <v>19</v>
      </c>
      <c r="C24" s="33">
        <v>1</v>
      </c>
      <c r="D24" s="34">
        <v>1</v>
      </c>
      <c r="E24" s="35"/>
      <c r="F24" s="173" t="s">
        <v>256</v>
      </c>
      <c r="G24" s="173" t="s">
        <v>272</v>
      </c>
      <c r="H24" s="173">
        <v>39141128</v>
      </c>
      <c r="I24" s="173">
        <v>1600274</v>
      </c>
      <c r="J24" s="173">
        <v>37540854</v>
      </c>
      <c r="K24" s="173">
        <v>11196124.42</v>
      </c>
      <c r="L24" s="173">
        <v>570133.57</v>
      </c>
      <c r="M24" s="173">
        <v>10625990.85</v>
      </c>
      <c r="N24" s="173">
        <v>28.6</v>
      </c>
      <c r="O24" s="173">
        <v>35.62</v>
      </c>
      <c r="P24" s="173">
        <v>28.3</v>
      </c>
      <c r="Q24" s="173">
        <v>37999213</v>
      </c>
      <c r="R24" s="173">
        <v>2763973</v>
      </c>
      <c r="S24" s="173">
        <v>35235240</v>
      </c>
      <c r="T24" s="173">
        <v>9735779.89</v>
      </c>
      <c r="U24" s="173">
        <v>560404.57</v>
      </c>
      <c r="V24" s="173">
        <v>9175375.32</v>
      </c>
      <c r="W24" s="173">
        <v>25.62</v>
      </c>
      <c r="X24" s="173">
        <v>20.27</v>
      </c>
      <c r="Y24" s="173">
        <v>26.04</v>
      </c>
      <c r="Z24" s="173">
        <v>2305614</v>
      </c>
      <c r="AA24" s="173">
        <v>1450615.53</v>
      </c>
    </row>
    <row r="25" spans="1:27" ht="12.75">
      <c r="A25" s="33">
        <v>6</v>
      </c>
      <c r="B25" s="33">
        <v>8</v>
      </c>
      <c r="C25" s="33">
        <v>2</v>
      </c>
      <c r="D25" s="34">
        <v>2</v>
      </c>
      <c r="E25" s="35"/>
      <c r="F25" s="173" t="s">
        <v>256</v>
      </c>
      <c r="G25" s="173" t="s">
        <v>273</v>
      </c>
      <c r="H25" s="173">
        <v>12390737.97</v>
      </c>
      <c r="I25" s="173">
        <v>1394117.05</v>
      </c>
      <c r="J25" s="173">
        <v>10996620.92</v>
      </c>
      <c r="K25" s="173">
        <v>3226002.64</v>
      </c>
      <c r="L25" s="173">
        <v>0</v>
      </c>
      <c r="M25" s="173">
        <v>3226002.64</v>
      </c>
      <c r="N25" s="173">
        <v>26.03</v>
      </c>
      <c r="O25" s="173">
        <v>0</v>
      </c>
      <c r="P25" s="173">
        <v>29.33</v>
      </c>
      <c r="Q25" s="173">
        <v>13235842.97</v>
      </c>
      <c r="R25" s="173">
        <v>2384974.03</v>
      </c>
      <c r="S25" s="173">
        <v>10850868.94</v>
      </c>
      <c r="T25" s="173">
        <v>2759300.69</v>
      </c>
      <c r="U25" s="173">
        <v>160283.69</v>
      </c>
      <c r="V25" s="173">
        <v>2599017</v>
      </c>
      <c r="W25" s="173">
        <v>20.84</v>
      </c>
      <c r="X25" s="173">
        <v>6.72</v>
      </c>
      <c r="Y25" s="173">
        <v>23.95</v>
      </c>
      <c r="Z25" s="173">
        <v>145751.98</v>
      </c>
      <c r="AA25" s="173">
        <v>626985.64</v>
      </c>
    </row>
    <row r="26" spans="1:27" ht="12.75">
      <c r="A26" s="33">
        <v>6</v>
      </c>
      <c r="B26" s="33">
        <v>11</v>
      </c>
      <c r="C26" s="33">
        <v>3</v>
      </c>
      <c r="D26" s="34">
        <v>2</v>
      </c>
      <c r="E26" s="35"/>
      <c r="F26" s="173" t="s">
        <v>256</v>
      </c>
      <c r="G26" s="173" t="s">
        <v>274</v>
      </c>
      <c r="H26" s="173">
        <v>16503313</v>
      </c>
      <c r="I26" s="173">
        <v>202129</v>
      </c>
      <c r="J26" s="173">
        <v>16301184</v>
      </c>
      <c r="K26" s="173">
        <v>5054990.02</v>
      </c>
      <c r="L26" s="173">
        <v>12470</v>
      </c>
      <c r="M26" s="173">
        <v>5042520.02</v>
      </c>
      <c r="N26" s="173">
        <v>30.63</v>
      </c>
      <c r="O26" s="173">
        <v>6.16</v>
      </c>
      <c r="P26" s="173">
        <v>30.93</v>
      </c>
      <c r="Q26" s="173">
        <v>16150545</v>
      </c>
      <c r="R26" s="173">
        <v>1220769.92</v>
      </c>
      <c r="S26" s="173">
        <v>14929775.08</v>
      </c>
      <c r="T26" s="173">
        <v>4126109.15</v>
      </c>
      <c r="U26" s="173">
        <v>5000</v>
      </c>
      <c r="V26" s="173">
        <v>4121109.15</v>
      </c>
      <c r="W26" s="173">
        <v>25.54</v>
      </c>
      <c r="X26" s="173">
        <v>0.4</v>
      </c>
      <c r="Y26" s="173">
        <v>27.6</v>
      </c>
      <c r="Z26" s="173">
        <v>1371408.92</v>
      </c>
      <c r="AA26" s="173">
        <v>921410.87</v>
      </c>
    </row>
    <row r="27" spans="1:27" ht="12.75">
      <c r="A27" s="33">
        <v>6</v>
      </c>
      <c r="B27" s="33">
        <v>20</v>
      </c>
      <c r="C27" s="33">
        <v>1</v>
      </c>
      <c r="D27" s="34">
        <v>2</v>
      </c>
      <c r="E27" s="35"/>
      <c r="F27" s="173" t="s">
        <v>256</v>
      </c>
      <c r="G27" s="173" t="s">
        <v>274</v>
      </c>
      <c r="H27" s="173">
        <v>15569525</v>
      </c>
      <c r="I27" s="173">
        <v>3607019</v>
      </c>
      <c r="J27" s="173">
        <v>11962506</v>
      </c>
      <c r="K27" s="173">
        <v>3660938.14</v>
      </c>
      <c r="L27" s="173">
        <v>44032.19</v>
      </c>
      <c r="M27" s="173">
        <v>3616905.95</v>
      </c>
      <c r="N27" s="173">
        <v>23.51</v>
      </c>
      <c r="O27" s="173">
        <v>1.22</v>
      </c>
      <c r="P27" s="173">
        <v>30.23</v>
      </c>
      <c r="Q27" s="173">
        <v>17532762</v>
      </c>
      <c r="R27" s="173">
        <v>6358000</v>
      </c>
      <c r="S27" s="173">
        <v>11174762</v>
      </c>
      <c r="T27" s="173">
        <v>3078045.31</v>
      </c>
      <c r="U27" s="173">
        <v>21958.67</v>
      </c>
      <c r="V27" s="173">
        <v>3056086.64</v>
      </c>
      <c r="W27" s="173">
        <v>17.55</v>
      </c>
      <c r="X27" s="173">
        <v>0.34</v>
      </c>
      <c r="Y27" s="173">
        <v>27.34</v>
      </c>
      <c r="Z27" s="173">
        <v>787744</v>
      </c>
      <c r="AA27" s="173">
        <v>560819.31</v>
      </c>
    </row>
    <row r="28" spans="1:27" ht="12.75">
      <c r="A28" s="33">
        <v>6</v>
      </c>
      <c r="B28" s="33">
        <v>2</v>
      </c>
      <c r="C28" s="33">
        <v>2</v>
      </c>
      <c r="D28" s="34">
        <v>2</v>
      </c>
      <c r="E28" s="35"/>
      <c r="F28" s="173" t="s">
        <v>256</v>
      </c>
      <c r="G28" s="173" t="s">
        <v>275</v>
      </c>
      <c r="H28" s="173">
        <v>9423792</v>
      </c>
      <c r="I28" s="173">
        <v>0</v>
      </c>
      <c r="J28" s="173">
        <v>9423792</v>
      </c>
      <c r="K28" s="173">
        <v>2947008.6</v>
      </c>
      <c r="L28" s="173">
        <v>0</v>
      </c>
      <c r="M28" s="173">
        <v>2947008.6</v>
      </c>
      <c r="N28" s="173">
        <v>31.27</v>
      </c>
      <c r="O28" s="173"/>
      <c r="P28" s="173">
        <v>31.27</v>
      </c>
      <c r="Q28" s="173">
        <v>9783792</v>
      </c>
      <c r="R28" s="173">
        <v>642000</v>
      </c>
      <c r="S28" s="173">
        <v>9141792</v>
      </c>
      <c r="T28" s="173">
        <v>2379530.96</v>
      </c>
      <c r="U28" s="173">
        <v>26009.79</v>
      </c>
      <c r="V28" s="173">
        <v>2353521.17</v>
      </c>
      <c r="W28" s="173">
        <v>24.32</v>
      </c>
      <c r="X28" s="173">
        <v>4.05</v>
      </c>
      <c r="Y28" s="173">
        <v>25.74</v>
      </c>
      <c r="Z28" s="173">
        <v>282000</v>
      </c>
      <c r="AA28" s="173">
        <v>593487.43</v>
      </c>
    </row>
    <row r="29" spans="1:27" ht="12.75">
      <c r="A29" s="33">
        <v>6</v>
      </c>
      <c r="B29" s="33">
        <v>14</v>
      </c>
      <c r="C29" s="33">
        <v>2</v>
      </c>
      <c r="D29" s="34">
        <v>2</v>
      </c>
      <c r="E29" s="35"/>
      <c r="F29" s="173" t="s">
        <v>256</v>
      </c>
      <c r="G29" s="173" t="s">
        <v>276</v>
      </c>
      <c r="H29" s="173">
        <v>11836528</v>
      </c>
      <c r="I29" s="173">
        <v>1598012</v>
      </c>
      <c r="J29" s="173">
        <v>10238516</v>
      </c>
      <c r="K29" s="173">
        <v>3324762.6</v>
      </c>
      <c r="L29" s="173">
        <v>343985.48</v>
      </c>
      <c r="M29" s="173">
        <v>2980777.12</v>
      </c>
      <c r="N29" s="173">
        <v>28.08</v>
      </c>
      <c r="O29" s="173">
        <v>21.52</v>
      </c>
      <c r="P29" s="173">
        <v>29.11</v>
      </c>
      <c r="Q29" s="173">
        <v>12339815</v>
      </c>
      <c r="R29" s="173">
        <v>2068288</v>
      </c>
      <c r="S29" s="173">
        <v>10271527</v>
      </c>
      <c r="T29" s="173">
        <v>2676415.05</v>
      </c>
      <c r="U29" s="173">
        <v>0</v>
      </c>
      <c r="V29" s="173">
        <v>2676415.05</v>
      </c>
      <c r="W29" s="173">
        <v>21.68</v>
      </c>
      <c r="X29" s="173">
        <v>0</v>
      </c>
      <c r="Y29" s="173">
        <v>26.05</v>
      </c>
      <c r="Z29" s="173">
        <v>-33011</v>
      </c>
      <c r="AA29" s="173">
        <v>304362.07</v>
      </c>
    </row>
    <row r="30" spans="1:27" ht="12.75">
      <c r="A30" s="33">
        <v>6</v>
      </c>
      <c r="B30" s="33">
        <v>5</v>
      </c>
      <c r="C30" s="33">
        <v>1</v>
      </c>
      <c r="D30" s="34">
        <v>2</v>
      </c>
      <c r="E30" s="35"/>
      <c r="F30" s="173" t="s">
        <v>256</v>
      </c>
      <c r="G30" s="173" t="s">
        <v>277</v>
      </c>
      <c r="H30" s="173">
        <v>13160248.58</v>
      </c>
      <c r="I30" s="173">
        <v>3595403.58</v>
      </c>
      <c r="J30" s="173">
        <v>9564845</v>
      </c>
      <c r="K30" s="173">
        <v>2863155.64</v>
      </c>
      <c r="L30" s="173">
        <v>150000</v>
      </c>
      <c r="M30" s="173">
        <v>2713155.64</v>
      </c>
      <c r="N30" s="173">
        <v>21.75</v>
      </c>
      <c r="O30" s="173">
        <v>4.17</v>
      </c>
      <c r="P30" s="173">
        <v>28.36</v>
      </c>
      <c r="Q30" s="173">
        <v>12706389.16</v>
      </c>
      <c r="R30" s="173">
        <v>3997025.36</v>
      </c>
      <c r="S30" s="173">
        <v>8709363.8</v>
      </c>
      <c r="T30" s="173">
        <v>2690376.43</v>
      </c>
      <c r="U30" s="173">
        <v>134684.79</v>
      </c>
      <c r="V30" s="173">
        <v>2555691.64</v>
      </c>
      <c r="W30" s="173">
        <v>21.17</v>
      </c>
      <c r="X30" s="173">
        <v>3.36</v>
      </c>
      <c r="Y30" s="173">
        <v>29.34</v>
      </c>
      <c r="Z30" s="173">
        <v>855481.2</v>
      </c>
      <c r="AA30" s="173">
        <v>157464</v>
      </c>
    </row>
    <row r="31" spans="1:27" ht="12.75">
      <c r="A31" s="33">
        <v>6</v>
      </c>
      <c r="B31" s="33">
        <v>18</v>
      </c>
      <c r="C31" s="33">
        <v>2</v>
      </c>
      <c r="D31" s="34">
        <v>2</v>
      </c>
      <c r="E31" s="35"/>
      <c r="F31" s="173" t="s">
        <v>256</v>
      </c>
      <c r="G31" s="173" t="s">
        <v>278</v>
      </c>
      <c r="H31" s="173">
        <v>10866576.68</v>
      </c>
      <c r="I31" s="173">
        <v>1912077.58</v>
      </c>
      <c r="J31" s="173">
        <v>8954499.1</v>
      </c>
      <c r="K31" s="173">
        <v>2806236.07</v>
      </c>
      <c r="L31" s="173">
        <v>74662.73</v>
      </c>
      <c r="M31" s="173">
        <v>2731573.34</v>
      </c>
      <c r="N31" s="173">
        <v>25.82</v>
      </c>
      <c r="O31" s="173">
        <v>3.9</v>
      </c>
      <c r="P31" s="173">
        <v>30.5</v>
      </c>
      <c r="Q31" s="173">
        <v>14272522.94</v>
      </c>
      <c r="R31" s="173">
        <v>5318672.03</v>
      </c>
      <c r="S31" s="173">
        <v>8953850.91</v>
      </c>
      <c r="T31" s="173">
        <v>3346176.82</v>
      </c>
      <c r="U31" s="173">
        <v>945512.05</v>
      </c>
      <c r="V31" s="173">
        <v>2400664.77</v>
      </c>
      <c r="W31" s="173">
        <v>23.44</v>
      </c>
      <c r="X31" s="173">
        <v>17.77</v>
      </c>
      <c r="Y31" s="173">
        <v>26.81</v>
      </c>
      <c r="Z31" s="173">
        <v>648.19</v>
      </c>
      <c r="AA31" s="173">
        <v>330908.57</v>
      </c>
    </row>
    <row r="32" spans="1:27" ht="12.75">
      <c r="A32" s="33">
        <v>6</v>
      </c>
      <c r="B32" s="33">
        <v>1</v>
      </c>
      <c r="C32" s="33">
        <v>3</v>
      </c>
      <c r="D32" s="34">
        <v>2</v>
      </c>
      <c r="E32" s="35"/>
      <c r="F32" s="173" t="s">
        <v>256</v>
      </c>
      <c r="G32" s="173" t="s">
        <v>279</v>
      </c>
      <c r="H32" s="173">
        <v>34199180</v>
      </c>
      <c r="I32" s="173">
        <v>828932</v>
      </c>
      <c r="J32" s="173">
        <v>33370248</v>
      </c>
      <c r="K32" s="173">
        <v>10342938.3</v>
      </c>
      <c r="L32" s="173">
        <v>119962.74</v>
      </c>
      <c r="M32" s="173">
        <v>10222975.56</v>
      </c>
      <c r="N32" s="173">
        <v>30.24</v>
      </c>
      <c r="O32" s="173">
        <v>14.47</v>
      </c>
      <c r="P32" s="173">
        <v>30.63</v>
      </c>
      <c r="Q32" s="173">
        <v>34162180</v>
      </c>
      <c r="R32" s="173">
        <v>3057852.47</v>
      </c>
      <c r="S32" s="173">
        <v>31104327.53</v>
      </c>
      <c r="T32" s="173">
        <v>8054065.89</v>
      </c>
      <c r="U32" s="173">
        <v>263220</v>
      </c>
      <c r="V32" s="173">
        <v>7790845.89</v>
      </c>
      <c r="W32" s="173">
        <v>23.57</v>
      </c>
      <c r="X32" s="173">
        <v>8.6</v>
      </c>
      <c r="Y32" s="173">
        <v>25.04</v>
      </c>
      <c r="Z32" s="173">
        <v>2265920.47</v>
      </c>
      <c r="AA32" s="173">
        <v>2432129.67</v>
      </c>
    </row>
    <row r="33" spans="1:27" ht="12.75">
      <c r="A33" s="33">
        <v>6</v>
      </c>
      <c r="B33" s="33">
        <v>3</v>
      </c>
      <c r="C33" s="33">
        <v>2</v>
      </c>
      <c r="D33" s="34">
        <v>2</v>
      </c>
      <c r="E33" s="35"/>
      <c r="F33" s="173" t="s">
        <v>256</v>
      </c>
      <c r="G33" s="173" t="s">
        <v>280</v>
      </c>
      <c r="H33" s="173">
        <v>8279754</v>
      </c>
      <c r="I33" s="173">
        <v>50000</v>
      </c>
      <c r="J33" s="173">
        <v>8229754</v>
      </c>
      <c r="K33" s="173">
        <v>2410683.42</v>
      </c>
      <c r="L33" s="173">
        <v>0</v>
      </c>
      <c r="M33" s="173">
        <v>2410683.42</v>
      </c>
      <c r="N33" s="173">
        <v>29.11</v>
      </c>
      <c r="O33" s="173">
        <v>0</v>
      </c>
      <c r="P33" s="173">
        <v>29.29</v>
      </c>
      <c r="Q33" s="173">
        <v>8561654</v>
      </c>
      <c r="R33" s="173">
        <v>431000</v>
      </c>
      <c r="S33" s="173">
        <v>8130654</v>
      </c>
      <c r="T33" s="173">
        <v>2114813.94</v>
      </c>
      <c r="U33" s="173">
        <v>1783.5</v>
      </c>
      <c r="V33" s="173">
        <v>2113030.44</v>
      </c>
      <c r="W33" s="173">
        <v>24.7</v>
      </c>
      <c r="X33" s="173">
        <v>0.41</v>
      </c>
      <c r="Y33" s="173">
        <v>25.98</v>
      </c>
      <c r="Z33" s="173">
        <v>99100</v>
      </c>
      <c r="AA33" s="173">
        <v>297652.98</v>
      </c>
    </row>
    <row r="34" spans="1:27" ht="12.75">
      <c r="A34" s="33">
        <v>6</v>
      </c>
      <c r="B34" s="33">
        <v>2</v>
      </c>
      <c r="C34" s="33">
        <v>3</v>
      </c>
      <c r="D34" s="34">
        <v>2</v>
      </c>
      <c r="E34" s="35"/>
      <c r="F34" s="173" t="s">
        <v>256</v>
      </c>
      <c r="G34" s="173" t="s">
        <v>257</v>
      </c>
      <c r="H34" s="173">
        <v>46213125</v>
      </c>
      <c r="I34" s="173">
        <v>8457179.76</v>
      </c>
      <c r="J34" s="173">
        <v>37755945.24</v>
      </c>
      <c r="K34" s="173">
        <v>12469113.67</v>
      </c>
      <c r="L34" s="173">
        <v>168201.33</v>
      </c>
      <c r="M34" s="173">
        <v>12300912.34</v>
      </c>
      <c r="N34" s="173">
        <v>26.98</v>
      </c>
      <c r="O34" s="173">
        <v>1.98</v>
      </c>
      <c r="P34" s="173">
        <v>32.58</v>
      </c>
      <c r="Q34" s="173">
        <v>59583808.66</v>
      </c>
      <c r="R34" s="173">
        <v>24538781.2</v>
      </c>
      <c r="S34" s="173">
        <v>35045027.46</v>
      </c>
      <c r="T34" s="173">
        <v>10397288.76</v>
      </c>
      <c r="U34" s="173">
        <v>1468644.54</v>
      </c>
      <c r="V34" s="173">
        <v>8928644.22</v>
      </c>
      <c r="W34" s="173">
        <v>17.44</v>
      </c>
      <c r="X34" s="173">
        <v>5.98</v>
      </c>
      <c r="Y34" s="173">
        <v>25.47</v>
      </c>
      <c r="Z34" s="173">
        <v>2710917.78</v>
      </c>
      <c r="AA34" s="173">
        <v>3372268.12</v>
      </c>
    </row>
    <row r="35" spans="1:27" ht="12.75">
      <c r="A35" s="33">
        <v>6</v>
      </c>
      <c r="B35" s="33">
        <v>2</v>
      </c>
      <c r="C35" s="33">
        <v>4</v>
      </c>
      <c r="D35" s="34">
        <v>2</v>
      </c>
      <c r="E35" s="35"/>
      <c r="F35" s="173" t="s">
        <v>256</v>
      </c>
      <c r="G35" s="173" t="s">
        <v>281</v>
      </c>
      <c r="H35" s="173">
        <v>17467089</v>
      </c>
      <c r="I35" s="173">
        <v>5266058</v>
      </c>
      <c r="J35" s="173">
        <v>12201031</v>
      </c>
      <c r="K35" s="173">
        <v>3704607.25</v>
      </c>
      <c r="L35" s="173">
        <v>2300</v>
      </c>
      <c r="M35" s="173">
        <v>3702307.25</v>
      </c>
      <c r="N35" s="173">
        <v>21.2</v>
      </c>
      <c r="O35" s="173">
        <v>0.04</v>
      </c>
      <c r="P35" s="173">
        <v>30.34</v>
      </c>
      <c r="Q35" s="173">
        <v>15794148</v>
      </c>
      <c r="R35" s="173">
        <v>4824728</v>
      </c>
      <c r="S35" s="173">
        <v>10969420</v>
      </c>
      <c r="T35" s="173">
        <v>3156483.98</v>
      </c>
      <c r="U35" s="173">
        <v>99685.38</v>
      </c>
      <c r="V35" s="173">
        <v>3056798.6</v>
      </c>
      <c r="W35" s="173">
        <v>19.98</v>
      </c>
      <c r="X35" s="173">
        <v>2.06</v>
      </c>
      <c r="Y35" s="173">
        <v>27.86</v>
      </c>
      <c r="Z35" s="173">
        <v>1231611</v>
      </c>
      <c r="AA35" s="173">
        <v>645508.65</v>
      </c>
    </row>
    <row r="36" spans="1:27" ht="12.75">
      <c r="A36" s="33">
        <v>6</v>
      </c>
      <c r="B36" s="33">
        <v>15</v>
      </c>
      <c r="C36" s="33">
        <v>2</v>
      </c>
      <c r="D36" s="34">
        <v>2</v>
      </c>
      <c r="E36" s="35"/>
      <c r="F36" s="173" t="s">
        <v>256</v>
      </c>
      <c r="G36" s="173" t="s">
        <v>282</v>
      </c>
      <c r="H36" s="173">
        <v>17502117</v>
      </c>
      <c r="I36" s="173">
        <v>668393</v>
      </c>
      <c r="J36" s="173">
        <v>16833724</v>
      </c>
      <c r="K36" s="173">
        <v>6110132.46</v>
      </c>
      <c r="L36" s="173">
        <v>7000</v>
      </c>
      <c r="M36" s="173">
        <v>6103132.46</v>
      </c>
      <c r="N36" s="173">
        <v>34.91</v>
      </c>
      <c r="O36" s="173">
        <v>1.04</v>
      </c>
      <c r="P36" s="173">
        <v>36.25</v>
      </c>
      <c r="Q36" s="173">
        <v>17939734</v>
      </c>
      <c r="R36" s="173">
        <v>2895637</v>
      </c>
      <c r="S36" s="173">
        <v>15044097</v>
      </c>
      <c r="T36" s="173">
        <v>4260636.89</v>
      </c>
      <c r="U36" s="173">
        <v>163345.26</v>
      </c>
      <c r="V36" s="173">
        <v>4097291.63</v>
      </c>
      <c r="W36" s="173">
        <v>23.74</v>
      </c>
      <c r="X36" s="173">
        <v>5.64</v>
      </c>
      <c r="Y36" s="173">
        <v>27.23</v>
      </c>
      <c r="Z36" s="173">
        <v>1789627</v>
      </c>
      <c r="AA36" s="173">
        <v>2005840.83</v>
      </c>
    </row>
    <row r="37" spans="1:27" ht="12.75">
      <c r="A37" s="33">
        <v>6</v>
      </c>
      <c r="B37" s="33">
        <v>9</v>
      </c>
      <c r="C37" s="33">
        <v>2</v>
      </c>
      <c r="D37" s="34">
        <v>2</v>
      </c>
      <c r="E37" s="35"/>
      <c r="F37" s="173" t="s">
        <v>256</v>
      </c>
      <c r="G37" s="173" t="s">
        <v>283</v>
      </c>
      <c r="H37" s="173">
        <v>9665168</v>
      </c>
      <c r="I37" s="173">
        <v>490000</v>
      </c>
      <c r="J37" s="173">
        <v>9175168</v>
      </c>
      <c r="K37" s="173">
        <v>2735438.12</v>
      </c>
      <c r="L37" s="173">
        <v>0</v>
      </c>
      <c r="M37" s="173">
        <v>2735438.12</v>
      </c>
      <c r="N37" s="173">
        <v>28.3</v>
      </c>
      <c r="O37" s="173">
        <v>0</v>
      </c>
      <c r="P37" s="173">
        <v>29.81</v>
      </c>
      <c r="Q37" s="173">
        <v>10255168</v>
      </c>
      <c r="R37" s="173">
        <v>1558418</v>
      </c>
      <c r="S37" s="173">
        <v>8696750</v>
      </c>
      <c r="T37" s="173">
        <v>2506617.99</v>
      </c>
      <c r="U37" s="173">
        <v>59650</v>
      </c>
      <c r="V37" s="173">
        <v>2446967.99</v>
      </c>
      <c r="W37" s="173">
        <v>24.44</v>
      </c>
      <c r="X37" s="173">
        <v>3.82</v>
      </c>
      <c r="Y37" s="173">
        <v>28.13</v>
      </c>
      <c r="Z37" s="173">
        <v>478418</v>
      </c>
      <c r="AA37" s="173">
        <v>288470.13</v>
      </c>
    </row>
    <row r="38" spans="1:27" ht="12.75">
      <c r="A38" s="33">
        <v>6</v>
      </c>
      <c r="B38" s="33">
        <v>3</v>
      </c>
      <c r="C38" s="33">
        <v>3</v>
      </c>
      <c r="D38" s="34">
        <v>2</v>
      </c>
      <c r="E38" s="35"/>
      <c r="F38" s="173" t="s">
        <v>256</v>
      </c>
      <c r="G38" s="173" t="s">
        <v>284</v>
      </c>
      <c r="H38" s="173">
        <v>47755291.08</v>
      </c>
      <c r="I38" s="173">
        <v>13144350</v>
      </c>
      <c r="J38" s="173">
        <v>34610941.08</v>
      </c>
      <c r="K38" s="173">
        <v>10874760.41</v>
      </c>
      <c r="L38" s="173">
        <v>169956.93</v>
      </c>
      <c r="M38" s="173">
        <v>10704803.48</v>
      </c>
      <c r="N38" s="173">
        <v>22.77</v>
      </c>
      <c r="O38" s="173">
        <v>1.29</v>
      </c>
      <c r="P38" s="173">
        <v>30.92</v>
      </c>
      <c r="Q38" s="173">
        <v>52313291.08</v>
      </c>
      <c r="R38" s="173">
        <v>21440850</v>
      </c>
      <c r="S38" s="173">
        <v>30872441.08</v>
      </c>
      <c r="T38" s="173">
        <v>9171987.42</v>
      </c>
      <c r="U38" s="173">
        <v>672411.27</v>
      </c>
      <c r="V38" s="173">
        <v>8499576.15</v>
      </c>
      <c r="W38" s="173">
        <v>17.53</v>
      </c>
      <c r="X38" s="173">
        <v>3.13</v>
      </c>
      <c r="Y38" s="173">
        <v>27.53</v>
      </c>
      <c r="Z38" s="173">
        <v>3738500</v>
      </c>
      <c r="AA38" s="173">
        <v>2205227.33</v>
      </c>
    </row>
    <row r="39" spans="1:27" ht="12.75">
      <c r="A39" s="33">
        <v>6</v>
      </c>
      <c r="B39" s="33">
        <v>12</v>
      </c>
      <c r="C39" s="33">
        <v>1</v>
      </c>
      <c r="D39" s="34">
        <v>2</v>
      </c>
      <c r="E39" s="35"/>
      <c r="F39" s="173" t="s">
        <v>256</v>
      </c>
      <c r="G39" s="173" t="s">
        <v>285</v>
      </c>
      <c r="H39" s="173">
        <v>18276714.55</v>
      </c>
      <c r="I39" s="173">
        <v>231480.53</v>
      </c>
      <c r="J39" s="173">
        <v>18045234.02</v>
      </c>
      <c r="K39" s="173">
        <v>5570435.04</v>
      </c>
      <c r="L39" s="173">
        <v>0</v>
      </c>
      <c r="M39" s="173">
        <v>5570435.04</v>
      </c>
      <c r="N39" s="173">
        <v>30.47</v>
      </c>
      <c r="O39" s="173">
        <v>0</v>
      </c>
      <c r="P39" s="173">
        <v>30.86</v>
      </c>
      <c r="Q39" s="173">
        <v>18483061.39</v>
      </c>
      <c r="R39" s="173">
        <v>934872.3</v>
      </c>
      <c r="S39" s="173">
        <v>17548189.09</v>
      </c>
      <c r="T39" s="173">
        <v>5043269.16</v>
      </c>
      <c r="U39" s="173">
        <v>174010.96</v>
      </c>
      <c r="V39" s="173">
        <v>4869258.2</v>
      </c>
      <c r="W39" s="173">
        <v>27.28</v>
      </c>
      <c r="X39" s="173">
        <v>18.61</v>
      </c>
      <c r="Y39" s="173">
        <v>27.74</v>
      </c>
      <c r="Z39" s="173">
        <v>497044.93</v>
      </c>
      <c r="AA39" s="173">
        <v>701176.84</v>
      </c>
    </row>
    <row r="40" spans="1:27" ht="12.75">
      <c r="A40" s="33">
        <v>6</v>
      </c>
      <c r="B40" s="33">
        <v>5</v>
      </c>
      <c r="C40" s="33">
        <v>2</v>
      </c>
      <c r="D40" s="34">
        <v>2</v>
      </c>
      <c r="E40" s="35"/>
      <c r="F40" s="173" t="s">
        <v>256</v>
      </c>
      <c r="G40" s="173" t="s">
        <v>286</v>
      </c>
      <c r="H40" s="173">
        <v>11002587</v>
      </c>
      <c r="I40" s="173">
        <v>2944180</v>
      </c>
      <c r="J40" s="173">
        <v>8058407</v>
      </c>
      <c r="K40" s="173">
        <v>2908848.09</v>
      </c>
      <c r="L40" s="173">
        <v>597155</v>
      </c>
      <c r="M40" s="173">
        <v>2311693.09</v>
      </c>
      <c r="N40" s="173">
        <v>26.43</v>
      </c>
      <c r="O40" s="173">
        <v>20.28</v>
      </c>
      <c r="P40" s="173">
        <v>28.68</v>
      </c>
      <c r="Q40" s="173">
        <v>10499532</v>
      </c>
      <c r="R40" s="173">
        <v>3222252</v>
      </c>
      <c r="S40" s="173">
        <v>7277280</v>
      </c>
      <c r="T40" s="173">
        <v>2384862.01</v>
      </c>
      <c r="U40" s="173">
        <v>205073.96</v>
      </c>
      <c r="V40" s="173">
        <v>2179788.05</v>
      </c>
      <c r="W40" s="173">
        <v>22.71</v>
      </c>
      <c r="X40" s="173">
        <v>6.36</v>
      </c>
      <c r="Y40" s="173">
        <v>29.95</v>
      </c>
      <c r="Z40" s="173">
        <v>781127</v>
      </c>
      <c r="AA40" s="173">
        <v>131905.04</v>
      </c>
    </row>
    <row r="41" spans="1:27" ht="12.75">
      <c r="A41" s="33">
        <v>6</v>
      </c>
      <c r="B41" s="33">
        <v>10</v>
      </c>
      <c r="C41" s="33">
        <v>1</v>
      </c>
      <c r="D41" s="34">
        <v>2</v>
      </c>
      <c r="E41" s="35"/>
      <c r="F41" s="173" t="s">
        <v>256</v>
      </c>
      <c r="G41" s="173" t="s">
        <v>287</v>
      </c>
      <c r="H41" s="173">
        <v>26869727</v>
      </c>
      <c r="I41" s="173">
        <v>626800</v>
      </c>
      <c r="J41" s="173">
        <v>26242927</v>
      </c>
      <c r="K41" s="173">
        <v>7932770.87</v>
      </c>
      <c r="L41" s="173">
        <v>1000</v>
      </c>
      <c r="M41" s="173">
        <v>7931770.87</v>
      </c>
      <c r="N41" s="173">
        <v>29.52</v>
      </c>
      <c r="O41" s="173">
        <v>0.15</v>
      </c>
      <c r="P41" s="173">
        <v>30.22</v>
      </c>
      <c r="Q41" s="173">
        <v>32523511.52</v>
      </c>
      <c r="R41" s="173">
        <v>7917330.09</v>
      </c>
      <c r="S41" s="173">
        <v>24606181.43</v>
      </c>
      <c r="T41" s="173">
        <v>5838006.9</v>
      </c>
      <c r="U41" s="173">
        <v>77048.13</v>
      </c>
      <c r="V41" s="173">
        <v>5760958.77</v>
      </c>
      <c r="W41" s="173">
        <v>17.95</v>
      </c>
      <c r="X41" s="173">
        <v>0.97</v>
      </c>
      <c r="Y41" s="173">
        <v>23.41</v>
      </c>
      <c r="Z41" s="173">
        <v>1636745.57</v>
      </c>
      <c r="AA41" s="173">
        <v>2170812.1</v>
      </c>
    </row>
    <row r="42" spans="1:27" ht="12.75">
      <c r="A42" s="33">
        <v>6</v>
      </c>
      <c r="B42" s="33">
        <v>15</v>
      </c>
      <c r="C42" s="33">
        <v>3</v>
      </c>
      <c r="D42" s="34">
        <v>2</v>
      </c>
      <c r="E42" s="35"/>
      <c r="F42" s="173" t="s">
        <v>256</v>
      </c>
      <c r="G42" s="173" t="s">
        <v>288</v>
      </c>
      <c r="H42" s="173">
        <v>12577255.55</v>
      </c>
      <c r="I42" s="173">
        <v>528649.55</v>
      </c>
      <c r="J42" s="173">
        <v>12048606</v>
      </c>
      <c r="K42" s="173">
        <v>3862595.18</v>
      </c>
      <c r="L42" s="173">
        <v>147496.47</v>
      </c>
      <c r="M42" s="173">
        <v>3715098.71</v>
      </c>
      <c r="N42" s="173">
        <v>30.71</v>
      </c>
      <c r="O42" s="173">
        <v>27.9</v>
      </c>
      <c r="P42" s="173">
        <v>30.83</v>
      </c>
      <c r="Q42" s="173">
        <v>13452528.55</v>
      </c>
      <c r="R42" s="173">
        <v>1436970</v>
      </c>
      <c r="S42" s="173">
        <v>12015558.55</v>
      </c>
      <c r="T42" s="173">
        <v>3093398.67</v>
      </c>
      <c r="U42" s="173">
        <v>22000</v>
      </c>
      <c r="V42" s="173">
        <v>3071398.67</v>
      </c>
      <c r="W42" s="173">
        <v>22.99</v>
      </c>
      <c r="X42" s="173">
        <v>1.53</v>
      </c>
      <c r="Y42" s="173">
        <v>25.56</v>
      </c>
      <c r="Z42" s="173">
        <v>33047.45</v>
      </c>
      <c r="AA42" s="173">
        <v>643700.04</v>
      </c>
    </row>
    <row r="43" spans="1:27" ht="12.75">
      <c r="A43" s="33">
        <v>6</v>
      </c>
      <c r="B43" s="33">
        <v>13</v>
      </c>
      <c r="C43" s="33">
        <v>1</v>
      </c>
      <c r="D43" s="34">
        <v>2</v>
      </c>
      <c r="E43" s="35"/>
      <c r="F43" s="173" t="s">
        <v>256</v>
      </c>
      <c r="G43" s="173" t="s">
        <v>289</v>
      </c>
      <c r="H43" s="173">
        <v>14228199.14</v>
      </c>
      <c r="I43" s="173">
        <v>1356777.72</v>
      </c>
      <c r="J43" s="173">
        <v>12871421.42</v>
      </c>
      <c r="K43" s="173">
        <v>3746889.77</v>
      </c>
      <c r="L43" s="173">
        <v>57550</v>
      </c>
      <c r="M43" s="173">
        <v>3689339.77</v>
      </c>
      <c r="N43" s="173">
        <v>26.33</v>
      </c>
      <c r="O43" s="173">
        <v>4.24</v>
      </c>
      <c r="P43" s="173">
        <v>28.66</v>
      </c>
      <c r="Q43" s="173">
        <v>15194827.42</v>
      </c>
      <c r="R43" s="173">
        <v>2847339.01</v>
      </c>
      <c r="S43" s="173">
        <v>12347488.41</v>
      </c>
      <c r="T43" s="173">
        <v>3968761.55</v>
      </c>
      <c r="U43" s="173">
        <v>525485.97</v>
      </c>
      <c r="V43" s="173">
        <v>3443275.58</v>
      </c>
      <c r="W43" s="173">
        <v>26.11</v>
      </c>
      <c r="X43" s="173">
        <v>18.45</v>
      </c>
      <c r="Y43" s="173">
        <v>27.88</v>
      </c>
      <c r="Z43" s="173">
        <v>523933.01</v>
      </c>
      <c r="AA43" s="173">
        <v>246064.19</v>
      </c>
    </row>
    <row r="44" spans="1:27" ht="12.75">
      <c r="A44" s="33">
        <v>6</v>
      </c>
      <c r="B44" s="33">
        <v>4</v>
      </c>
      <c r="C44" s="33">
        <v>2</v>
      </c>
      <c r="D44" s="34">
        <v>2</v>
      </c>
      <c r="E44" s="35"/>
      <c r="F44" s="173" t="s">
        <v>256</v>
      </c>
      <c r="G44" s="173" t="s">
        <v>290</v>
      </c>
      <c r="H44" s="173">
        <v>19372378.34</v>
      </c>
      <c r="I44" s="173">
        <v>4967531.66</v>
      </c>
      <c r="J44" s="173">
        <v>14404846.68</v>
      </c>
      <c r="K44" s="173">
        <v>4143547.12</v>
      </c>
      <c r="L44" s="173">
        <v>126217.42</v>
      </c>
      <c r="M44" s="173">
        <v>4017329.7</v>
      </c>
      <c r="N44" s="173">
        <v>21.38</v>
      </c>
      <c r="O44" s="173">
        <v>2.54</v>
      </c>
      <c r="P44" s="173">
        <v>27.88</v>
      </c>
      <c r="Q44" s="173">
        <v>19984705.68</v>
      </c>
      <c r="R44" s="173">
        <v>6881206</v>
      </c>
      <c r="S44" s="173">
        <v>13103499.68</v>
      </c>
      <c r="T44" s="173">
        <v>3897819.89</v>
      </c>
      <c r="U44" s="173">
        <v>163794.08</v>
      </c>
      <c r="V44" s="173">
        <v>3734025.81</v>
      </c>
      <c r="W44" s="173">
        <v>19.5</v>
      </c>
      <c r="X44" s="173">
        <v>2.38</v>
      </c>
      <c r="Y44" s="173">
        <v>28.49</v>
      </c>
      <c r="Z44" s="173">
        <v>1301347</v>
      </c>
      <c r="AA44" s="173">
        <v>283303.89</v>
      </c>
    </row>
    <row r="45" spans="1:27" ht="12.75">
      <c r="A45" s="33">
        <v>6</v>
      </c>
      <c r="B45" s="33">
        <v>3</v>
      </c>
      <c r="C45" s="33">
        <v>4</v>
      </c>
      <c r="D45" s="34">
        <v>2</v>
      </c>
      <c r="E45" s="35"/>
      <c r="F45" s="173" t="s">
        <v>256</v>
      </c>
      <c r="G45" s="173" t="s">
        <v>291</v>
      </c>
      <c r="H45" s="173">
        <v>20704296.51</v>
      </c>
      <c r="I45" s="173">
        <v>2314047.93</v>
      </c>
      <c r="J45" s="173">
        <v>18390248.58</v>
      </c>
      <c r="K45" s="173">
        <v>5455168.97</v>
      </c>
      <c r="L45" s="173">
        <v>32203.58</v>
      </c>
      <c r="M45" s="173">
        <v>5422965.39</v>
      </c>
      <c r="N45" s="173">
        <v>26.34</v>
      </c>
      <c r="O45" s="173">
        <v>1.39</v>
      </c>
      <c r="P45" s="173">
        <v>29.48</v>
      </c>
      <c r="Q45" s="173">
        <v>20734296.51</v>
      </c>
      <c r="R45" s="173">
        <v>2811416.7</v>
      </c>
      <c r="S45" s="173">
        <v>17922879.81</v>
      </c>
      <c r="T45" s="173">
        <v>5370852.04</v>
      </c>
      <c r="U45" s="173">
        <v>1065360.53</v>
      </c>
      <c r="V45" s="173">
        <v>4305491.51</v>
      </c>
      <c r="W45" s="173">
        <v>25.9</v>
      </c>
      <c r="X45" s="173">
        <v>37.89</v>
      </c>
      <c r="Y45" s="173">
        <v>24.02</v>
      </c>
      <c r="Z45" s="173">
        <v>467368.77</v>
      </c>
      <c r="AA45" s="173">
        <v>1117473.88</v>
      </c>
    </row>
    <row r="46" spans="1:27" ht="12.75">
      <c r="A46" s="33">
        <v>6</v>
      </c>
      <c r="B46" s="33">
        <v>1</v>
      </c>
      <c r="C46" s="33">
        <v>4</v>
      </c>
      <c r="D46" s="34">
        <v>2</v>
      </c>
      <c r="E46" s="35"/>
      <c r="F46" s="173" t="s">
        <v>256</v>
      </c>
      <c r="G46" s="173" t="s">
        <v>292</v>
      </c>
      <c r="H46" s="173">
        <v>17751161</v>
      </c>
      <c r="I46" s="173">
        <v>2072498.97</v>
      </c>
      <c r="J46" s="173">
        <v>15678662.03</v>
      </c>
      <c r="K46" s="173">
        <v>4713805.92</v>
      </c>
      <c r="L46" s="173">
        <v>62769.16</v>
      </c>
      <c r="M46" s="173">
        <v>4651036.76</v>
      </c>
      <c r="N46" s="173">
        <v>26.55</v>
      </c>
      <c r="O46" s="173">
        <v>3.02</v>
      </c>
      <c r="P46" s="173">
        <v>29.66</v>
      </c>
      <c r="Q46" s="173">
        <v>18121161</v>
      </c>
      <c r="R46" s="173">
        <v>3618309.07</v>
      </c>
      <c r="S46" s="173">
        <v>14502851.93</v>
      </c>
      <c r="T46" s="173">
        <v>3970874.03</v>
      </c>
      <c r="U46" s="173">
        <v>22.5</v>
      </c>
      <c r="V46" s="173">
        <v>3970851.53</v>
      </c>
      <c r="W46" s="173">
        <v>21.91</v>
      </c>
      <c r="X46" s="173">
        <v>0</v>
      </c>
      <c r="Y46" s="173">
        <v>27.37</v>
      </c>
      <c r="Z46" s="173">
        <v>1175810.1</v>
      </c>
      <c r="AA46" s="173">
        <v>680185.23</v>
      </c>
    </row>
    <row r="47" spans="1:27" ht="12.75">
      <c r="A47" s="33">
        <v>6</v>
      </c>
      <c r="B47" s="33">
        <v>3</v>
      </c>
      <c r="C47" s="33">
        <v>5</v>
      </c>
      <c r="D47" s="34">
        <v>2</v>
      </c>
      <c r="E47" s="35"/>
      <c r="F47" s="173" t="s">
        <v>256</v>
      </c>
      <c r="G47" s="173" t="s">
        <v>293</v>
      </c>
      <c r="H47" s="173">
        <v>6790598</v>
      </c>
      <c r="I47" s="173">
        <v>586063</v>
      </c>
      <c r="J47" s="173">
        <v>6204535</v>
      </c>
      <c r="K47" s="173">
        <v>1780421.85</v>
      </c>
      <c r="L47" s="173">
        <v>16672.74</v>
      </c>
      <c r="M47" s="173">
        <v>1763749.11</v>
      </c>
      <c r="N47" s="173">
        <v>26.21</v>
      </c>
      <c r="O47" s="173">
        <v>2.84</v>
      </c>
      <c r="P47" s="173">
        <v>28.42</v>
      </c>
      <c r="Q47" s="173">
        <v>6481273.69</v>
      </c>
      <c r="R47" s="173">
        <v>281745.69</v>
      </c>
      <c r="S47" s="173">
        <v>6199528</v>
      </c>
      <c r="T47" s="173">
        <v>1706302.88</v>
      </c>
      <c r="U47" s="173">
        <v>3000</v>
      </c>
      <c r="V47" s="173">
        <v>1703302.88</v>
      </c>
      <c r="W47" s="173">
        <v>26.32</v>
      </c>
      <c r="X47" s="173">
        <v>1.06</v>
      </c>
      <c r="Y47" s="173">
        <v>27.47</v>
      </c>
      <c r="Z47" s="173">
        <v>5007</v>
      </c>
      <c r="AA47" s="173">
        <v>60446.23</v>
      </c>
    </row>
    <row r="48" spans="1:27" ht="12.75">
      <c r="A48" s="33">
        <v>6</v>
      </c>
      <c r="B48" s="33">
        <v>7</v>
      </c>
      <c r="C48" s="33">
        <v>3</v>
      </c>
      <c r="D48" s="34">
        <v>2</v>
      </c>
      <c r="E48" s="35"/>
      <c r="F48" s="173" t="s">
        <v>256</v>
      </c>
      <c r="G48" s="173" t="s">
        <v>294</v>
      </c>
      <c r="H48" s="173">
        <v>13190969</v>
      </c>
      <c r="I48" s="173">
        <v>625450</v>
      </c>
      <c r="J48" s="173">
        <v>12565519</v>
      </c>
      <c r="K48" s="173">
        <v>4283947.93</v>
      </c>
      <c r="L48" s="173">
        <v>199538</v>
      </c>
      <c r="M48" s="173">
        <v>4084409.93</v>
      </c>
      <c r="N48" s="173">
        <v>32.47</v>
      </c>
      <c r="O48" s="173">
        <v>31.9</v>
      </c>
      <c r="P48" s="173">
        <v>32.5</v>
      </c>
      <c r="Q48" s="173">
        <v>13010969</v>
      </c>
      <c r="R48" s="173">
        <v>2078188</v>
      </c>
      <c r="S48" s="173">
        <v>10932781</v>
      </c>
      <c r="T48" s="173">
        <v>2851240.73</v>
      </c>
      <c r="U48" s="173">
        <v>151923.02</v>
      </c>
      <c r="V48" s="173">
        <v>2699317.71</v>
      </c>
      <c r="W48" s="173">
        <v>21.91</v>
      </c>
      <c r="X48" s="173">
        <v>7.31</v>
      </c>
      <c r="Y48" s="173">
        <v>24.69</v>
      </c>
      <c r="Z48" s="173">
        <v>1632738</v>
      </c>
      <c r="AA48" s="173">
        <v>1385092.22</v>
      </c>
    </row>
    <row r="49" spans="1:27" ht="12.75">
      <c r="A49" s="33">
        <v>6</v>
      </c>
      <c r="B49" s="33">
        <v>5</v>
      </c>
      <c r="C49" s="33">
        <v>3</v>
      </c>
      <c r="D49" s="34">
        <v>2</v>
      </c>
      <c r="E49" s="35"/>
      <c r="F49" s="173" t="s">
        <v>256</v>
      </c>
      <c r="G49" s="173" t="s">
        <v>295</v>
      </c>
      <c r="H49" s="173">
        <v>19268686.26</v>
      </c>
      <c r="I49" s="173">
        <v>3115273.85</v>
      </c>
      <c r="J49" s="173">
        <v>16153412.41</v>
      </c>
      <c r="K49" s="173">
        <v>5021036.92</v>
      </c>
      <c r="L49" s="173">
        <v>833</v>
      </c>
      <c r="M49" s="173">
        <v>5020203.92</v>
      </c>
      <c r="N49" s="173">
        <v>26.05</v>
      </c>
      <c r="O49" s="173">
        <v>0.02</v>
      </c>
      <c r="P49" s="173">
        <v>31.07</v>
      </c>
      <c r="Q49" s="173">
        <v>20793283.13</v>
      </c>
      <c r="R49" s="173">
        <v>5815726.08</v>
      </c>
      <c r="S49" s="173">
        <v>14977557.05</v>
      </c>
      <c r="T49" s="173">
        <v>5762662.63</v>
      </c>
      <c r="U49" s="173">
        <v>1564808.11</v>
      </c>
      <c r="V49" s="173">
        <v>4197854.52</v>
      </c>
      <c r="W49" s="173">
        <v>27.71</v>
      </c>
      <c r="X49" s="173">
        <v>26.9</v>
      </c>
      <c r="Y49" s="173">
        <v>28.02</v>
      </c>
      <c r="Z49" s="173">
        <v>1175855.36</v>
      </c>
      <c r="AA49" s="173">
        <v>822349.4</v>
      </c>
    </row>
    <row r="50" spans="1:27" ht="12.75">
      <c r="A50" s="33">
        <v>6</v>
      </c>
      <c r="B50" s="33">
        <v>6</v>
      </c>
      <c r="C50" s="33">
        <v>2</v>
      </c>
      <c r="D50" s="34">
        <v>2</v>
      </c>
      <c r="E50" s="35"/>
      <c r="F50" s="173" t="s">
        <v>256</v>
      </c>
      <c r="G50" s="173" t="s">
        <v>296</v>
      </c>
      <c r="H50" s="173">
        <v>13156589</v>
      </c>
      <c r="I50" s="173">
        <v>1458200</v>
      </c>
      <c r="J50" s="173">
        <v>11698389</v>
      </c>
      <c r="K50" s="173">
        <v>3754732.4</v>
      </c>
      <c r="L50" s="173">
        <v>1200</v>
      </c>
      <c r="M50" s="173">
        <v>3753532.4</v>
      </c>
      <c r="N50" s="173">
        <v>28.53</v>
      </c>
      <c r="O50" s="173">
        <v>0.08</v>
      </c>
      <c r="P50" s="173">
        <v>32.08</v>
      </c>
      <c r="Q50" s="173">
        <v>13264509</v>
      </c>
      <c r="R50" s="173">
        <v>1762920</v>
      </c>
      <c r="S50" s="173">
        <v>11501589</v>
      </c>
      <c r="T50" s="173">
        <v>3243338.5</v>
      </c>
      <c r="U50" s="173">
        <v>100000</v>
      </c>
      <c r="V50" s="173">
        <v>3143338.5</v>
      </c>
      <c r="W50" s="173">
        <v>24.45</v>
      </c>
      <c r="X50" s="173">
        <v>5.67</v>
      </c>
      <c r="Y50" s="173">
        <v>27.32</v>
      </c>
      <c r="Z50" s="173">
        <v>196800</v>
      </c>
      <c r="AA50" s="173">
        <v>610193.9</v>
      </c>
    </row>
    <row r="51" spans="1:27" ht="12.75">
      <c r="A51" s="33">
        <v>6</v>
      </c>
      <c r="B51" s="33">
        <v>8</v>
      </c>
      <c r="C51" s="33">
        <v>3</v>
      </c>
      <c r="D51" s="34">
        <v>2</v>
      </c>
      <c r="E51" s="35"/>
      <c r="F51" s="173" t="s">
        <v>256</v>
      </c>
      <c r="G51" s="173" t="s">
        <v>297</v>
      </c>
      <c r="H51" s="173">
        <v>19528970</v>
      </c>
      <c r="I51" s="173">
        <v>2303000</v>
      </c>
      <c r="J51" s="173">
        <v>17225970</v>
      </c>
      <c r="K51" s="173">
        <v>6164632.37</v>
      </c>
      <c r="L51" s="173">
        <v>1048834.03</v>
      </c>
      <c r="M51" s="173">
        <v>5115798.34</v>
      </c>
      <c r="N51" s="173">
        <v>31.56</v>
      </c>
      <c r="O51" s="173">
        <v>45.54</v>
      </c>
      <c r="P51" s="173">
        <v>29.69</v>
      </c>
      <c r="Q51" s="173">
        <v>21922205</v>
      </c>
      <c r="R51" s="173">
        <v>5603200</v>
      </c>
      <c r="S51" s="173">
        <v>16319005</v>
      </c>
      <c r="T51" s="173">
        <v>6147101.1</v>
      </c>
      <c r="U51" s="173">
        <v>1777674.65</v>
      </c>
      <c r="V51" s="173">
        <v>4369426.45</v>
      </c>
      <c r="W51" s="173">
        <v>28.04</v>
      </c>
      <c r="X51" s="173">
        <v>31.72</v>
      </c>
      <c r="Y51" s="173">
        <v>26.77</v>
      </c>
      <c r="Z51" s="173">
        <v>906965</v>
      </c>
      <c r="AA51" s="173">
        <v>746371.89</v>
      </c>
    </row>
    <row r="52" spans="1:27" ht="12.75">
      <c r="A52" s="33">
        <v>6</v>
      </c>
      <c r="B52" s="33">
        <v>9</v>
      </c>
      <c r="C52" s="33">
        <v>4</v>
      </c>
      <c r="D52" s="34">
        <v>2</v>
      </c>
      <c r="E52" s="35"/>
      <c r="F52" s="173" t="s">
        <v>256</v>
      </c>
      <c r="G52" s="173" t="s">
        <v>298</v>
      </c>
      <c r="H52" s="173">
        <v>27620133.55</v>
      </c>
      <c r="I52" s="173">
        <v>3829587.81</v>
      </c>
      <c r="J52" s="173">
        <v>23790545.74</v>
      </c>
      <c r="K52" s="173">
        <v>7822485.67</v>
      </c>
      <c r="L52" s="173">
        <v>338210.3</v>
      </c>
      <c r="M52" s="173">
        <v>7484275.37</v>
      </c>
      <c r="N52" s="173">
        <v>28.32</v>
      </c>
      <c r="O52" s="173">
        <v>8.83</v>
      </c>
      <c r="P52" s="173">
        <v>31.45</v>
      </c>
      <c r="Q52" s="173">
        <v>31320683.9</v>
      </c>
      <c r="R52" s="173">
        <v>10619562.21</v>
      </c>
      <c r="S52" s="173">
        <v>20701121.69</v>
      </c>
      <c r="T52" s="173">
        <v>8250723.43</v>
      </c>
      <c r="U52" s="173">
        <v>2297052.61</v>
      </c>
      <c r="V52" s="173">
        <v>5953670.82</v>
      </c>
      <c r="W52" s="173">
        <v>26.34</v>
      </c>
      <c r="X52" s="173">
        <v>21.63</v>
      </c>
      <c r="Y52" s="173">
        <v>28.76</v>
      </c>
      <c r="Z52" s="173">
        <v>3089424.05</v>
      </c>
      <c r="AA52" s="173">
        <v>1530604.55</v>
      </c>
    </row>
    <row r="53" spans="1:27" ht="12.75">
      <c r="A53" s="33">
        <v>6</v>
      </c>
      <c r="B53" s="33">
        <v>9</v>
      </c>
      <c r="C53" s="33">
        <v>5</v>
      </c>
      <c r="D53" s="34">
        <v>2</v>
      </c>
      <c r="E53" s="35"/>
      <c r="F53" s="173" t="s">
        <v>256</v>
      </c>
      <c r="G53" s="173" t="s">
        <v>299</v>
      </c>
      <c r="H53" s="173">
        <v>37199000.32</v>
      </c>
      <c r="I53" s="173">
        <v>10455088.32</v>
      </c>
      <c r="J53" s="173">
        <v>26743912</v>
      </c>
      <c r="K53" s="173">
        <v>8792342.56</v>
      </c>
      <c r="L53" s="173">
        <v>370469.03</v>
      </c>
      <c r="M53" s="173">
        <v>8421873.53</v>
      </c>
      <c r="N53" s="173">
        <v>23.63</v>
      </c>
      <c r="O53" s="173">
        <v>3.54</v>
      </c>
      <c r="P53" s="173">
        <v>31.49</v>
      </c>
      <c r="Q53" s="173">
        <v>37763349.32</v>
      </c>
      <c r="R53" s="173">
        <v>14474663.32</v>
      </c>
      <c r="S53" s="173">
        <v>23288686</v>
      </c>
      <c r="T53" s="173">
        <v>8011338.92</v>
      </c>
      <c r="U53" s="173">
        <v>1681115.64</v>
      </c>
      <c r="V53" s="173">
        <v>6330223.28</v>
      </c>
      <c r="W53" s="173">
        <v>21.21</v>
      </c>
      <c r="X53" s="173">
        <v>11.61</v>
      </c>
      <c r="Y53" s="173">
        <v>27.18</v>
      </c>
      <c r="Z53" s="173">
        <v>3455226</v>
      </c>
      <c r="AA53" s="173">
        <v>2091650.25</v>
      </c>
    </row>
    <row r="54" spans="1:27" ht="12.75">
      <c r="A54" s="33">
        <v>6</v>
      </c>
      <c r="B54" s="33">
        <v>5</v>
      </c>
      <c r="C54" s="33">
        <v>4</v>
      </c>
      <c r="D54" s="34">
        <v>2</v>
      </c>
      <c r="E54" s="35"/>
      <c r="F54" s="173" t="s">
        <v>256</v>
      </c>
      <c r="G54" s="173" t="s">
        <v>300</v>
      </c>
      <c r="H54" s="173">
        <v>21542529</v>
      </c>
      <c r="I54" s="173">
        <v>4922320</v>
      </c>
      <c r="J54" s="173">
        <v>16620209</v>
      </c>
      <c r="K54" s="173">
        <v>5018549.14</v>
      </c>
      <c r="L54" s="173">
        <v>404371.55</v>
      </c>
      <c r="M54" s="173">
        <v>4614177.59</v>
      </c>
      <c r="N54" s="173">
        <v>23.29</v>
      </c>
      <c r="O54" s="173">
        <v>8.21</v>
      </c>
      <c r="P54" s="173">
        <v>27.76</v>
      </c>
      <c r="Q54" s="173">
        <v>21542529</v>
      </c>
      <c r="R54" s="173">
        <v>7110848</v>
      </c>
      <c r="S54" s="173">
        <v>14431681</v>
      </c>
      <c r="T54" s="173">
        <v>4356714.86</v>
      </c>
      <c r="U54" s="173">
        <v>255911.48</v>
      </c>
      <c r="V54" s="173">
        <v>4100803.38</v>
      </c>
      <c r="W54" s="173">
        <v>20.22</v>
      </c>
      <c r="X54" s="173">
        <v>3.59</v>
      </c>
      <c r="Y54" s="173">
        <v>28.41</v>
      </c>
      <c r="Z54" s="173">
        <v>2188528</v>
      </c>
      <c r="AA54" s="173">
        <v>513374.21</v>
      </c>
    </row>
    <row r="55" spans="1:27" ht="12.75">
      <c r="A55" s="33">
        <v>6</v>
      </c>
      <c r="B55" s="33">
        <v>2</v>
      </c>
      <c r="C55" s="33">
        <v>6</v>
      </c>
      <c r="D55" s="34">
        <v>2</v>
      </c>
      <c r="E55" s="35"/>
      <c r="F55" s="173" t="s">
        <v>256</v>
      </c>
      <c r="G55" s="173" t="s">
        <v>301</v>
      </c>
      <c r="H55" s="173">
        <v>14962762.14</v>
      </c>
      <c r="I55" s="173">
        <v>5397350</v>
      </c>
      <c r="J55" s="173">
        <v>9565412.14</v>
      </c>
      <c r="K55" s="173">
        <v>3868253.45</v>
      </c>
      <c r="L55" s="173">
        <v>870531</v>
      </c>
      <c r="M55" s="173">
        <v>2997722.45</v>
      </c>
      <c r="N55" s="173">
        <v>25.85</v>
      </c>
      <c r="O55" s="173">
        <v>16.12</v>
      </c>
      <c r="P55" s="173">
        <v>31.33</v>
      </c>
      <c r="Q55" s="173">
        <v>15657800.14</v>
      </c>
      <c r="R55" s="173">
        <v>6205465</v>
      </c>
      <c r="S55" s="173">
        <v>9452335.14</v>
      </c>
      <c r="T55" s="173">
        <v>2618152.29</v>
      </c>
      <c r="U55" s="173">
        <v>0</v>
      </c>
      <c r="V55" s="173">
        <v>2618152.29</v>
      </c>
      <c r="W55" s="173">
        <v>16.72</v>
      </c>
      <c r="X55" s="173">
        <v>0</v>
      </c>
      <c r="Y55" s="173">
        <v>27.69</v>
      </c>
      <c r="Z55" s="173">
        <v>113077</v>
      </c>
      <c r="AA55" s="173">
        <v>379570.16</v>
      </c>
    </row>
    <row r="56" spans="1:27" ht="12.75">
      <c r="A56" s="33">
        <v>6</v>
      </c>
      <c r="B56" s="33">
        <v>6</v>
      </c>
      <c r="C56" s="33">
        <v>3</v>
      </c>
      <c r="D56" s="34">
        <v>2</v>
      </c>
      <c r="E56" s="35"/>
      <c r="F56" s="173" t="s">
        <v>256</v>
      </c>
      <c r="G56" s="173" t="s">
        <v>302</v>
      </c>
      <c r="H56" s="173">
        <v>7895088.86</v>
      </c>
      <c r="I56" s="173">
        <v>250641.82</v>
      </c>
      <c r="J56" s="173">
        <v>7644447.04</v>
      </c>
      <c r="K56" s="173">
        <v>2224577.24</v>
      </c>
      <c r="L56" s="173">
        <v>50395.63</v>
      </c>
      <c r="M56" s="173">
        <v>2174181.61</v>
      </c>
      <c r="N56" s="173">
        <v>28.17</v>
      </c>
      <c r="O56" s="173">
        <v>20.1</v>
      </c>
      <c r="P56" s="173">
        <v>28.44</v>
      </c>
      <c r="Q56" s="173">
        <v>9810088.86</v>
      </c>
      <c r="R56" s="173">
        <v>1728185.44</v>
      </c>
      <c r="S56" s="173">
        <v>8081903.42</v>
      </c>
      <c r="T56" s="173">
        <v>2081327.51</v>
      </c>
      <c r="U56" s="173">
        <v>864</v>
      </c>
      <c r="V56" s="173">
        <v>2080463.51</v>
      </c>
      <c r="W56" s="173">
        <v>21.21</v>
      </c>
      <c r="X56" s="173">
        <v>0.04</v>
      </c>
      <c r="Y56" s="173">
        <v>25.74</v>
      </c>
      <c r="Z56" s="173">
        <v>-437456.38</v>
      </c>
      <c r="AA56" s="173">
        <v>93718.1</v>
      </c>
    </row>
    <row r="57" spans="1:27" ht="12.75">
      <c r="A57" s="33">
        <v>6</v>
      </c>
      <c r="B57" s="33">
        <v>7</v>
      </c>
      <c r="C57" s="33">
        <v>4</v>
      </c>
      <c r="D57" s="34">
        <v>2</v>
      </c>
      <c r="E57" s="35"/>
      <c r="F57" s="173" t="s">
        <v>256</v>
      </c>
      <c r="G57" s="173" t="s">
        <v>303</v>
      </c>
      <c r="H57" s="173">
        <v>19158671.18</v>
      </c>
      <c r="I57" s="173">
        <v>251000</v>
      </c>
      <c r="J57" s="173">
        <v>18907671.18</v>
      </c>
      <c r="K57" s="173">
        <v>5702985.28</v>
      </c>
      <c r="L57" s="173">
        <v>222841</v>
      </c>
      <c r="M57" s="173">
        <v>5480144.28</v>
      </c>
      <c r="N57" s="173">
        <v>29.76</v>
      </c>
      <c r="O57" s="173">
        <v>88.78</v>
      </c>
      <c r="P57" s="173">
        <v>28.98</v>
      </c>
      <c r="Q57" s="173">
        <v>18158671.18</v>
      </c>
      <c r="R57" s="173">
        <v>112271.49</v>
      </c>
      <c r="S57" s="173">
        <v>18046399.69</v>
      </c>
      <c r="T57" s="173">
        <v>4889978.76</v>
      </c>
      <c r="U57" s="173">
        <v>245.75</v>
      </c>
      <c r="V57" s="173">
        <v>4889733.01</v>
      </c>
      <c r="W57" s="173">
        <v>26.92</v>
      </c>
      <c r="X57" s="173">
        <v>0.21</v>
      </c>
      <c r="Y57" s="173">
        <v>27.09</v>
      </c>
      <c r="Z57" s="173">
        <v>861271.49</v>
      </c>
      <c r="AA57" s="173">
        <v>590411.27</v>
      </c>
    </row>
    <row r="58" spans="1:27" ht="12.75">
      <c r="A58" s="33">
        <v>6</v>
      </c>
      <c r="B58" s="33">
        <v>20</v>
      </c>
      <c r="C58" s="33">
        <v>2</v>
      </c>
      <c r="D58" s="34">
        <v>2</v>
      </c>
      <c r="E58" s="35"/>
      <c r="F58" s="173" t="s">
        <v>256</v>
      </c>
      <c r="G58" s="173" t="s">
        <v>304</v>
      </c>
      <c r="H58" s="173">
        <v>10701977.59</v>
      </c>
      <c r="I58" s="173">
        <v>157000</v>
      </c>
      <c r="J58" s="173">
        <v>10544977.59</v>
      </c>
      <c r="K58" s="173">
        <v>3334476.28</v>
      </c>
      <c r="L58" s="173">
        <v>60300</v>
      </c>
      <c r="M58" s="173">
        <v>3274176.28</v>
      </c>
      <c r="N58" s="173">
        <v>31.15</v>
      </c>
      <c r="O58" s="173">
        <v>38.4</v>
      </c>
      <c r="P58" s="173">
        <v>31.04</v>
      </c>
      <c r="Q58" s="173">
        <v>11510456.59</v>
      </c>
      <c r="R58" s="173">
        <v>1160090.73</v>
      </c>
      <c r="S58" s="173">
        <v>10350365.86</v>
      </c>
      <c r="T58" s="173">
        <v>2829712.4</v>
      </c>
      <c r="U58" s="173">
        <v>22303.9</v>
      </c>
      <c r="V58" s="173">
        <v>2807408.5</v>
      </c>
      <c r="W58" s="173">
        <v>24.58</v>
      </c>
      <c r="X58" s="173">
        <v>1.92</v>
      </c>
      <c r="Y58" s="173">
        <v>27.12</v>
      </c>
      <c r="Z58" s="173">
        <v>194611.73</v>
      </c>
      <c r="AA58" s="173">
        <v>466767.78</v>
      </c>
    </row>
    <row r="59" spans="1:27" ht="12.75">
      <c r="A59" s="33">
        <v>6</v>
      </c>
      <c r="B59" s="33">
        <v>19</v>
      </c>
      <c r="C59" s="33">
        <v>2</v>
      </c>
      <c r="D59" s="34">
        <v>2</v>
      </c>
      <c r="E59" s="35"/>
      <c r="F59" s="173" t="s">
        <v>256</v>
      </c>
      <c r="G59" s="173" t="s">
        <v>305</v>
      </c>
      <c r="H59" s="173">
        <v>17725529.12</v>
      </c>
      <c r="I59" s="173">
        <v>8952333.99</v>
      </c>
      <c r="J59" s="173">
        <v>8773195.13</v>
      </c>
      <c r="K59" s="173">
        <v>2720440.01</v>
      </c>
      <c r="L59" s="173">
        <v>349703.04</v>
      </c>
      <c r="M59" s="173">
        <v>2370736.97</v>
      </c>
      <c r="N59" s="173">
        <v>15.34</v>
      </c>
      <c r="O59" s="173">
        <v>3.9</v>
      </c>
      <c r="P59" s="173">
        <v>27.02</v>
      </c>
      <c r="Q59" s="173">
        <v>17929841.82</v>
      </c>
      <c r="R59" s="173">
        <v>10372410.06</v>
      </c>
      <c r="S59" s="173">
        <v>7557431.76</v>
      </c>
      <c r="T59" s="173">
        <v>3837275.39</v>
      </c>
      <c r="U59" s="173">
        <v>1990997.83</v>
      </c>
      <c r="V59" s="173">
        <v>1846277.56</v>
      </c>
      <c r="W59" s="173">
        <v>21.4</v>
      </c>
      <c r="X59" s="173">
        <v>19.19</v>
      </c>
      <c r="Y59" s="173">
        <v>24.42</v>
      </c>
      <c r="Z59" s="173">
        <v>1215763.37</v>
      </c>
      <c r="AA59" s="173">
        <v>524459.41</v>
      </c>
    </row>
    <row r="60" spans="1:27" ht="12.75">
      <c r="A60" s="33">
        <v>6</v>
      </c>
      <c r="B60" s="33">
        <v>19</v>
      </c>
      <c r="C60" s="33">
        <v>3</v>
      </c>
      <c r="D60" s="34">
        <v>2</v>
      </c>
      <c r="E60" s="35"/>
      <c r="F60" s="173" t="s">
        <v>256</v>
      </c>
      <c r="G60" s="173" t="s">
        <v>306</v>
      </c>
      <c r="H60" s="173">
        <v>14284827.26</v>
      </c>
      <c r="I60" s="173">
        <v>3406547.99</v>
      </c>
      <c r="J60" s="173">
        <v>10878279.27</v>
      </c>
      <c r="K60" s="173">
        <v>3659395</v>
      </c>
      <c r="L60" s="173">
        <v>185718.67</v>
      </c>
      <c r="M60" s="173">
        <v>3473676.33</v>
      </c>
      <c r="N60" s="173">
        <v>25.61</v>
      </c>
      <c r="O60" s="173">
        <v>5.45</v>
      </c>
      <c r="P60" s="173">
        <v>31.93</v>
      </c>
      <c r="Q60" s="173">
        <v>13598147.33</v>
      </c>
      <c r="R60" s="173">
        <v>3622348.91</v>
      </c>
      <c r="S60" s="173">
        <v>9975798.42</v>
      </c>
      <c r="T60" s="173">
        <v>2631250.39</v>
      </c>
      <c r="U60" s="173">
        <v>49597.92</v>
      </c>
      <c r="V60" s="173">
        <v>2581652.47</v>
      </c>
      <c r="W60" s="173">
        <v>19.35</v>
      </c>
      <c r="X60" s="173">
        <v>1.36</v>
      </c>
      <c r="Y60" s="173">
        <v>25.87</v>
      </c>
      <c r="Z60" s="173">
        <v>902480.85</v>
      </c>
      <c r="AA60" s="173">
        <v>892023.86</v>
      </c>
    </row>
    <row r="61" spans="1:27" ht="12.75">
      <c r="A61" s="33">
        <v>6</v>
      </c>
      <c r="B61" s="33">
        <v>4</v>
      </c>
      <c r="C61" s="33">
        <v>3</v>
      </c>
      <c r="D61" s="34">
        <v>2</v>
      </c>
      <c r="E61" s="35"/>
      <c r="F61" s="173" t="s">
        <v>256</v>
      </c>
      <c r="G61" s="173" t="s">
        <v>307</v>
      </c>
      <c r="H61" s="173">
        <v>16143732.98</v>
      </c>
      <c r="I61" s="173">
        <v>2526729</v>
      </c>
      <c r="J61" s="173">
        <v>13617003.98</v>
      </c>
      <c r="K61" s="173">
        <v>4632578.37</v>
      </c>
      <c r="L61" s="173">
        <v>498630</v>
      </c>
      <c r="M61" s="173">
        <v>4133948.37</v>
      </c>
      <c r="N61" s="173">
        <v>28.69</v>
      </c>
      <c r="O61" s="173">
        <v>19.73</v>
      </c>
      <c r="P61" s="173">
        <v>30.35</v>
      </c>
      <c r="Q61" s="173">
        <v>15766962.44</v>
      </c>
      <c r="R61" s="173">
        <v>2615018.79</v>
      </c>
      <c r="S61" s="173">
        <v>13151943.65</v>
      </c>
      <c r="T61" s="173">
        <v>3472486.8</v>
      </c>
      <c r="U61" s="173">
        <v>905</v>
      </c>
      <c r="V61" s="173">
        <v>3471581.8</v>
      </c>
      <c r="W61" s="173">
        <v>22.02</v>
      </c>
      <c r="X61" s="173">
        <v>0.03</v>
      </c>
      <c r="Y61" s="173">
        <v>26.39</v>
      </c>
      <c r="Z61" s="173">
        <v>465060.33</v>
      </c>
      <c r="AA61" s="173">
        <v>662366.57</v>
      </c>
    </row>
    <row r="62" spans="1:27" ht="12.75">
      <c r="A62" s="33">
        <v>6</v>
      </c>
      <c r="B62" s="33">
        <v>4</v>
      </c>
      <c r="C62" s="33">
        <v>4</v>
      </c>
      <c r="D62" s="34">
        <v>2</v>
      </c>
      <c r="E62" s="35"/>
      <c r="F62" s="173" t="s">
        <v>256</v>
      </c>
      <c r="G62" s="173" t="s">
        <v>259</v>
      </c>
      <c r="H62" s="173">
        <v>26798903</v>
      </c>
      <c r="I62" s="173">
        <v>1004608</v>
      </c>
      <c r="J62" s="173">
        <v>25794295</v>
      </c>
      <c r="K62" s="173">
        <v>8130293.96</v>
      </c>
      <c r="L62" s="173">
        <v>490387.7</v>
      </c>
      <c r="M62" s="173">
        <v>7639906.26</v>
      </c>
      <c r="N62" s="173">
        <v>30.33</v>
      </c>
      <c r="O62" s="173">
        <v>48.81</v>
      </c>
      <c r="P62" s="173">
        <v>29.61</v>
      </c>
      <c r="Q62" s="173">
        <v>26378270</v>
      </c>
      <c r="R62" s="173">
        <v>995200</v>
      </c>
      <c r="S62" s="173">
        <v>25383070</v>
      </c>
      <c r="T62" s="173">
        <v>6322482.18</v>
      </c>
      <c r="U62" s="173">
        <v>153124.22</v>
      </c>
      <c r="V62" s="173">
        <v>6169357.96</v>
      </c>
      <c r="W62" s="173">
        <v>23.96</v>
      </c>
      <c r="X62" s="173">
        <v>15.38</v>
      </c>
      <c r="Y62" s="173">
        <v>24.3</v>
      </c>
      <c r="Z62" s="173">
        <v>411225</v>
      </c>
      <c r="AA62" s="173">
        <v>1470548.3</v>
      </c>
    </row>
    <row r="63" spans="1:27" ht="12.75">
      <c r="A63" s="33">
        <v>6</v>
      </c>
      <c r="B63" s="33">
        <v>6</v>
      </c>
      <c r="C63" s="33">
        <v>4</v>
      </c>
      <c r="D63" s="34">
        <v>2</v>
      </c>
      <c r="E63" s="35"/>
      <c r="F63" s="173" t="s">
        <v>256</v>
      </c>
      <c r="G63" s="173" t="s">
        <v>308</v>
      </c>
      <c r="H63" s="173">
        <v>23519484.4</v>
      </c>
      <c r="I63" s="173">
        <v>2822249</v>
      </c>
      <c r="J63" s="173">
        <v>20697235.4</v>
      </c>
      <c r="K63" s="173">
        <v>7028762.03</v>
      </c>
      <c r="L63" s="173">
        <v>760377.42</v>
      </c>
      <c r="M63" s="173">
        <v>6268384.61</v>
      </c>
      <c r="N63" s="173">
        <v>29.88</v>
      </c>
      <c r="O63" s="173">
        <v>26.94</v>
      </c>
      <c r="P63" s="173">
        <v>30.28</v>
      </c>
      <c r="Q63" s="173">
        <v>23159562.4</v>
      </c>
      <c r="R63" s="173">
        <v>3785924.05</v>
      </c>
      <c r="S63" s="173">
        <v>19373638.35</v>
      </c>
      <c r="T63" s="173">
        <v>7631542.22</v>
      </c>
      <c r="U63" s="173">
        <v>1374171.89</v>
      </c>
      <c r="V63" s="173">
        <v>6257370.33</v>
      </c>
      <c r="W63" s="173">
        <v>32.95</v>
      </c>
      <c r="X63" s="173">
        <v>36.29</v>
      </c>
      <c r="Y63" s="173">
        <v>32.29</v>
      </c>
      <c r="Z63" s="173">
        <v>1323597.05</v>
      </c>
      <c r="AA63" s="173">
        <v>11014.28</v>
      </c>
    </row>
    <row r="64" spans="1:27" ht="12.75">
      <c r="A64" s="33">
        <v>6</v>
      </c>
      <c r="B64" s="33">
        <v>9</v>
      </c>
      <c r="C64" s="33">
        <v>6</v>
      </c>
      <c r="D64" s="34">
        <v>2</v>
      </c>
      <c r="E64" s="35"/>
      <c r="F64" s="173" t="s">
        <v>256</v>
      </c>
      <c r="G64" s="173" t="s">
        <v>309</v>
      </c>
      <c r="H64" s="173">
        <v>23395075.75</v>
      </c>
      <c r="I64" s="173">
        <v>3296574.59</v>
      </c>
      <c r="J64" s="173">
        <v>20098501.16</v>
      </c>
      <c r="K64" s="173">
        <v>6602347.92</v>
      </c>
      <c r="L64" s="173">
        <v>262610.36</v>
      </c>
      <c r="M64" s="173">
        <v>6339737.56</v>
      </c>
      <c r="N64" s="173">
        <v>28.22</v>
      </c>
      <c r="O64" s="173">
        <v>7.96</v>
      </c>
      <c r="P64" s="173">
        <v>31.54</v>
      </c>
      <c r="Q64" s="173">
        <v>24107349.68</v>
      </c>
      <c r="R64" s="173">
        <v>6166605.94</v>
      </c>
      <c r="S64" s="173">
        <v>17940743.74</v>
      </c>
      <c r="T64" s="173">
        <v>6363864.85</v>
      </c>
      <c r="U64" s="173">
        <v>1454786.91</v>
      </c>
      <c r="V64" s="173">
        <v>4909077.94</v>
      </c>
      <c r="W64" s="173">
        <v>26.39</v>
      </c>
      <c r="X64" s="173">
        <v>23.59</v>
      </c>
      <c r="Y64" s="173">
        <v>27.36</v>
      </c>
      <c r="Z64" s="173">
        <v>2157757.42</v>
      </c>
      <c r="AA64" s="173">
        <v>1430659.62</v>
      </c>
    </row>
    <row r="65" spans="1:27" ht="12.75">
      <c r="A65" s="33">
        <v>6</v>
      </c>
      <c r="B65" s="33">
        <v>13</v>
      </c>
      <c r="C65" s="33">
        <v>2</v>
      </c>
      <c r="D65" s="34">
        <v>2</v>
      </c>
      <c r="E65" s="35"/>
      <c r="F65" s="173" t="s">
        <v>256</v>
      </c>
      <c r="G65" s="173" t="s">
        <v>310</v>
      </c>
      <c r="H65" s="173">
        <v>12808922</v>
      </c>
      <c r="I65" s="173">
        <v>2406290</v>
      </c>
      <c r="J65" s="173">
        <v>10402632</v>
      </c>
      <c r="K65" s="173">
        <v>3687151.47</v>
      </c>
      <c r="L65" s="173">
        <v>482794.71</v>
      </c>
      <c r="M65" s="173">
        <v>3204356.76</v>
      </c>
      <c r="N65" s="173">
        <v>28.78</v>
      </c>
      <c r="O65" s="173">
        <v>20.06</v>
      </c>
      <c r="P65" s="173">
        <v>30.8</v>
      </c>
      <c r="Q65" s="173">
        <v>12839842</v>
      </c>
      <c r="R65" s="173">
        <v>2712500</v>
      </c>
      <c r="S65" s="173">
        <v>10127342</v>
      </c>
      <c r="T65" s="173">
        <v>4241060.45</v>
      </c>
      <c r="U65" s="173">
        <v>1462816.25</v>
      </c>
      <c r="V65" s="173">
        <v>2778244.2</v>
      </c>
      <c r="W65" s="173">
        <v>33.03</v>
      </c>
      <c r="X65" s="173">
        <v>53.92</v>
      </c>
      <c r="Y65" s="173">
        <v>27.43</v>
      </c>
      <c r="Z65" s="173">
        <v>275290</v>
      </c>
      <c r="AA65" s="173">
        <v>426112.56</v>
      </c>
    </row>
    <row r="66" spans="1:27" ht="12.75">
      <c r="A66" s="33">
        <v>6</v>
      </c>
      <c r="B66" s="33">
        <v>14</v>
      </c>
      <c r="C66" s="33">
        <v>3</v>
      </c>
      <c r="D66" s="34">
        <v>2</v>
      </c>
      <c r="E66" s="35"/>
      <c r="F66" s="173" t="s">
        <v>256</v>
      </c>
      <c r="G66" s="173" t="s">
        <v>311</v>
      </c>
      <c r="H66" s="173">
        <v>13777231.31</v>
      </c>
      <c r="I66" s="173">
        <v>2662080</v>
      </c>
      <c r="J66" s="173">
        <v>11115151.31</v>
      </c>
      <c r="K66" s="173">
        <v>3675988.72</v>
      </c>
      <c r="L66" s="173">
        <v>269932.83</v>
      </c>
      <c r="M66" s="173">
        <v>3406055.89</v>
      </c>
      <c r="N66" s="173">
        <v>26.68</v>
      </c>
      <c r="O66" s="173">
        <v>10.13</v>
      </c>
      <c r="P66" s="173">
        <v>30.64</v>
      </c>
      <c r="Q66" s="173">
        <v>15207626.31</v>
      </c>
      <c r="R66" s="173">
        <v>4093175</v>
      </c>
      <c r="S66" s="173">
        <v>11114451.31</v>
      </c>
      <c r="T66" s="173">
        <v>4657653.97</v>
      </c>
      <c r="U66" s="173">
        <v>1774121.53</v>
      </c>
      <c r="V66" s="173">
        <v>2883532.44</v>
      </c>
      <c r="W66" s="173">
        <v>30.62</v>
      </c>
      <c r="X66" s="173">
        <v>43.34</v>
      </c>
      <c r="Y66" s="173">
        <v>25.94</v>
      </c>
      <c r="Z66" s="173">
        <v>700</v>
      </c>
      <c r="AA66" s="173">
        <v>522523.45</v>
      </c>
    </row>
    <row r="67" spans="1:27" ht="12.75">
      <c r="A67" s="33">
        <v>6</v>
      </c>
      <c r="B67" s="33">
        <v>1</v>
      </c>
      <c r="C67" s="33">
        <v>5</v>
      </c>
      <c r="D67" s="34">
        <v>2</v>
      </c>
      <c r="E67" s="35"/>
      <c r="F67" s="173" t="s">
        <v>256</v>
      </c>
      <c r="G67" s="173" t="s">
        <v>312</v>
      </c>
      <c r="H67" s="173">
        <v>27942802.91</v>
      </c>
      <c r="I67" s="173">
        <v>11796042.69</v>
      </c>
      <c r="J67" s="173">
        <v>16146760.22</v>
      </c>
      <c r="K67" s="173">
        <v>6489059.18</v>
      </c>
      <c r="L67" s="173">
        <v>1628296.79</v>
      </c>
      <c r="M67" s="173">
        <v>4860762.39</v>
      </c>
      <c r="N67" s="173">
        <v>23.22</v>
      </c>
      <c r="O67" s="173">
        <v>13.8</v>
      </c>
      <c r="P67" s="173">
        <v>30.1</v>
      </c>
      <c r="Q67" s="173">
        <v>32471938.04</v>
      </c>
      <c r="R67" s="173">
        <v>18593486.22</v>
      </c>
      <c r="S67" s="173">
        <v>13878451.82</v>
      </c>
      <c r="T67" s="173">
        <v>4874870.98</v>
      </c>
      <c r="U67" s="173">
        <v>1310109.34</v>
      </c>
      <c r="V67" s="173">
        <v>3564761.64</v>
      </c>
      <c r="W67" s="173">
        <v>15.01</v>
      </c>
      <c r="X67" s="173">
        <v>7.04</v>
      </c>
      <c r="Y67" s="173">
        <v>25.68</v>
      </c>
      <c r="Z67" s="173">
        <v>2268308.4</v>
      </c>
      <c r="AA67" s="173">
        <v>1296000.75</v>
      </c>
    </row>
    <row r="68" spans="1:27" ht="12.75">
      <c r="A68" s="33">
        <v>6</v>
      </c>
      <c r="B68" s="33">
        <v>18</v>
      </c>
      <c r="C68" s="33">
        <v>3</v>
      </c>
      <c r="D68" s="34">
        <v>2</v>
      </c>
      <c r="E68" s="35"/>
      <c r="F68" s="173" t="s">
        <v>256</v>
      </c>
      <c r="G68" s="173" t="s">
        <v>313</v>
      </c>
      <c r="H68" s="173">
        <v>10160180</v>
      </c>
      <c r="I68" s="173">
        <v>949672</v>
      </c>
      <c r="J68" s="173">
        <v>9210508</v>
      </c>
      <c r="K68" s="173">
        <v>2643472.72</v>
      </c>
      <c r="L68" s="173">
        <v>2880</v>
      </c>
      <c r="M68" s="173">
        <v>2640592.72</v>
      </c>
      <c r="N68" s="173">
        <v>26.01</v>
      </c>
      <c r="O68" s="173">
        <v>0.3</v>
      </c>
      <c r="P68" s="173">
        <v>28.66</v>
      </c>
      <c r="Q68" s="173">
        <v>10116289.5</v>
      </c>
      <c r="R68" s="173">
        <v>1075728</v>
      </c>
      <c r="S68" s="173">
        <v>9040561.5</v>
      </c>
      <c r="T68" s="173">
        <v>2492211.86</v>
      </c>
      <c r="U68" s="173">
        <v>19343.01</v>
      </c>
      <c r="V68" s="173">
        <v>2472868.85</v>
      </c>
      <c r="W68" s="173">
        <v>24.63</v>
      </c>
      <c r="X68" s="173">
        <v>1.79</v>
      </c>
      <c r="Y68" s="173">
        <v>27.35</v>
      </c>
      <c r="Z68" s="173">
        <v>169946.5</v>
      </c>
      <c r="AA68" s="173">
        <v>167723.87</v>
      </c>
    </row>
    <row r="69" spans="1:27" ht="12.75">
      <c r="A69" s="33">
        <v>6</v>
      </c>
      <c r="B69" s="33">
        <v>9</v>
      </c>
      <c r="C69" s="33">
        <v>7</v>
      </c>
      <c r="D69" s="34">
        <v>2</v>
      </c>
      <c r="E69" s="35"/>
      <c r="F69" s="173" t="s">
        <v>256</v>
      </c>
      <c r="G69" s="173" t="s">
        <v>314</v>
      </c>
      <c r="H69" s="173">
        <v>40453954.25</v>
      </c>
      <c r="I69" s="173">
        <v>4040932.21</v>
      </c>
      <c r="J69" s="173">
        <v>36413022.04</v>
      </c>
      <c r="K69" s="173">
        <v>11384921.51</v>
      </c>
      <c r="L69" s="173">
        <v>117221.9</v>
      </c>
      <c r="M69" s="173">
        <v>11267699.61</v>
      </c>
      <c r="N69" s="173">
        <v>28.14</v>
      </c>
      <c r="O69" s="173">
        <v>2.9</v>
      </c>
      <c r="P69" s="173">
        <v>30.94</v>
      </c>
      <c r="Q69" s="173">
        <v>45009067.41</v>
      </c>
      <c r="R69" s="173">
        <v>13007373.46</v>
      </c>
      <c r="S69" s="173">
        <v>32001693.95</v>
      </c>
      <c r="T69" s="173">
        <v>9001338.5</v>
      </c>
      <c r="U69" s="173">
        <v>1459816.45</v>
      </c>
      <c r="V69" s="173">
        <v>7541522.05</v>
      </c>
      <c r="W69" s="173">
        <v>19.99</v>
      </c>
      <c r="X69" s="173">
        <v>11.22</v>
      </c>
      <c r="Y69" s="173">
        <v>23.56</v>
      </c>
      <c r="Z69" s="173">
        <v>4411328.09</v>
      </c>
      <c r="AA69" s="173">
        <v>3726177.56</v>
      </c>
    </row>
    <row r="70" spans="1:27" ht="12.75">
      <c r="A70" s="33">
        <v>6</v>
      </c>
      <c r="B70" s="33">
        <v>8</v>
      </c>
      <c r="C70" s="33">
        <v>4</v>
      </c>
      <c r="D70" s="34">
        <v>2</v>
      </c>
      <c r="E70" s="35"/>
      <c r="F70" s="173" t="s">
        <v>256</v>
      </c>
      <c r="G70" s="173" t="s">
        <v>315</v>
      </c>
      <c r="H70" s="173">
        <v>12626925.86</v>
      </c>
      <c r="I70" s="173">
        <v>4664424</v>
      </c>
      <c r="J70" s="173">
        <v>7962501.86</v>
      </c>
      <c r="K70" s="173">
        <v>2253509.21</v>
      </c>
      <c r="L70" s="173">
        <v>1400</v>
      </c>
      <c r="M70" s="173">
        <v>2252109.21</v>
      </c>
      <c r="N70" s="173">
        <v>17.84</v>
      </c>
      <c r="O70" s="173">
        <v>0.03</v>
      </c>
      <c r="P70" s="173">
        <v>28.28</v>
      </c>
      <c r="Q70" s="173">
        <v>12660422.86</v>
      </c>
      <c r="R70" s="173">
        <v>5282249.73</v>
      </c>
      <c r="S70" s="173">
        <v>7378173.13</v>
      </c>
      <c r="T70" s="173">
        <v>1981040.25</v>
      </c>
      <c r="U70" s="173">
        <v>3500</v>
      </c>
      <c r="V70" s="173">
        <v>1977540.25</v>
      </c>
      <c r="W70" s="173">
        <v>15.64</v>
      </c>
      <c r="X70" s="173">
        <v>0.06</v>
      </c>
      <c r="Y70" s="173">
        <v>26.8</v>
      </c>
      <c r="Z70" s="173">
        <v>584328.73</v>
      </c>
      <c r="AA70" s="173">
        <v>274568.96</v>
      </c>
    </row>
    <row r="71" spans="1:27" ht="12.75">
      <c r="A71" s="33">
        <v>6</v>
      </c>
      <c r="B71" s="33">
        <v>12</v>
      </c>
      <c r="C71" s="33">
        <v>2</v>
      </c>
      <c r="D71" s="34">
        <v>2</v>
      </c>
      <c r="E71" s="35"/>
      <c r="F71" s="173" t="s">
        <v>256</v>
      </c>
      <c r="G71" s="173" t="s">
        <v>316</v>
      </c>
      <c r="H71" s="173">
        <v>18804562</v>
      </c>
      <c r="I71" s="173">
        <v>110887</v>
      </c>
      <c r="J71" s="173">
        <v>18693675</v>
      </c>
      <c r="K71" s="173">
        <v>5933018.57</v>
      </c>
      <c r="L71" s="173">
        <v>281479</v>
      </c>
      <c r="M71" s="173">
        <v>5651539.57</v>
      </c>
      <c r="N71" s="173">
        <v>31.55</v>
      </c>
      <c r="O71" s="173">
        <v>253.84</v>
      </c>
      <c r="P71" s="173">
        <v>30.23</v>
      </c>
      <c r="Q71" s="173">
        <v>19429562</v>
      </c>
      <c r="R71" s="173">
        <v>1799798.22</v>
      </c>
      <c r="S71" s="173">
        <v>17629763.78</v>
      </c>
      <c r="T71" s="173">
        <v>4497467.93</v>
      </c>
      <c r="U71" s="173">
        <v>120166.64</v>
      </c>
      <c r="V71" s="173">
        <v>4377301.29</v>
      </c>
      <c r="W71" s="173">
        <v>23.14</v>
      </c>
      <c r="X71" s="173">
        <v>6.67</v>
      </c>
      <c r="Y71" s="173">
        <v>24.82</v>
      </c>
      <c r="Z71" s="173">
        <v>1063911.22</v>
      </c>
      <c r="AA71" s="173">
        <v>1274238.28</v>
      </c>
    </row>
    <row r="72" spans="1:27" ht="12.75">
      <c r="A72" s="33">
        <v>6</v>
      </c>
      <c r="B72" s="33">
        <v>3</v>
      </c>
      <c r="C72" s="33">
        <v>6</v>
      </c>
      <c r="D72" s="34">
        <v>2</v>
      </c>
      <c r="E72" s="35"/>
      <c r="F72" s="173" t="s">
        <v>256</v>
      </c>
      <c r="G72" s="173" t="s">
        <v>317</v>
      </c>
      <c r="H72" s="173">
        <v>11617742</v>
      </c>
      <c r="I72" s="173">
        <v>200252</v>
      </c>
      <c r="J72" s="173">
        <v>11417490</v>
      </c>
      <c r="K72" s="173">
        <v>3407620.69</v>
      </c>
      <c r="L72" s="173">
        <v>166.1</v>
      </c>
      <c r="M72" s="173">
        <v>3407454.59</v>
      </c>
      <c r="N72" s="173">
        <v>29.33</v>
      </c>
      <c r="O72" s="173">
        <v>0.08</v>
      </c>
      <c r="P72" s="173">
        <v>29.84</v>
      </c>
      <c r="Q72" s="173">
        <v>11330597</v>
      </c>
      <c r="R72" s="173">
        <v>1361835</v>
      </c>
      <c r="S72" s="173">
        <v>9968762</v>
      </c>
      <c r="T72" s="173">
        <v>3002207.85</v>
      </c>
      <c r="U72" s="173">
        <v>232056</v>
      </c>
      <c r="V72" s="173">
        <v>2770151.85</v>
      </c>
      <c r="W72" s="173">
        <v>26.49</v>
      </c>
      <c r="X72" s="173">
        <v>17.03</v>
      </c>
      <c r="Y72" s="173">
        <v>27.78</v>
      </c>
      <c r="Z72" s="173">
        <v>1448728</v>
      </c>
      <c r="AA72" s="173">
        <v>637302.74</v>
      </c>
    </row>
    <row r="73" spans="1:27" ht="12.75">
      <c r="A73" s="33">
        <v>6</v>
      </c>
      <c r="B73" s="33">
        <v>8</v>
      </c>
      <c r="C73" s="33">
        <v>5</v>
      </c>
      <c r="D73" s="34">
        <v>2</v>
      </c>
      <c r="E73" s="35"/>
      <c r="F73" s="173" t="s">
        <v>256</v>
      </c>
      <c r="G73" s="173" t="s">
        <v>318</v>
      </c>
      <c r="H73" s="173">
        <v>18995947</v>
      </c>
      <c r="I73" s="173">
        <v>1818420</v>
      </c>
      <c r="J73" s="173">
        <v>17177527</v>
      </c>
      <c r="K73" s="173">
        <v>5299968.93</v>
      </c>
      <c r="L73" s="173">
        <v>60478</v>
      </c>
      <c r="M73" s="173">
        <v>5239490.93</v>
      </c>
      <c r="N73" s="173">
        <v>27.9</v>
      </c>
      <c r="O73" s="173">
        <v>3.32</v>
      </c>
      <c r="P73" s="173">
        <v>30.5</v>
      </c>
      <c r="Q73" s="173">
        <v>19685734</v>
      </c>
      <c r="R73" s="173">
        <v>2769334</v>
      </c>
      <c r="S73" s="173">
        <v>16916400</v>
      </c>
      <c r="T73" s="173">
        <v>3894143.52</v>
      </c>
      <c r="U73" s="173">
        <v>39955.2</v>
      </c>
      <c r="V73" s="173">
        <v>3854188.32</v>
      </c>
      <c r="W73" s="173">
        <v>19.78</v>
      </c>
      <c r="X73" s="173">
        <v>1.44</v>
      </c>
      <c r="Y73" s="173">
        <v>22.78</v>
      </c>
      <c r="Z73" s="173">
        <v>261127</v>
      </c>
      <c r="AA73" s="173">
        <v>1385302.61</v>
      </c>
    </row>
    <row r="74" spans="1:27" ht="12.75">
      <c r="A74" s="33">
        <v>6</v>
      </c>
      <c r="B74" s="33">
        <v>12</v>
      </c>
      <c r="C74" s="33">
        <v>3</v>
      </c>
      <c r="D74" s="34">
        <v>2</v>
      </c>
      <c r="E74" s="35"/>
      <c r="F74" s="173" t="s">
        <v>256</v>
      </c>
      <c r="G74" s="173" t="s">
        <v>319</v>
      </c>
      <c r="H74" s="173">
        <v>17390205.26</v>
      </c>
      <c r="I74" s="173">
        <v>1768558.09</v>
      </c>
      <c r="J74" s="173">
        <v>15621647.17</v>
      </c>
      <c r="K74" s="173">
        <v>4761452.37</v>
      </c>
      <c r="L74" s="173">
        <v>0</v>
      </c>
      <c r="M74" s="173">
        <v>4761452.37</v>
      </c>
      <c r="N74" s="173">
        <v>27.38</v>
      </c>
      <c r="O74" s="173">
        <v>0</v>
      </c>
      <c r="P74" s="173">
        <v>30.47</v>
      </c>
      <c r="Q74" s="173">
        <v>17937545.27</v>
      </c>
      <c r="R74" s="173">
        <v>2782557.8</v>
      </c>
      <c r="S74" s="173">
        <v>15154987.47</v>
      </c>
      <c r="T74" s="173">
        <v>4707720.25</v>
      </c>
      <c r="U74" s="173">
        <v>875659.9</v>
      </c>
      <c r="V74" s="173">
        <v>3832060.35</v>
      </c>
      <c r="W74" s="173">
        <v>26.24</v>
      </c>
      <c r="X74" s="173">
        <v>31.46</v>
      </c>
      <c r="Y74" s="173">
        <v>25.28</v>
      </c>
      <c r="Z74" s="173">
        <v>466659.7</v>
      </c>
      <c r="AA74" s="173">
        <v>929392.02</v>
      </c>
    </row>
    <row r="75" spans="1:27" ht="12.75">
      <c r="A75" s="33">
        <v>6</v>
      </c>
      <c r="B75" s="33">
        <v>15</v>
      </c>
      <c r="C75" s="33">
        <v>4</v>
      </c>
      <c r="D75" s="34">
        <v>2</v>
      </c>
      <c r="E75" s="35"/>
      <c r="F75" s="173" t="s">
        <v>256</v>
      </c>
      <c r="G75" s="173" t="s">
        <v>320</v>
      </c>
      <c r="H75" s="173">
        <v>24985358</v>
      </c>
      <c r="I75" s="173">
        <v>3126734</v>
      </c>
      <c r="J75" s="173">
        <v>21858624</v>
      </c>
      <c r="K75" s="173">
        <v>7512449.97</v>
      </c>
      <c r="L75" s="173">
        <v>921120.8</v>
      </c>
      <c r="M75" s="173">
        <v>6591329.17</v>
      </c>
      <c r="N75" s="173">
        <v>30.06</v>
      </c>
      <c r="O75" s="173">
        <v>29.45</v>
      </c>
      <c r="P75" s="173">
        <v>30.15</v>
      </c>
      <c r="Q75" s="173">
        <v>27533065</v>
      </c>
      <c r="R75" s="173">
        <v>6453884</v>
      </c>
      <c r="S75" s="173">
        <v>21079181</v>
      </c>
      <c r="T75" s="173">
        <v>5675198.43</v>
      </c>
      <c r="U75" s="173">
        <v>31848.57</v>
      </c>
      <c r="V75" s="173">
        <v>5643349.86</v>
      </c>
      <c r="W75" s="173">
        <v>20.61</v>
      </c>
      <c r="X75" s="173">
        <v>0.49</v>
      </c>
      <c r="Y75" s="173">
        <v>26.77</v>
      </c>
      <c r="Z75" s="173">
        <v>779443</v>
      </c>
      <c r="AA75" s="173">
        <v>947979.31</v>
      </c>
    </row>
    <row r="76" spans="1:27" ht="12.75">
      <c r="A76" s="33">
        <v>6</v>
      </c>
      <c r="B76" s="33">
        <v>16</v>
      </c>
      <c r="C76" s="33">
        <v>2</v>
      </c>
      <c r="D76" s="34">
        <v>2</v>
      </c>
      <c r="E76" s="35"/>
      <c r="F76" s="173" t="s">
        <v>256</v>
      </c>
      <c r="G76" s="173" t="s">
        <v>321</v>
      </c>
      <c r="H76" s="173">
        <v>20230269</v>
      </c>
      <c r="I76" s="173">
        <v>429418</v>
      </c>
      <c r="J76" s="173">
        <v>19800851</v>
      </c>
      <c r="K76" s="173">
        <v>6356928.33</v>
      </c>
      <c r="L76" s="173">
        <v>99504.15</v>
      </c>
      <c r="M76" s="173">
        <v>6257424.18</v>
      </c>
      <c r="N76" s="173">
        <v>31.42</v>
      </c>
      <c r="O76" s="173">
        <v>23.17</v>
      </c>
      <c r="P76" s="173">
        <v>31.6</v>
      </c>
      <c r="Q76" s="173">
        <v>20602733</v>
      </c>
      <c r="R76" s="173">
        <v>1895000</v>
      </c>
      <c r="S76" s="173">
        <v>18707733</v>
      </c>
      <c r="T76" s="173">
        <v>4848017.04</v>
      </c>
      <c r="U76" s="173">
        <v>141305.89</v>
      </c>
      <c r="V76" s="173">
        <v>4706711.15</v>
      </c>
      <c r="W76" s="173">
        <v>23.53</v>
      </c>
      <c r="X76" s="173">
        <v>7.45</v>
      </c>
      <c r="Y76" s="173">
        <v>25.15</v>
      </c>
      <c r="Z76" s="173">
        <v>1093118</v>
      </c>
      <c r="AA76" s="173">
        <v>1550713.03</v>
      </c>
    </row>
    <row r="77" spans="1:27" ht="12.75">
      <c r="A77" s="33">
        <v>6</v>
      </c>
      <c r="B77" s="33">
        <v>1</v>
      </c>
      <c r="C77" s="33">
        <v>6</v>
      </c>
      <c r="D77" s="34">
        <v>2</v>
      </c>
      <c r="E77" s="35"/>
      <c r="F77" s="173" t="s">
        <v>256</v>
      </c>
      <c r="G77" s="173" t="s">
        <v>322</v>
      </c>
      <c r="H77" s="173">
        <v>14888838</v>
      </c>
      <c r="I77" s="173">
        <v>4415313</v>
      </c>
      <c r="J77" s="173">
        <v>10473525</v>
      </c>
      <c r="K77" s="173">
        <v>3135955.09</v>
      </c>
      <c r="L77" s="173">
        <v>112207</v>
      </c>
      <c r="M77" s="173">
        <v>3023748.09</v>
      </c>
      <c r="N77" s="173">
        <v>21.06</v>
      </c>
      <c r="O77" s="173">
        <v>2.54</v>
      </c>
      <c r="P77" s="173">
        <v>28.87</v>
      </c>
      <c r="Q77" s="173">
        <v>21202238</v>
      </c>
      <c r="R77" s="173">
        <v>10929909.33</v>
      </c>
      <c r="S77" s="173">
        <v>10272328.67</v>
      </c>
      <c r="T77" s="173">
        <v>2794012.62</v>
      </c>
      <c r="U77" s="173">
        <v>10000</v>
      </c>
      <c r="V77" s="173">
        <v>2784012.62</v>
      </c>
      <c r="W77" s="173">
        <v>13.17</v>
      </c>
      <c r="X77" s="173">
        <v>0.09</v>
      </c>
      <c r="Y77" s="173">
        <v>27.1</v>
      </c>
      <c r="Z77" s="173">
        <v>201196.33</v>
      </c>
      <c r="AA77" s="173">
        <v>239735.47</v>
      </c>
    </row>
    <row r="78" spans="1:27" ht="12.75">
      <c r="A78" s="33">
        <v>6</v>
      </c>
      <c r="B78" s="33">
        <v>15</v>
      </c>
      <c r="C78" s="33">
        <v>5</v>
      </c>
      <c r="D78" s="34">
        <v>2</v>
      </c>
      <c r="E78" s="35"/>
      <c r="F78" s="173" t="s">
        <v>256</v>
      </c>
      <c r="G78" s="173" t="s">
        <v>323</v>
      </c>
      <c r="H78" s="173">
        <v>13039947.46</v>
      </c>
      <c r="I78" s="173">
        <v>911897.14</v>
      </c>
      <c r="J78" s="173">
        <v>12128050.32</v>
      </c>
      <c r="K78" s="173">
        <v>3925122.99</v>
      </c>
      <c r="L78" s="173">
        <v>170356.73</v>
      </c>
      <c r="M78" s="173">
        <v>3754766.26</v>
      </c>
      <c r="N78" s="173">
        <v>30.1</v>
      </c>
      <c r="O78" s="173">
        <v>18.68</v>
      </c>
      <c r="P78" s="173">
        <v>30.95</v>
      </c>
      <c r="Q78" s="173">
        <v>12748887.46</v>
      </c>
      <c r="R78" s="173">
        <v>1115515.63</v>
      </c>
      <c r="S78" s="173">
        <v>11633371.83</v>
      </c>
      <c r="T78" s="173">
        <v>3847083.58</v>
      </c>
      <c r="U78" s="173">
        <v>730283.33</v>
      </c>
      <c r="V78" s="173">
        <v>3116800.25</v>
      </c>
      <c r="W78" s="173">
        <v>30.17</v>
      </c>
      <c r="X78" s="173">
        <v>65.46</v>
      </c>
      <c r="Y78" s="173">
        <v>26.79</v>
      </c>
      <c r="Z78" s="173">
        <v>494678.49</v>
      </c>
      <c r="AA78" s="173">
        <v>637966.01</v>
      </c>
    </row>
    <row r="79" spans="1:27" ht="12.75">
      <c r="A79" s="33">
        <v>6</v>
      </c>
      <c r="B79" s="33">
        <v>20</v>
      </c>
      <c r="C79" s="33">
        <v>3</v>
      </c>
      <c r="D79" s="34">
        <v>2</v>
      </c>
      <c r="E79" s="35"/>
      <c r="F79" s="173" t="s">
        <v>256</v>
      </c>
      <c r="G79" s="173" t="s">
        <v>324</v>
      </c>
      <c r="H79" s="173">
        <v>14995467.72</v>
      </c>
      <c r="I79" s="173">
        <v>2084637</v>
      </c>
      <c r="J79" s="173">
        <v>12910830.72</v>
      </c>
      <c r="K79" s="173">
        <v>3567964.52</v>
      </c>
      <c r="L79" s="173">
        <v>0</v>
      </c>
      <c r="M79" s="173">
        <v>3567964.52</v>
      </c>
      <c r="N79" s="173">
        <v>23.79</v>
      </c>
      <c r="O79" s="173">
        <v>0</v>
      </c>
      <c r="P79" s="173">
        <v>27.63</v>
      </c>
      <c r="Q79" s="173">
        <v>14657227.72</v>
      </c>
      <c r="R79" s="173">
        <v>2200000</v>
      </c>
      <c r="S79" s="173">
        <v>12457227.72</v>
      </c>
      <c r="T79" s="173">
        <v>3402566.55</v>
      </c>
      <c r="U79" s="173">
        <v>347619.81</v>
      </c>
      <c r="V79" s="173">
        <v>3054946.74</v>
      </c>
      <c r="W79" s="173">
        <v>23.21</v>
      </c>
      <c r="X79" s="173">
        <v>15.8</v>
      </c>
      <c r="Y79" s="173">
        <v>24.52</v>
      </c>
      <c r="Z79" s="173">
        <v>453603</v>
      </c>
      <c r="AA79" s="173">
        <v>513017.78</v>
      </c>
    </row>
    <row r="80" spans="1:27" ht="12.75">
      <c r="A80" s="33">
        <v>6</v>
      </c>
      <c r="B80" s="33">
        <v>9</v>
      </c>
      <c r="C80" s="33">
        <v>8</v>
      </c>
      <c r="D80" s="34">
        <v>2</v>
      </c>
      <c r="E80" s="35"/>
      <c r="F80" s="173" t="s">
        <v>256</v>
      </c>
      <c r="G80" s="173" t="s">
        <v>325</v>
      </c>
      <c r="H80" s="173">
        <v>35911627.4</v>
      </c>
      <c r="I80" s="173">
        <v>4894957.29</v>
      </c>
      <c r="J80" s="173">
        <v>31016670.11</v>
      </c>
      <c r="K80" s="173">
        <v>9838078.83</v>
      </c>
      <c r="L80" s="173">
        <v>141707.79</v>
      </c>
      <c r="M80" s="173">
        <v>9696371.04</v>
      </c>
      <c r="N80" s="173">
        <v>27.39</v>
      </c>
      <c r="O80" s="173">
        <v>2.89</v>
      </c>
      <c r="P80" s="173">
        <v>31.26</v>
      </c>
      <c r="Q80" s="173">
        <v>42434342.4</v>
      </c>
      <c r="R80" s="173">
        <v>13225987.48</v>
      </c>
      <c r="S80" s="173">
        <v>29208354.92</v>
      </c>
      <c r="T80" s="173">
        <v>6880403.32</v>
      </c>
      <c r="U80" s="173">
        <v>120425.91</v>
      </c>
      <c r="V80" s="173">
        <v>6759977.41</v>
      </c>
      <c r="W80" s="173">
        <v>16.21</v>
      </c>
      <c r="X80" s="173">
        <v>0.91</v>
      </c>
      <c r="Y80" s="173">
        <v>23.14</v>
      </c>
      <c r="Z80" s="173">
        <v>1808315.19</v>
      </c>
      <c r="AA80" s="173">
        <v>2936393.63</v>
      </c>
    </row>
    <row r="81" spans="1:27" ht="12.75">
      <c r="A81" s="33">
        <v>6</v>
      </c>
      <c r="B81" s="33">
        <v>1</v>
      </c>
      <c r="C81" s="33">
        <v>7</v>
      </c>
      <c r="D81" s="34">
        <v>2</v>
      </c>
      <c r="E81" s="35"/>
      <c r="F81" s="173" t="s">
        <v>256</v>
      </c>
      <c r="G81" s="173" t="s">
        <v>326</v>
      </c>
      <c r="H81" s="173">
        <v>20799830.71</v>
      </c>
      <c r="I81" s="173">
        <v>9009351.19</v>
      </c>
      <c r="J81" s="173">
        <v>11790479.52</v>
      </c>
      <c r="K81" s="173">
        <v>7407415.35</v>
      </c>
      <c r="L81" s="173">
        <v>3761781.74</v>
      </c>
      <c r="M81" s="173">
        <v>3645633.61</v>
      </c>
      <c r="N81" s="173">
        <v>35.61</v>
      </c>
      <c r="O81" s="173">
        <v>41.75</v>
      </c>
      <c r="P81" s="173">
        <v>30.92</v>
      </c>
      <c r="Q81" s="173">
        <v>20580589.71</v>
      </c>
      <c r="R81" s="173">
        <v>9221389.49</v>
      </c>
      <c r="S81" s="173">
        <v>11359200.22</v>
      </c>
      <c r="T81" s="173">
        <v>6734864.78</v>
      </c>
      <c r="U81" s="173">
        <v>3714718.16</v>
      </c>
      <c r="V81" s="173">
        <v>3020146.62</v>
      </c>
      <c r="W81" s="173">
        <v>32.72</v>
      </c>
      <c r="X81" s="173">
        <v>40.28</v>
      </c>
      <c r="Y81" s="173">
        <v>26.58</v>
      </c>
      <c r="Z81" s="173">
        <v>431279.3</v>
      </c>
      <c r="AA81" s="173">
        <v>625486.99</v>
      </c>
    </row>
    <row r="82" spans="1:27" ht="12.75">
      <c r="A82" s="33">
        <v>6</v>
      </c>
      <c r="B82" s="33">
        <v>14</v>
      </c>
      <c r="C82" s="33">
        <v>5</v>
      </c>
      <c r="D82" s="34">
        <v>2</v>
      </c>
      <c r="E82" s="35"/>
      <c r="F82" s="173" t="s">
        <v>256</v>
      </c>
      <c r="G82" s="173" t="s">
        <v>327</v>
      </c>
      <c r="H82" s="173">
        <v>25354772.47</v>
      </c>
      <c r="I82" s="173">
        <v>2310428.47</v>
      </c>
      <c r="J82" s="173">
        <v>23044344</v>
      </c>
      <c r="K82" s="173">
        <v>7163361.46</v>
      </c>
      <c r="L82" s="173">
        <v>25184.25</v>
      </c>
      <c r="M82" s="173">
        <v>7138177.21</v>
      </c>
      <c r="N82" s="173">
        <v>28.25</v>
      </c>
      <c r="O82" s="173">
        <v>1.09</v>
      </c>
      <c r="P82" s="173">
        <v>30.97</v>
      </c>
      <c r="Q82" s="173">
        <v>28896431</v>
      </c>
      <c r="R82" s="173">
        <v>6997233</v>
      </c>
      <c r="S82" s="173">
        <v>21899198</v>
      </c>
      <c r="T82" s="173">
        <v>5702529.31</v>
      </c>
      <c r="U82" s="173">
        <v>50801.76</v>
      </c>
      <c r="V82" s="173">
        <v>5651727.55</v>
      </c>
      <c r="W82" s="173">
        <v>19.73</v>
      </c>
      <c r="X82" s="173">
        <v>0.72</v>
      </c>
      <c r="Y82" s="173">
        <v>25.8</v>
      </c>
      <c r="Z82" s="173">
        <v>1145146</v>
      </c>
      <c r="AA82" s="173">
        <v>1486449.66</v>
      </c>
    </row>
    <row r="83" spans="1:27" ht="12.75">
      <c r="A83" s="33">
        <v>6</v>
      </c>
      <c r="B83" s="33">
        <v>6</v>
      </c>
      <c r="C83" s="33">
        <v>5</v>
      </c>
      <c r="D83" s="34">
        <v>2</v>
      </c>
      <c r="E83" s="35"/>
      <c r="F83" s="173" t="s">
        <v>256</v>
      </c>
      <c r="G83" s="173" t="s">
        <v>260</v>
      </c>
      <c r="H83" s="173">
        <v>26686711</v>
      </c>
      <c r="I83" s="173">
        <v>2349938</v>
      </c>
      <c r="J83" s="173">
        <v>24336773</v>
      </c>
      <c r="K83" s="173">
        <v>6697559.54</v>
      </c>
      <c r="L83" s="173">
        <v>148519.34</v>
      </c>
      <c r="M83" s="173">
        <v>6549040.2</v>
      </c>
      <c r="N83" s="173">
        <v>25.09</v>
      </c>
      <c r="O83" s="173">
        <v>6.32</v>
      </c>
      <c r="P83" s="173">
        <v>26.91</v>
      </c>
      <c r="Q83" s="173">
        <v>26890515</v>
      </c>
      <c r="R83" s="173">
        <v>5606237</v>
      </c>
      <c r="S83" s="173">
        <v>21284278</v>
      </c>
      <c r="T83" s="173">
        <v>5744957.54</v>
      </c>
      <c r="U83" s="173">
        <v>194412.81</v>
      </c>
      <c r="V83" s="173">
        <v>5550544.73</v>
      </c>
      <c r="W83" s="173">
        <v>21.36</v>
      </c>
      <c r="X83" s="173">
        <v>3.46</v>
      </c>
      <c r="Y83" s="173">
        <v>26.07</v>
      </c>
      <c r="Z83" s="173">
        <v>3052495</v>
      </c>
      <c r="AA83" s="173">
        <v>998495.47</v>
      </c>
    </row>
    <row r="84" spans="1:27" ht="12.75">
      <c r="A84" s="33">
        <v>6</v>
      </c>
      <c r="B84" s="33">
        <v>6</v>
      </c>
      <c r="C84" s="33">
        <v>6</v>
      </c>
      <c r="D84" s="34">
        <v>2</v>
      </c>
      <c r="E84" s="35"/>
      <c r="F84" s="173" t="s">
        <v>256</v>
      </c>
      <c r="G84" s="173" t="s">
        <v>328</v>
      </c>
      <c r="H84" s="173">
        <v>9041663</v>
      </c>
      <c r="I84" s="173">
        <v>115000</v>
      </c>
      <c r="J84" s="173">
        <v>8926663</v>
      </c>
      <c r="K84" s="173">
        <v>2506761.13</v>
      </c>
      <c r="L84" s="173">
        <v>500</v>
      </c>
      <c r="M84" s="173">
        <v>2506261.13</v>
      </c>
      <c r="N84" s="173">
        <v>27.72</v>
      </c>
      <c r="O84" s="173">
        <v>0.43</v>
      </c>
      <c r="P84" s="173">
        <v>28.07</v>
      </c>
      <c r="Q84" s="173">
        <v>8407663</v>
      </c>
      <c r="R84" s="173">
        <v>249171</v>
      </c>
      <c r="S84" s="173">
        <v>8158492</v>
      </c>
      <c r="T84" s="173">
        <v>2264848.34</v>
      </c>
      <c r="U84" s="173">
        <v>0</v>
      </c>
      <c r="V84" s="173">
        <v>2264848.34</v>
      </c>
      <c r="W84" s="173">
        <v>26.93</v>
      </c>
      <c r="X84" s="173">
        <v>0</v>
      </c>
      <c r="Y84" s="173">
        <v>27.76</v>
      </c>
      <c r="Z84" s="173">
        <v>768171</v>
      </c>
      <c r="AA84" s="173">
        <v>241412.79</v>
      </c>
    </row>
    <row r="85" spans="1:27" ht="12.75">
      <c r="A85" s="33">
        <v>6</v>
      </c>
      <c r="B85" s="33">
        <v>7</v>
      </c>
      <c r="C85" s="33">
        <v>5</v>
      </c>
      <c r="D85" s="34">
        <v>2</v>
      </c>
      <c r="E85" s="35"/>
      <c r="F85" s="173" t="s">
        <v>256</v>
      </c>
      <c r="G85" s="173" t="s">
        <v>261</v>
      </c>
      <c r="H85" s="173">
        <v>18655502.1</v>
      </c>
      <c r="I85" s="173">
        <v>1533159</v>
      </c>
      <c r="J85" s="173">
        <v>17122343.1</v>
      </c>
      <c r="K85" s="173">
        <v>6047521.32</v>
      </c>
      <c r="L85" s="173">
        <v>813240.7</v>
      </c>
      <c r="M85" s="173">
        <v>5234280.62</v>
      </c>
      <c r="N85" s="173">
        <v>32.41</v>
      </c>
      <c r="O85" s="173">
        <v>53.04</v>
      </c>
      <c r="P85" s="173">
        <v>30.56</v>
      </c>
      <c r="Q85" s="173">
        <v>20333921.1</v>
      </c>
      <c r="R85" s="173">
        <v>4248255</v>
      </c>
      <c r="S85" s="173">
        <v>16085666.1</v>
      </c>
      <c r="T85" s="173">
        <v>5843407.28</v>
      </c>
      <c r="U85" s="173">
        <v>1443836.5</v>
      </c>
      <c r="V85" s="173">
        <v>4399570.78</v>
      </c>
      <c r="W85" s="173">
        <v>28.73</v>
      </c>
      <c r="X85" s="173">
        <v>33.98</v>
      </c>
      <c r="Y85" s="173">
        <v>27.35</v>
      </c>
      <c r="Z85" s="173">
        <v>1036677</v>
      </c>
      <c r="AA85" s="173">
        <v>834709.84</v>
      </c>
    </row>
    <row r="86" spans="1:27" ht="12.75">
      <c r="A86" s="33">
        <v>6</v>
      </c>
      <c r="B86" s="33">
        <v>18</v>
      </c>
      <c r="C86" s="33">
        <v>4</v>
      </c>
      <c r="D86" s="34">
        <v>2</v>
      </c>
      <c r="E86" s="35"/>
      <c r="F86" s="173" t="s">
        <v>256</v>
      </c>
      <c r="G86" s="173" t="s">
        <v>329</v>
      </c>
      <c r="H86" s="173">
        <v>8972527.34</v>
      </c>
      <c r="I86" s="173">
        <v>634670.46</v>
      </c>
      <c r="J86" s="173">
        <v>8337856.88</v>
      </c>
      <c r="K86" s="173">
        <v>2541635.8</v>
      </c>
      <c r="L86" s="173">
        <v>11760</v>
      </c>
      <c r="M86" s="173">
        <v>2529875.8</v>
      </c>
      <c r="N86" s="173">
        <v>28.32</v>
      </c>
      <c r="O86" s="173">
        <v>1.85</v>
      </c>
      <c r="P86" s="173">
        <v>30.34</v>
      </c>
      <c r="Q86" s="173">
        <v>10467342.83</v>
      </c>
      <c r="R86" s="173">
        <v>2550786.46</v>
      </c>
      <c r="S86" s="173">
        <v>7916556.37</v>
      </c>
      <c r="T86" s="173">
        <v>2010327.97</v>
      </c>
      <c r="U86" s="173">
        <v>23000</v>
      </c>
      <c r="V86" s="173">
        <v>1987327.97</v>
      </c>
      <c r="W86" s="173">
        <v>19.2</v>
      </c>
      <c r="X86" s="173">
        <v>0.9</v>
      </c>
      <c r="Y86" s="173">
        <v>25.1</v>
      </c>
      <c r="Z86" s="173">
        <v>421300.51</v>
      </c>
      <c r="AA86" s="173">
        <v>542547.83</v>
      </c>
    </row>
    <row r="87" spans="1:27" ht="12.75">
      <c r="A87" s="33">
        <v>6</v>
      </c>
      <c r="B87" s="33">
        <v>9</v>
      </c>
      <c r="C87" s="33">
        <v>9</v>
      </c>
      <c r="D87" s="34">
        <v>2</v>
      </c>
      <c r="E87" s="35"/>
      <c r="F87" s="173" t="s">
        <v>256</v>
      </c>
      <c r="G87" s="173" t="s">
        <v>330</v>
      </c>
      <c r="H87" s="173">
        <v>11974809.29</v>
      </c>
      <c r="I87" s="173">
        <v>1087594.63</v>
      </c>
      <c r="J87" s="173">
        <v>10887214.66</v>
      </c>
      <c r="K87" s="173">
        <v>3740112.16</v>
      </c>
      <c r="L87" s="173">
        <v>334390.63</v>
      </c>
      <c r="M87" s="173">
        <v>3405721.53</v>
      </c>
      <c r="N87" s="173">
        <v>31.23</v>
      </c>
      <c r="O87" s="173">
        <v>30.74</v>
      </c>
      <c r="P87" s="173">
        <v>31.28</v>
      </c>
      <c r="Q87" s="173">
        <v>12516189.29</v>
      </c>
      <c r="R87" s="173">
        <v>2035231.63</v>
      </c>
      <c r="S87" s="173">
        <v>10480957.66</v>
      </c>
      <c r="T87" s="173">
        <v>2716621.77</v>
      </c>
      <c r="U87" s="173">
        <v>10586.56</v>
      </c>
      <c r="V87" s="173">
        <v>2706035.21</v>
      </c>
      <c r="W87" s="173">
        <v>21.7</v>
      </c>
      <c r="X87" s="173">
        <v>0.52</v>
      </c>
      <c r="Y87" s="173">
        <v>25.81</v>
      </c>
      <c r="Z87" s="173">
        <v>406257</v>
      </c>
      <c r="AA87" s="173">
        <v>699686.32</v>
      </c>
    </row>
    <row r="88" spans="1:27" ht="12.75">
      <c r="A88" s="33">
        <v>6</v>
      </c>
      <c r="B88" s="33">
        <v>11</v>
      </c>
      <c r="C88" s="33">
        <v>4</v>
      </c>
      <c r="D88" s="34">
        <v>2</v>
      </c>
      <c r="E88" s="35"/>
      <c r="F88" s="173" t="s">
        <v>256</v>
      </c>
      <c r="G88" s="173" t="s">
        <v>331</v>
      </c>
      <c r="H88" s="173">
        <v>32186665.55</v>
      </c>
      <c r="I88" s="173">
        <v>1010612.2</v>
      </c>
      <c r="J88" s="173">
        <v>31176053.35</v>
      </c>
      <c r="K88" s="173">
        <v>10197840.73</v>
      </c>
      <c r="L88" s="173">
        <v>207514.03</v>
      </c>
      <c r="M88" s="173">
        <v>9990326.7</v>
      </c>
      <c r="N88" s="173">
        <v>31.68</v>
      </c>
      <c r="O88" s="173">
        <v>20.53</v>
      </c>
      <c r="P88" s="173">
        <v>32.04</v>
      </c>
      <c r="Q88" s="173">
        <v>31073595.55</v>
      </c>
      <c r="R88" s="173">
        <v>2125340.2</v>
      </c>
      <c r="S88" s="173">
        <v>28948255.35</v>
      </c>
      <c r="T88" s="173">
        <v>9131301.63</v>
      </c>
      <c r="U88" s="173">
        <v>452839.73</v>
      </c>
      <c r="V88" s="173">
        <v>8678461.9</v>
      </c>
      <c r="W88" s="173">
        <v>29.38</v>
      </c>
      <c r="X88" s="173">
        <v>21.3</v>
      </c>
      <c r="Y88" s="173">
        <v>29.97</v>
      </c>
      <c r="Z88" s="173">
        <v>2227798</v>
      </c>
      <c r="AA88" s="173">
        <v>1311864.8</v>
      </c>
    </row>
    <row r="89" spans="1:27" ht="12.75">
      <c r="A89" s="33">
        <v>6</v>
      </c>
      <c r="B89" s="33">
        <v>2</v>
      </c>
      <c r="C89" s="33">
        <v>8</v>
      </c>
      <c r="D89" s="34">
        <v>2</v>
      </c>
      <c r="E89" s="35"/>
      <c r="F89" s="173" t="s">
        <v>256</v>
      </c>
      <c r="G89" s="173" t="s">
        <v>332</v>
      </c>
      <c r="H89" s="173">
        <v>19632714</v>
      </c>
      <c r="I89" s="173">
        <v>1303104</v>
      </c>
      <c r="J89" s="173">
        <v>18329610</v>
      </c>
      <c r="K89" s="173">
        <v>5614086.01</v>
      </c>
      <c r="L89" s="173">
        <v>1570.5</v>
      </c>
      <c r="M89" s="173">
        <v>5612515.51</v>
      </c>
      <c r="N89" s="173">
        <v>28.59</v>
      </c>
      <c r="O89" s="173">
        <v>0.12</v>
      </c>
      <c r="P89" s="173">
        <v>30.61</v>
      </c>
      <c r="Q89" s="173">
        <v>20508214</v>
      </c>
      <c r="R89" s="173">
        <v>4745873</v>
      </c>
      <c r="S89" s="173">
        <v>15762341</v>
      </c>
      <c r="T89" s="173">
        <v>3904071.07</v>
      </c>
      <c r="U89" s="173">
        <v>9252.09</v>
      </c>
      <c r="V89" s="173">
        <v>3894818.98</v>
      </c>
      <c r="W89" s="173">
        <v>19.03</v>
      </c>
      <c r="X89" s="173">
        <v>0.19</v>
      </c>
      <c r="Y89" s="173">
        <v>24.7</v>
      </c>
      <c r="Z89" s="173">
        <v>2567269</v>
      </c>
      <c r="AA89" s="173">
        <v>1717696.53</v>
      </c>
    </row>
    <row r="90" spans="1:27" ht="12.75">
      <c r="A90" s="33">
        <v>6</v>
      </c>
      <c r="B90" s="33">
        <v>14</v>
      </c>
      <c r="C90" s="33">
        <v>6</v>
      </c>
      <c r="D90" s="34">
        <v>2</v>
      </c>
      <c r="E90" s="35"/>
      <c r="F90" s="173" t="s">
        <v>256</v>
      </c>
      <c r="G90" s="173" t="s">
        <v>333</v>
      </c>
      <c r="H90" s="173">
        <v>20627454.54</v>
      </c>
      <c r="I90" s="173">
        <v>430000</v>
      </c>
      <c r="J90" s="173">
        <v>20197454.54</v>
      </c>
      <c r="K90" s="173">
        <v>6128529.89</v>
      </c>
      <c r="L90" s="173">
        <v>119874</v>
      </c>
      <c r="M90" s="173">
        <v>6008655.89</v>
      </c>
      <c r="N90" s="173">
        <v>29.71</v>
      </c>
      <c r="O90" s="173">
        <v>27.87</v>
      </c>
      <c r="P90" s="173">
        <v>29.74</v>
      </c>
      <c r="Q90" s="173">
        <v>21082109.09</v>
      </c>
      <c r="R90" s="173">
        <v>1682022.95</v>
      </c>
      <c r="S90" s="173">
        <v>19400086.14</v>
      </c>
      <c r="T90" s="173">
        <v>5164164.35</v>
      </c>
      <c r="U90" s="173">
        <v>186123</v>
      </c>
      <c r="V90" s="173">
        <v>4978041.35</v>
      </c>
      <c r="W90" s="173">
        <v>24.49</v>
      </c>
      <c r="X90" s="173">
        <v>11.06</v>
      </c>
      <c r="Y90" s="173">
        <v>25.65</v>
      </c>
      <c r="Z90" s="173">
        <v>797368.4</v>
      </c>
      <c r="AA90" s="173">
        <v>1030614.54</v>
      </c>
    </row>
    <row r="91" spans="1:27" ht="12.75">
      <c r="A91" s="33">
        <v>6</v>
      </c>
      <c r="B91" s="33">
        <v>1</v>
      </c>
      <c r="C91" s="33">
        <v>8</v>
      </c>
      <c r="D91" s="34">
        <v>2</v>
      </c>
      <c r="E91" s="35"/>
      <c r="F91" s="173" t="s">
        <v>256</v>
      </c>
      <c r="G91" s="173" t="s">
        <v>334</v>
      </c>
      <c r="H91" s="173">
        <v>12312332.4</v>
      </c>
      <c r="I91" s="173">
        <v>420100</v>
      </c>
      <c r="J91" s="173">
        <v>11892232.4</v>
      </c>
      <c r="K91" s="173">
        <v>3567090.43</v>
      </c>
      <c r="L91" s="173">
        <v>27939.04</v>
      </c>
      <c r="M91" s="173">
        <v>3539151.39</v>
      </c>
      <c r="N91" s="173">
        <v>28.97</v>
      </c>
      <c r="O91" s="173">
        <v>6.65</v>
      </c>
      <c r="P91" s="173">
        <v>29.76</v>
      </c>
      <c r="Q91" s="173">
        <v>12229132.4</v>
      </c>
      <c r="R91" s="173">
        <v>860840.15</v>
      </c>
      <c r="S91" s="173">
        <v>11368292.25</v>
      </c>
      <c r="T91" s="173">
        <v>3126233.18</v>
      </c>
      <c r="U91" s="173">
        <v>624.78</v>
      </c>
      <c r="V91" s="173">
        <v>3125608.4</v>
      </c>
      <c r="W91" s="173">
        <v>25.56</v>
      </c>
      <c r="X91" s="173">
        <v>0.07</v>
      </c>
      <c r="Y91" s="173">
        <v>27.49</v>
      </c>
      <c r="Z91" s="173">
        <v>523940.15</v>
      </c>
      <c r="AA91" s="173">
        <v>413542.99</v>
      </c>
    </row>
    <row r="92" spans="1:27" ht="12.75">
      <c r="A92" s="33">
        <v>6</v>
      </c>
      <c r="B92" s="33">
        <v>3</v>
      </c>
      <c r="C92" s="33">
        <v>7</v>
      </c>
      <c r="D92" s="34">
        <v>2</v>
      </c>
      <c r="E92" s="35"/>
      <c r="F92" s="173" t="s">
        <v>256</v>
      </c>
      <c r="G92" s="173" t="s">
        <v>335</v>
      </c>
      <c r="H92" s="173">
        <v>17740098.8</v>
      </c>
      <c r="I92" s="173">
        <v>6614308.49</v>
      </c>
      <c r="J92" s="173">
        <v>11125790.31</v>
      </c>
      <c r="K92" s="173">
        <v>3584095.51</v>
      </c>
      <c r="L92" s="173">
        <v>0</v>
      </c>
      <c r="M92" s="173">
        <v>3584095.51</v>
      </c>
      <c r="N92" s="173">
        <v>20.2</v>
      </c>
      <c r="O92" s="173">
        <v>0</v>
      </c>
      <c r="P92" s="173">
        <v>32.21</v>
      </c>
      <c r="Q92" s="173">
        <v>20067360.69</v>
      </c>
      <c r="R92" s="173">
        <v>9648787.69</v>
      </c>
      <c r="S92" s="173">
        <v>10418573</v>
      </c>
      <c r="T92" s="173">
        <v>3981167</v>
      </c>
      <c r="U92" s="173">
        <v>1409458.37</v>
      </c>
      <c r="V92" s="173">
        <v>2571708.63</v>
      </c>
      <c r="W92" s="173">
        <v>19.83</v>
      </c>
      <c r="X92" s="173">
        <v>14.6</v>
      </c>
      <c r="Y92" s="173">
        <v>24.68</v>
      </c>
      <c r="Z92" s="173">
        <v>707217.31</v>
      </c>
      <c r="AA92" s="173">
        <v>1012386.88</v>
      </c>
    </row>
    <row r="93" spans="1:27" ht="12.75">
      <c r="A93" s="33">
        <v>6</v>
      </c>
      <c r="B93" s="33">
        <v>8</v>
      </c>
      <c r="C93" s="33">
        <v>7</v>
      </c>
      <c r="D93" s="34">
        <v>2</v>
      </c>
      <c r="E93" s="35"/>
      <c r="F93" s="173" t="s">
        <v>256</v>
      </c>
      <c r="G93" s="173" t="s">
        <v>262</v>
      </c>
      <c r="H93" s="173">
        <v>33840718</v>
      </c>
      <c r="I93" s="173">
        <v>5234974</v>
      </c>
      <c r="J93" s="173">
        <v>28605744</v>
      </c>
      <c r="K93" s="173">
        <v>8618230.87</v>
      </c>
      <c r="L93" s="173">
        <v>742604.72</v>
      </c>
      <c r="M93" s="173">
        <v>7875626.15</v>
      </c>
      <c r="N93" s="173">
        <v>25.46</v>
      </c>
      <c r="O93" s="173">
        <v>14.18</v>
      </c>
      <c r="P93" s="173">
        <v>27.53</v>
      </c>
      <c r="Q93" s="173">
        <v>38158826</v>
      </c>
      <c r="R93" s="173">
        <v>9934000</v>
      </c>
      <c r="S93" s="173">
        <v>28224826</v>
      </c>
      <c r="T93" s="173">
        <v>6934157.12</v>
      </c>
      <c r="U93" s="173">
        <v>285726.47</v>
      </c>
      <c r="V93" s="173">
        <v>6648430.65</v>
      </c>
      <c r="W93" s="173">
        <v>18.17</v>
      </c>
      <c r="X93" s="173">
        <v>2.87</v>
      </c>
      <c r="Y93" s="173">
        <v>23.55</v>
      </c>
      <c r="Z93" s="173">
        <v>380918</v>
      </c>
      <c r="AA93" s="173">
        <v>1227195.5</v>
      </c>
    </row>
    <row r="94" spans="1:27" ht="12.75">
      <c r="A94" s="33">
        <v>6</v>
      </c>
      <c r="B94" s="33">
        <v>18</v>
      </c>
      <c r="C94" s="33">
        <v>5</v>
      </c>
      <c r="D94" s="34">
        <v>2</v>
      </c>
      <c r="E94" s="35"/>
      <c r="F94" s="173" t="s">
        <v>256</v>
      </c>
      <c r="G94" s="173" t="s">
        <v>336</v>
      </c>
      <c r="H94" s="173">
        <v>21161961</v>
      </c>
      <c r="I94" s="173">
        <v>3129870</v>
      </c>
      <c r="J94" s="173">
        <v>18032091</v>
      </c>
      <c r="K94" s="173">
        <v>5329485.52</v>
      </c>
      <c r="L94" s="173">
        <v>21600</v>
      </c>
      <c r="M94" s="173">
        <v>5307885.52</v>
      </c>
      <c r="N94" s="173">
        <v>25.18</v>
      </c>
      <c r="O94" s="173">
        <v>0.69</v>
      </c>
      <c r="P94" s="173">
        <v>29.43</v>
      </c>
      <c r="Q94" s="173">
        <v>22436002</v>
      </c>
      <c r="R94" s="173">
        <v>4447583</v>
      </c>
      <c r="S94" s="173">
        <v>17988419</v>
      </c>
      <c r="T94" s="173">
        <v>5090138.22</v>
      </c>
      <c r="U94" s="173">
        <v>160156.83</v>
      </c>
      <c r="V94" s="173">
        <v>4929981.39</v>
      </c>
      <c r="W94" s="173">
        <v>22.68</v>
      </c>
      <c r="X94" s="173">
        <v>3.6</v>
      </c>
      <c r="Y94" s="173">
        <v>27.4</v>
      </c>
      <c r="Z94" s="173">
        <v>43672</v>
      </c>
      <c r="AA94" s="173">
        <v>377904.13</v>
      </c>
    </row>
    <row r="95" spans="1:27" ht="12.75">
      <c r="A95" s="33">
        <v>6</v>
      </c>
      <c r="B95" s="33">
        <v>10</v>
      </c>
      <c r="C95" s="33">
        <v>2</v>
      </c>
      <c r="D95" s="34">
        <v>2</v>
      </c>
      <c r="E95" s="35"/>
      <c r="F95" s="173" t="s">
        <v>256</v>
      </c>
      <c r="G95" s="173" t="s">
        <v>337</v>
      </c>
      <c r="H95" s="173">
        <v>19348061.86</v>
      </c>
      <c r="I95" s="173">
        <v>2166994.11</v>
      </c>
      <c r="J95" s="173">
        <v>17181067.75</v>
      </c>
      <c r="K95" s="173">
        <v>5498558.75</v>
      </c>
      <c r="L95" s="173">
        <v>206785.79</v>
      </c>
      <c r="M95" s="173">
        <v>5291772.96</v>
      </c>
      <c r="N95" s="173">
        <v>28.41</v>
      </c>
      <c r="O95" s="173">
        <v>9.54</v>
      </c>
      <c r="P95" s="173">
        <v>30.8</v>
      </c>
      <c r="Q95" s="173">
        <v>20669463.86</v>
      </c>
      <c r="R95" s="173">
        <v>3677177.58</v>
      </c>
      <c r="S95" s="173">
        <v>16992286.28</v>
      </c>
      <c r="T95" s="173">
        <v>4870308.3</v>
      </c>
      <c r="U95" s="173">
        <v>539670.07</v>
      </c>
      <c r="V95" s="173">
        <v>4330638.23</v>
      </c>
      <c r="W95" s="173">
        <v>23.56</v>
      </c>
      <c r="X95" s="173">
        <v>14.67</v>
      </c>
      <c r="Y95" s="173">
        <v>25.48</v>
      </c>
      <c r="Z95" s="173">
        <v>188781.47</v>
      </c>
      <c r="AA95" s="173">
        <v>961134.73</v>
      </c>
    </row>
    <row r="96" spans="1:27" ht="12.75">
      <c r="A96" s="33">
        <v>6</v>
      </c>
      <c r="B96" s="33">
        <v>20</v>
      </c>
      <c r="C96" s="33">
        <v>5</v>
      </c>
      <c r="D96" s="34">
        <v>2</v>
      </c>
      <c r="E96" s="35"/>
      <c r="F96" s="173" t="s">
        <v>256</v>
      </c>
      <c r="G96" s="173" t="s">
        <v>338</v>
      </c>
      <c r="H96" s="173">
        <v>18842576.54</v>
      </c>
      <c r="I96" s="173">
        <v>1887891.54</v>
      </c>
      <c r="J96" s="173">
        <v>16954685</v>
      </c>
      <c r="K96" s="173">
        <v>5092460.52</v>
      </c>
      <c r="L96" s="173">
        <v>70848</v>
      </c>
      <c r="M96" s="173">
        <v>5021612.52</v>
      </c>
      <c r="N96" s="173">
        <v>27.02</v>
      </c>
      <c r="O96" s="173">
        <v>3.75</v>
      </c>
      <c r="P96" s="173">
        <v>29.61</v>
      </c>
      <c r="Q96" s="173">
        <v>19781976.54</v>
      </c>
      <c r="R96" s="173">
        <v>4165444.09</v>
      </c>
      <c r="S96" s="173">
        <v>15616532.45</v>
      </c>
      <c r="T96" s="173">
        <v>4515443.03</v>
      </c>
      <c r="U96" s="173">
        <v>54536.42</v>
      </c>
      <c r="V96" s="173">
        <v>4460906.61</v>
      </c>
      <c r="W96" s="173">
        <v>22.82</v>
      </c>
      <c r="X96" s="173">
        <v>1.3</v>
      </c>
      <c r="Y96" s="173">
        <v>28.56</v>
      </c>
      <c r="Z96" s="173">
        <v>1338152.55</v>
      </c>
      <c r="AA96" s="173">
        <v>560705.91</v>
      </c>
    </row>
    <row r="97" spans="1:27" ht="12.75">
      <c r="A97" s="33">
        <v>6</v>
      </c>
      <c r="B97" s="33">
        <v>12</v>
      </c>
      <c r="C97" s="33">
        <v>4</v>
      </c>
      <c r="D97" s="34">
        <v>2</v>
      </c>
      <c r="E97" s="35"/>
      <c r="F97" s="173" t="s">
        <v>256</v>
      </c>
      <c r="G97" s="173" t="s">
        <v>339</v>
      </c>
      <c r="H97" s="173">
        <v>14524077</v>
      </c>
      <c r="I97" s="173">
        <v>877337</v>
      </c>
      <c r="J97" s="173">
        <v>13646740</v>
      </c>
      <c r="K97" s="173">
        <v>4242141.6</v>
      </c>
      <c r="L97" s="173">
        <v>116887</v>
      </c>
      <c r="M97" s="173">
        <v>4125254.6</v>
      </c>
      <c r="N97" s="173">
        <v>29.2</v>
      </c>
      <c r="O97" s="173">
        <v>13.32</v>
      </c>
      <c r="P97" s="173">
        <v>30.22</v>
      </c>
      <c r="Q97" s="173">
        <v>14882259</v>
      </c>
      <c r="R97" s="173">
        <v>1945377</v>
      </c>
      <c r="S97" s="173">
        <v>12936882</v>
      </c>
      <c r="T97" s="173">
        <v>3082604.85</v>
      </c>
      <c r="U97" s="173">
        <v>28715.5</v>
      </c>
      <c r="V97" s="173">
        <v>3053889.35</v>
      </c>
      <c r="W97" s="173">
        <v>20.71</v>
      </c>
      <c r="X97" s="173">
        <v>1.47</v>
      </c>
      <c r="Y97" s="173">
        <v>23.6</v>
      </c>
      <c r="Z97" s="173">
        <v>709858</v>
      </c>
      <c r="AA97" s="173">
        <v>1071365.25</v>
      </c>
    </row>
    <row r="98" spans="1:27" ht="12.75">
      <c r="A98" s="33">
        <v>6</v>
      </c>
      <c r="B98" s="33">
        <v>1</v>
      </c>
      <c r="C98" s="33">
        <v>9</v>
      </c>
      <c r="D98" s="34">
        <v>2</v>
      </c>
      <c r="E98" s="35"/>
      <c r="F98" s="173" t="s">
        <v>256</v>
      </c>
      <c r="G98" s="173" t="s">
        <v>340</v>
      </c>
      <c r="H98" s="173">
        <v>15093712</v>
      </c>
      <c r="I98" s="173">
        <v>1536000</v>
      </c>
      <c r="J98" s="173">
        <v>13557712</v>
      </c>
      <c r="K98" s="173">
        <v>4113649.39</v>
      </c>
      <c r="L98" s="173">
        <v>123230.61</v>
      </c>
      <c r="M98" s="173">
        <v>3990418.78</v>
      </c>
      <c r="N98" s="173">
        <v>27.25</v>
      </c>
      <c r="O98" s="173">
        <v>8.02</v>
      </c>
      <c r="P98" s="173">
        <v>29.43</v>
      </c>
      <c r="Q98" s="173">
        <v>14945005</v>
      </c>
      <c r="R98" s="173">
        <v>1985420</v>
      </c>
      <c r="S98" s="173">
        <v>12959585</v>
      </c>
      <c r="T98" s="173">
        <v>3997386.67</v>
      </c>
      <c r="U98" s="173">
        <v>443644.98</v>
      </c>
      <c r="V98" s="173">
        <v>3553741.69</v>
      </c>
      <c r="W98" s="173">
        <v>26.74</v>
      </c>
      <c r="X98" s="173">
        <v>22.34</v>
      </c>
      <c r="Y98" s="173">
        <v>27.42</v>
      </c>
      <c r="Z98" s="173">
        <v>598127</v>
      </c>
      <c r="AA98" s="173">
        <v>436677.09</v>
      </c>
    </row>
    <row r="99" spans="1:27" ht="12.75">
      <c r="A99" s="33">
        <v>6</v>
      </c>
      <c r="B99" s="33">
        <v>6</v>
      </c>
      <c r="C99" s="33">
        <v>7</v>
      </c>
      <c r="D99" s="34">
        <v>2</v>
      </c>
      <c r="E99" s="35"/>
      <c r="F99" s="173" t="s">
        <v>256</v>
      </c>
      <c r="G99" s="173" t="s">
        <v>341</v>
      </c>
      <c r="H99" s="173">
        <v>18289215.61</v>
      </c>
      <c r="I99" s="173">
        <v>8241119.5</v>
      </c>
      <c r="J99" s="173">
        <v>10048096.11</v>
      </c>
      <c r="K99" s="173">
        <v>3022283.74</v>
      </c>
      <c r="L99" s="173">
        <v>105480</v>
      </c>
      <c r="M99" s="173">
        <v>2916803.74</v>
      </c>
      <c r="N99" s="173">
        <v>16.52</v>
      </c>
      <c r="O99" s="173">
        <v>1.27</v>
      </c>
      <c r="P99" s="173">
        <v>29.02</v>
      </c>
      <c r="Q99" s="173">
        <v>19419522.61</v>
      </c>
      <c r="R99" s="173">
        <v>9789982.5</v>
      </c>
      <c r="S99" s="173">
        <v>9629540.11</v>
      </c>
      <c r="T99" s="173">
        <v>2437225.21</v>
      </c>
      <c r="U99" s="173">
        <v>13856.05</v>
      </c>
      <c r="V99" s="173">
        <v>2423369.16</v>
      </c>
      <c r="W99" s="173">
        <v>12.55</v>
      </c>
      <c r="X99" s="173">
        <v>0.14</v>
      </c>
      <c r="Y99" s="173">
        <v>25.16</v>
      </c>
      <c r="Z99" s="173">
        <v>418556</v>
      </c>
      <c r="AA99" s="173">
        <v>493434.58</v>
      </c>
    </row>
    <row r="100" spans="1:27" ht="12.75">
      <c r="A100" s="33">
        <v>6</v>
      </c>
      <c r="B100" s="33">
        <v>2</v>
      </c>
      <c r="C100" s="33">
        <v>9</v>
      </c>
      <c r="D100" s="34">
        <v>2</v>
      </c>
      <c r="E100" s="35"/>
      <c r="F100" s="173" t="s">
        <v>256</v>
      </c>
      <c r="G100" s="173" t="s">
        <v>342</v>
      </c>
      <c r="H100" s="173">
        <v>11305036</v>
      </c>
      <c r="I100" s="173">
        <v>115000</v>
      </c>
      <c r="J100" s="173">
        <v>11190036</v>
      </c>
      <c r="K100" s="173">
        <v>3518828.57</v>
      </c>
      <c r="L100" s="173">
        <v>0</v>
      </c>
      <c r="M100" s="173">
        <v>3518828.57</v>
      </c>
      <c r="N100" s="173">
        <v>31.12</v>
      </c>
      <c r="O100" s="173">
        <v>0</v>
      </c>
      <c r="P100" s="173">
        <v>31.44</v>
      </c>
      <c r="Q100" s="173">
        <v>12047522.11</v>
      </c>
      <c r="R100" s="173">
        <v>2244190.99</v>
      </c>
      <c r="S100" s="173">
        <v>9803331.12</v>
      </c>
      <c r="T100" s="173">
        <v>2675729.28</v>
      </c>
      <c r="U100" s="173">
        <v>39793.8</v>
      </c>
      <c r="V100" s="173">
        <v>2635935.48</v>
      </c>
      <c r="W100" s="173">
        <v>22.2</v>
      </c>
      <c r="X100" s="173">
        <v>1.77</v>
      </c>
      <c r="Y100" s="173">
        <v>26.88</v>
      </c>
      <c r="Z100" s="173">
        <v>1386704.88</v>
      </c>
      <c r="AA100" s="173">
        <v>882893.09</v>
      </c>
    </row>
    <row r="101" spans="1:27" ht="12.75">
      <c r="A101" s="33">
        <v>6</v>
      </c>
      <c r="B101" s="33">
        <v>11</v>
      </c>
      <c r="C101" s="33">
        <v>5</v>
      </c>
      <c r="D101" s="34">
        <v>2</v>
      </c>
      <c r="E101" s="35"/>
      <c r="F101" s="173" t="s">
        <v>256</v>
      </c>
      <c r="G101" s="173" t="s">
        <v>263</v>
      </c>
      <c r="H101" s="173">
        <v>47881858.8</v>
      </c>
      <c r="I101" s="173">
        <v>700000</v>
      </c>
      <c r="J101" s="173">
        <v>47181858.8</v>
      </c>
      <c r="K101" s="173">
        <v>16233499.5</v>
      </c>
      <c r="L101" s="173">
        <v>393605.64</v>
      </c>
      <c r="M101" s="173">
        <v>15839893.86</v>
      </c>
      <c r="N101" s="173">
        <v>33.9</v>
      </c>
      <c r="O101" s="173">
        <v>56.22</v>
      </c>
      <c r="P101" s="173">
        <v>33.57</v>
      </c>
      <c r="Q101" s="173">
        <v>48283396.84</v>
      </c>
      <c r="R101" s="173">
        <v>3104468.92</v>
      </c>
      <c r="S101" s="173">
        <v>45178927.92</v>
      </c>
      <c r="T101" s="173">
        <v>11434729.82</v>
      </c>
      <c r="U101" s="173">
        <v>65696.83</v>
      </c>
      <c r="V101" s="173">
        <v>11369032.99</v>
      </c>
      <c r="W101" s="173">
        <v>23.68</v>
      </c>
      <c r="X101" s="173">
        <v>2.11</v>
      </c>
      <c r="Y101" s="173">
        <v>25.16</v>
      </c>
      <c r="Z101" s="173">
        <v>2002930.88</v>
      </c>
      <c r="AA101" s="173">
        <v>4470860.87</v>
      </c>
    </row>
    <row r="102" spans="1:27" ht="12.75">
      <c r="A102" s="33">
        <v>6</v>
      </c>
      <c r="B102" s="33">
        <v>14</v>
      </c>
      <c r="C102" s="33">
        <v>7</v>
      </c>
      <c r="D102" s="34">
        <v>2</v>
      </c>
      <c r="E102" s="35"/>
      <c r="F102" s="173" t="s">
        <v>256</v>
      </c>
      <c r="G102" s="173" t="s">
        <v>343</v>
      </c>
      <c r="H102" s="173">
        <v>8822158</v>
      </c>
      <c r="I102" s="173">
        <v>240032</v>
      </c>
      <c r="J102" s="173">
        <v>8582126</v>
      </c>
      <c r="K102" s="173">
        <v>2597720.4</v>
      </c>
      <c r="L102" s="173">
        <v>0</v>
      </c>
      <c r="M102" s="173">
        <v>2597720.4</v>
      </c>
      <c r="N102" s="173">
        <v>29.44</v>
      </c>
      <c r="O102" s="173">
        <v>0</v>
      </c>
      <c r="P102" s="173">
        <v>30.26</v>
      </c>
      <c r="Q102" s="173">
        <v>8400558</v>
      </c>
      <c r="R102" s="173">
        <v>410616.36</v>
      </c>
      <c r="S102" s="173">
        <v>7989941.64</v>
      </c>
      <c r="T102" s="173">
        <v>2250337.27</v>
      </c>
      <c r="U102" s="173">
        <v>11000</v>
      </c>
      <c r="V102" s="173">
        <v>2239337.27</v>
      </c>
      <c r="W102" s="173">
        <v>26.78</v>
      </c>
      <c r="X102" s="173">
        <v>2.67</v>
      </c>
      <c r="Y102" s="173">
        <v>28.02</v>
      </c>
      <c r="Z102" s="173">
        <v>592184.36</v>
      </c>
      <c r="AA102" s="173">
        <v>358383.13</v>
      </c>
    </row>
    <row r="103" spans="1:27" ht="12.75">
      <c r="A103" s="33">
        <v>6</v>
      </c>
      <c r="B103" s="33">
        <v>17</v>
      </c>
      <c r="C103" s="33">
        <v>2</v>
      </c>
      <c r="D103" s="34">
        <v>2</v>
      </c>
      <c r="E103" s="35"/>
      <c r="F103" s="173" t="s">
        <v>256</v>
      </c>
      <c r="G103" s="173" t="s">
        <v>344</v>
      </c>
      <c r="H103" s="173">
        <v>37580486.08</v>
      </c>
      <c r="I103" s="173">
        <v>5532199.78</v>
      </c>
      <c r="J103" s="173">
        <v>32048286.3</v>
      </c>
      <c r="K103" s="173">
        <v>8722953.31</v>
      </c>
      <c r="L103" s="173">
        <v>1737625.4</v>
      </c>
      <c r="M103" s="173">
        <v>6985327.91</v>
      </c>
      <c r="N103" s="173">
        <v>23.21</v>
      </c>
      <c r="O103" s="173">
        <v>31.4</v>
      </c>
      <c r="P103" s="173">
        <v>21.79</v>
      </c>
      <c r="Q103" s="173">
        <v>38774644.13</v>
      </c>
      <c r="R103" s="173">
        <v>8294498.66</v>
      </c>
      <c r="S103" s="173">
        <v>30480145.47</v>
      </c>
      <c r="T103" s="173">
        <v>8469055.9</v>
      </c>
      <c r="U103" s="173">
        <v>2866786.17</v>
      </c>
      <c r="V103" s="173">
        <v>5602269.73</v>
      </c>
      <c r="W103" s="173">
        <v>21.84</v>
      </c>
      <c r="X103" s="173">
        <v>34.56</v>
      </c>
      <c r="Y103" s="173">
        <v>18.38</v>
      </c>
      <c r="Z103" s="173">
        <v>1568140.83</v>
      </c>
      <c r="AA103" s="173">
        <v>1383058.18</v>
      </c>
    </row>
    <row r="104" spans="1:27" ht="12.75">
      <c r="A104" s="33">
        <v>6</v>
      </c>
      <c r="B104" s="33">
        <v>20</v>
      </c>
      <c r="C104" s="33">
        <v>6</v>
      </c>
      <c r="D104" s="34">
        <v>2</v>
      </c>
      <c r="E104" s="35"/>
      <c r="F104" s="173" t="s">
        <v>256</v>
      </c>
      <c r="G104" s="173" t="s">
        <v>345</v>
      </c>
      <c r="H104" s="173">
        <v>15082435</v>
      </c>
      <c r="I104" s="173">
        <v>986120</v>
      </c>
      <c r="J104" s="173">
        <v>14096315</v>
      </c>
      <c r="K104" s="173">
        <v>4351495.85</v>
      </c>
      <c r="L104" s="173">
        <v>204150</v>
      </c>
      <c r="M104" s="173">
        <v>4147345.85</v>
      </c>
      <c r="N104" s="173">
        <v>28.85</v>
      </c>
      <c r="O104" s="173">
        <v>20.7</v>
      </c>
      <c r="P104" s="173">
        <v>29.42</v>
      </c>
      <c r="Q104" s="173">
        <v>14782435</v>
      </c>
      <c r="R104" s="173">
        <v>1020000</v>
      </c>
      <c r="S104" s="173">
        <v>13762435</v>
      </c>
      <c r="T104" s="173">
        <v>4210552.48</v>
      </c>
      <c r="U104" s="173">
        <v>46249.12</v>
      </c>
      <c r="V104" s="173">
        <v>4164303.36</v>
      </c>
      <c r="W104" s="173">
        <v>28.48</v>
      </c>
      <c r="X104" s="173">
        <v>4.53</v>
      </c>
      <c r="Y104" s="173">
        <v>30.25</v>
      </c>
      <c r="Z104" s="173">
        <v>333880</v>
      </c>
      <c r="AA104" s="173">
        <v>-16957.51</v>
      </c>
    </row>
    <row r="105" spans="1:27" ht="12.75">
      <c r="A105" s="33">
        <v>6</v>
      </c>
      <c r="B105" s="33">
        <v>8</v>
      </c>
      <c r="C105" s="33">
        <v>8</v>
      </c>
      <c r="D105" s="34">
        <v>2</v>
      </c>
      <c r="E105" s="35"/>
      <c r="F105" s="173" t="s">
        <v>256</v>
      </c>
      <c r="G105" s="173" t="s">
        <v>346</v>
      </c>
      <c r="H105" s="173">
        <v>18065955.54</v>
      </c>
      <c r="I105" s="173">
        <v>1227574.51</v>
      </c>
      <c r="J105" s="173">
        <v>16838381.03</v>
      </c>
      <c r="K105" s="173">
        <v>5064887.48</v>
      </c>
      <c r="L105" s="173">
        <v>0</v>
      </c>
      <c r="M105" s="173">
        <v>5064887.48</v>
      </c>
      <c r="N105" s="173">
        <v>28.03</v>
      </c>
      <c r="O105" s="173">
        <v>0</v>
      </c>
      <c r="P105" s="173">
        <v>30.07</v>
      </c>
      <c r="Q105" s="173">
        <v>18439102.31</v>
      </c>
      <c r="R105" s="173">
        <v>1573958.51</v>
      </c>
      <c r="S105" s="173">
        <v>16865143.8</v>
      </c>
      <c r="T105" s="173">
        <v>4621333.82</v>
      </c>
      <c r="U105" s="173">
        <v>277404.54</v>
      </c>
      <c r="V105" s="173">
        <v>4343929.28</v>
      </c>
      <c r="W105" s="173">
        <v>25.06</v>
      </c>
      <c r="X105" s="173">
        <v>17.62</v>
      </c>
      <c r="Y105" s="173">
        <v>25.75</v>
      </c>
      <c r="Z105" s="173">
        <v>-26762.77</v>
      </c>
      <c r="AA105" s="173">
        <v>720958.2</v>
      </c>
    </row>
    <row r="106" spans="1:27" ht="12.75">
      <c r="A106" s="33">
        <v>6</v>
      </c>
      <c r="B106" s="33">
        <v>1</v>
      </c>
      <c r="C106" s="33">
        <v>10</v>
      </c>
      <c r="D106" s="34">
        <v>2</v>
      </c>
      <c r="E106" s="35"/>
      <c r="F106" s="173" t="s">
        <v>256</v>
      </c>
      <c r="G106" s="173" t="s">
        <v>264</v>
      </c>
      <c r="H106" s="173">
        <v>30703794.98</v>
      </c>
      <c r="I106" s="173">
        <v>2065227.98</v>
      </c>
      <c r="J106" s="173">
        <v>28638567</v>
      </c>
      <c r="K106" s="173">
        <v>8733714.28</v>
      </c>
      <c r="L106" s="173">
        <v>18586.73</v>
      </c>
      <c r="M106" s="173">
        <v>8715127.55</v>
      </c>
      <c r="N106" s="173">
        <v>28.44</v>
      </c>
      <c r="O106" s="173">
        <v>0.89</v>
      </c>
      <c r="P106" s="173">
        <v>30.43</v>
      </c>
      <c r="Q106" s="173">
        <v>33032352.86</v>
      </c>
      <c r="R106" s="173">
        <v>5002486.19</v>
      </c>
      <c r="S106" s="173">
        <v>28029866.67</v>
      </c>
      <c r="T106" s="173">
        <v>7825216.37</v>
      </c>
      <c r="U106" s="173">
        <v>463510</v>
      </c>
      <c r="V106" s="173">
        <v>7361706.37</v>
      </c>
      <c r="W106" s="173">
        <v>23.68</v>
      </c>
      <c r="X106" s="173">
        <v>9.26</v>
      </c>
      <c r="Y106" s="173">
        <v>26.26</v>
      </c>
      <c r="Z106" s="173">
        <v>608700.33</v>
      </c>
      <c r="AA106" s="173">
        <v>1353421.18</v>
      </c>
    </row>
    <row r="107" spans="1:27" ht="12.75">
      <c r="A107" s="33">
        <v>6</v>
      </c>
      <c r="B107" s="33">
        <v>13</v>
      </c>
      <c r="C107" s="33">
        <v>3</v>
      </c>
      <c r="D107" s="34">
        <v>2</v>
      </c>
      <c r="E107" s="35"/>
      <c r="F107" s="173" t="s">
        <v>256</v>
      </c>
      <c r="G107" s="173" t="s">
        <v>347</v>
      </c>
      <c r="H107" s="173">
        <v>17408410.04</v>
      </c>
      <c r="I107" s="173">
        <v>5216658</v>
      </c>
      <c r="J107" s="173">
        <v>12191752.04</v>
      </c>
      <c r="K107" s="173">
        <v>3850800.81</v>
      </c>
      <c r="L107" s="173">
        <v>4900.96</v>
      </c>
      <c r="M107" s="173">
        <v>3845899.85</v>
      </c>
      <c r="N107" s="173">
        <v>22.12</v>
      </c>
      <c r="O107" s="173">
        <v>0.09</v>
      </c>
      <c r="P107" s="173">
        <v>31.54</v>
      </c>
      <c r="Q107" s="173">
        <v>18556266.93</v>
      </c>
      <c r="R107" s="173">
        <v>7038217.92</v>
      </c>
      <c r="S107" s="173">
        <v>11518049.01</v>
      </c>
      <c r="T107" s="173">
        <v>3618404.26</v>
      </c>
      <c r="U107" s="173">
        <v>720468.32</v>
      </c>
      <c r="V107" s="173">
        <v>2897935.94</v>
      </c>
      <c r="W107" s="173">
        <v>19.49</v>
      </c>
      <c r="X107" s="173">
        <v>10.23</v>
      </c>
      <c r="Y107" s="173">
        <v>25.15</v>
      </c>
      <c r="Z107" s="173">
        <v>673703.03</v>
      </c>
      <c r="AA107" s="173">
        <v>947963.91</v>
      </c>
    </row>
    <row r="108" spans="1:27" ht="12.75">
      <c r="A108" s="33">
        <v>6</v>
      </c>
      <c r="B108" s="33">
        <v>10</v>
      </c>
      <c r="C108" s="33">
        <v>4</v>
      </c>
      <c r="D108" s="34">
        <v>2</v>
      </c>
      <c r="E108" s="35"/>
      <c r="F108" s="173" t="s">
        <v>256</v>
      </c>
      <c r="G108" s="173" t="s">
        <v>348</v>
      </c>
      <c r="H108" s="173">
        <v>26747841</v>
      </c>
      <c r="I108" s="173">
        <v>1082616</v>
      </c>
      <c r="J108" s="173">
        <v>25665225</v>
      </c>
      <c r="K108" s="173">
        <v>7253100.22</v>
      </c>
      <c r="L108" s="173">
        <v>208846.05</v>
      </c>
      <c r="M108" s="173">
        <v>7044254.17</v>
      </c>
      <c r="N108" s="173">
        <v>27.11</v>
      </c>
      <c r="O108" s="173">
        <v>19.29</v>
      </c>
      <c r="P108" s="173">
        <v>27.44</v>
      </c>
      <c r="Q108" s="173">
        <v>27447841</v>
      </c>
      <c r="R108" s="173">
        <v>2061100</v>
      </c>
      <c r="S108" s="173">
        <v>25386741</v>
      </c>
      <c r="T108" s="173">
        <v>6608653.44</v>
      </c>
      <c r="U108" s="173">
        <v>445774</v>
      </c>
      <c r="V108" s="173">
        <v>6162879.44</v>
      </c>
      <c r="W108" s="173">
        <v>24.07</v>
      </c>
      <c r="X108" s="173">
        <v>21.62</v>
      </c>
      <c r="Y108" s="173">
        <v>24.27</v>
      </c>
      <c r="Z108" s="173">
        <v>278484</v>
      </c>
      <c r="AA108" s="173">
        <v>881374.73</v>
      </c>
    </row>
    <row r="109" spans="1:27" ht="12.75">
      <c r="A109" s="33">
        <v>6</v>
      </c>
      <c r="B109" s="33">
        <v>4</v>
      </c>
      <c r="C109" s="33">
        <v>5</v>
      </c>
      <c r="D109" s="34">
        <v>2</v>
      </c>
      <c r="E109" s="35"/>
      <c r="F109" s="173" t="s">
        <v>256</v>
      </c>
      <c r="G109" s="173" t="s">
        <v>349</v>
      </c>
      <c r="H109" s="173">
        <v>24907421.87</v>
      </c>
      <c r="I109" s="173">
        <v>6939498</v>
      </c>
      <c r="J109" s="173">
        <v>17967923.87</v>
      </c>
      <c r="K109" s="173">
        <v>5649559.51</v>
      </c>
      <c r="L109" s="173">
        <v>290093.55</v>
      </c>
      <c r="M109" s="173">
        <v>5359465.96</v>
      </c>
      <c r="N109" s="173">
        <v>22.68</v>
      </c>
      <c r="O109" s="173">
        <v>4.18</v>
      </c>
      <c r="P109" s="173">
        <v>29.82</v>
      </c>
      <c r="Q109" s="173">
        <v>25709511.75</v>
      </c>
      <c r="R109" s="173">
        <v>7415000</v>
      </c>
      <c r="S109" s="173">
        <v>18294511.75</v>
      </c>
      <c r="T109" s="173">
        <v>5241226.63</v>
      </c>
      <c r="U109" s="173">
        <v>303720.5</v>
      </c>
      <c r="V109" s="173">
        <v>4937506.13</v>
      </c>
      <c r="W109" s="173">
        <v>20.38</v>
      </c>
      <c r="X109" s="173">
        <v>4.09</v>
      </c>
      <c r="Y109" s="173">
        <v>26.98</v>
      </c>
      <c r="Z109" s="173">
        <v>-326587.88</v>
      </c>
      <c r="AA109" s="173">
        <v>421959.83</v>
      </c>
    </row>
    <row r="110" spans="1:27" ht="12.75">
      <c r="A110" s="33">
        <v>6</v>
      </c>
      <c r="B110" s="33">
        <v>9</v>
      </c>
      <c r="C110" s="33">
        <v>10</v>
      </c>
      <c r="D110" s="34">
        <v>2</v>
      </c>
      <c r="E110" s="35"/>
      <c r="F110" s="173" t="s">
        <v>256</v>
      </c>
      <c r="G110" s="173" t="s">
        <v>350</v>
      </c>
      <c r="H110" s="173">
        <v>30005066.68</v>
      </c>
      <c r="I110" s="173">
        <v>996237</v>
      </c>
      <c r="J110" s="173">
        <v>29008829.68</v>
      </c>
      <c r="K110" s="173">
        <v>9710959.15</v>
      </c>
      <c r="L110" s="173">
        <v>881120</v>
      </c>
      <c r="M110" s="173">
        <v>8829839.15</v>
      </c>
      <c r="N110" s="173">
        <v>32.36</v>
      </c>
      <c r="O110" s="173">
        <v>88.44</v>
      </c>
      <c r="P110" s="173">
        <v>30.43</v>
      </c>
      <c r="Q110" s="173">
        <v>30310854.57</v>
      </c>
      <c r="R110" s="173">
        <v>3311475.71</v>
      </c>
      <c r="S110" s="173">
        <v>26999378.86</v>
      </c>
      <c r="T110" s="173">
        <v>6757244.87</v>
      </c>
      <c r="U110" s="173">
        <v>12780.55</v>
      </c>
      <c r="V110" s="173">
        <v>6744464.32</v>
      </c>
      <c r="W110" s="173">
        <v>22.29</v>
      </c>
      <c r="X110" s="173">
        <v>0.38</v>
      </c>
      <c r="Y110" s="173">
        <v>24.98</v>
      </c>
      <c r="Z110" s="173">
        <v>2009450.82</v>
      </c>
      <c r="AA110" s="173">
        <v>2085374.83</v>
      </c>
    </row>
    <row r="111" spans="1:27" ht="12.75">
      <c r="A111" s="33">
        <v>6</v>
      </c>
      <c r="B111" s="33">
        <v>8</v>
      </c>
      <c r="C111" s="33">
        <v>9</v>
      </c>
      <c r="D111" s="34">
        <v>2</v>
      </c>
      <c r="E111" s="35"/>
      <c r="F111" s="173" t="s">
        <v>256</v>
      </c>
      <c r="G111" s="173" t="s">
        <v>351</v>
      </c>
      <c r="H111" s="173">
        <v>20586965.35</v>
      </c>
      <c r="I111" s="173">
        <v>4142110.4</v>
      </c>
      <c r="J111" s="173">
        <v>16444854.95</v>
      </c>
      <c r="K111" s="173">
        <v>5035681.14</v>
      </c>
      <c r="L111" s="173">
        <v>648</v>
      </c>
      <c r="M111" s="173">
        <v>5035033.14</v>
      </c>
      <c r="N111" s="173">
        <v>24.46</v>
      </c>
      <c r="O111" s="173">
        <v>0.01</v>
      </c>
      <c r="P111" s="173">
        <v>30.61</v>
      </c>
      <c r="Q111" s="173">
        <v>20259769.75</v>
      </c>
      <c r="R111" s="173">
        <v>4312811.56</v>
      </c>
      <c r="S111" s="173">
        <v>15946958.19</v>
      </c>
      <c r="T111" s="173">
        <v>3913984.97</v>
      </c>
      <c r="U111" s="173">
        <v>49435.51</v>
      </c>
      <c r="V111" s="173">
        <v>3864549.46</v>
      </c>
      <c r="W111" s="173">
        <v>19.31</v>
      </c>
      <c r="X111" s="173">
        <v>1.14</v>
      </c>
      <c r="Y111" s="173">
        <v>24.23</v>
      </c>
      <c r="Z111" s="173">
        <v>497896.76</v>
      </c>
      <c r="AA111" s="173">
        <v>1170483.68</v>
      </c>
    </row>
    <row r="112" spans="1:27" ht="12.75">
      <c r="A112" s="33">
        <v>6</v>
      </c>
      <c r="B112" s="33">
        <v>20</v>
      </c>
      <c r="C112" s="33">
        <v>7</v>
      </c>
      <c r="D112" s="34">
        <v>2</v>
      </c>
      <c r="E112" s="35"/>
      <c r="F112" s="173" t="s">
        <v>256</v>
      </c>
      <c r="G112" s="173" t="s">
        <v>352</v>
      </c>
      <c r="H112" s="173">
        <v>15874299.47</v>
      </c>
      <c r="I112" s="173">
        <v>2639897.11</v>
      </c>
      <c r="J112" s="173">
        <v>13234402.36</v>
      </c>
      <c r="K112" s="173">
        <v>3823303.5</v>
      </c>
      <c r="L112" s="173">
        <v>0</v>
      </c>
      <c r="M112" s="173">
        <v>3823303.5</v>
      </c>
      <c r="N112" s="173">
        <v>24.08</v>
      </c>
      <c r="O112" s="173">
        <v>0</v>
      </c>
      <c r="P112" s="173">
        <v>28.88</v>
      </c>
      <c r="Q112" s="173">
        <v>18384299.47</v>
      </c>
      <c r="R112" s="173">
        <v>5223290.22</v>
      </c>
      <c r="S112" s="173">
        <v>13161009.25</v>
      </c>
      <c r="T112" s="173">
        <v>4819396.34</v>
      </c>
      <c r="U112" s="173">
        <v>849336.2</v>
      </c>
      <c r="V112" s="173">
        <v>3970060.14</v>
      </c>
      <c r="W112" s="173">
        <v>26.21</v>
      </c>
      <c r="X112" s="173">
        <v>16.26</v>
      </c>
      <c r="Y112" s="173">
        <v>30.16</v>
      </c>
      <c r="Z112" s="173">
        <v>73393.11</v>
      </c>
      <c r="AA112" s="173">
        <v>-146756.64</v>
      </c>
    </row>
    <row r="113" spans="1:27" ht="12.75">
      <c r="A113" s="33">
        <v>6</v>
      </c>
      <c r="B113" s="33">
        <v>9</v>
      </c>
      <c r="C113" s="33">
        <v>11</v>
      </c>
      <c r="D113" s="34">
        <v>2</v>
      </c>
      <c r="E113" s="35"/>
      <c r="F113" s="173" t="s">
        <v>256</v>
      </c>
      <c r="G113" s="173" t="s">
        <v>353</v>
      </c>
      <c r="H113" s="173">
        <v>55083430.31</v>
      </c>
      <c r="I113" s="173">
        <v>6042859.7</v>
      </c>
      <c r="J113" s="173">
        <v>49040570.61</v>
      </c>
      <c r="K113" s="173">
        <v>15850665.03</v>
      </c>
      <c r="L113" s="173">
        <v>357910.78</v>
      </c>
      <c r="M113" s="173">
        <v>15492754.25</v>
      </c>
      <c r="N113" s="173">
        <v>28.77</v>
      </c>
      <c r="O113" s="173">
        <v>5.92</v>
      </c>
      <c r="P113" s="173">
        <v>31.59</v>
      </c>
      <c r="Q113" s="173">
        <v>58081654.07</v>
      </c>
      <c r="R113" s="173">
        <v>14179587.76</v>
      </c>
      <c r="S113" s="173">
        <v>43902066.31</v>
      </c>
      <c r="T113" s="173">
        <v>15986299.34</v>
      </c>
      <c r="U113" s="173">
        <v>5037756.9</v>
      </c>
      <c r="V113" s="173">
        <v>10948542.44</v>
      </c>
      <c r="W113" s="173">
        <v>27.52</v>
      </c>
      <c r="X113" s="173">
        <v>35.52</v>
      </c>
      <c r="Y113" s="173">
        <v>24.93</v>
      </c>
      <c r="Z113" s="173">
        <v>5138504.3</v>
      </c>
      <c r="AA113" s="173">
        <v>4544211.81</v>
      </c>
    </row>
    <row r="114" spans="1:27" ht="12.75">
      <c r="A114" s="33">
        <v>6</v>
      </c>
      <c r="B114" s="33">
        <v>16</v>
      </c>
      <c r="C114" s="33">
        <v>3</v>
      </c>
      <c r="D114" s="34">
        <v>2</v>
      </c>
      <c r="E114" s="35"/>
      <c r="F114" s="173" t="s">
        <v>256</v>
      </c>
      <c r="G114" s="173" t="s">
        <v>354</v>
      </c>
      <c r="H114" s="173">
        <v>11842674.2</v>
      </c>
      <c r="I114" s="173">
        <v>408651.97</v>
      </c>
      <c r="J114" s="173">
        <v>11434022.23</v>
      </c>
      <c r="K114" s="173">
        <v>3614448.36</v>
      </c>
      <c r="L114" s="173">
        <v>65600</v>
      </c>
      <c r="M114" s="173">
        <v>3548848.36</v>
      </c>
      <c r="N114" s="173">
        <v>30.52</v>
      </c>
      <c r="O114" s="173">
        <v>16.05</v>
      </c>
      <c r="P114" s="173">
        <v>31.03</v>
      </c>
      <c r="Q114" s="173">
        <v>12042674.2</v>
      </c>
      <c r="R114" s="173">
        <v>1383791.12</v>
      </c>
      <c r="S114" s="173">
        <v>10658883.08</v>
      </c>
      <c r="T114" s="173">
        <v>2662956.52</v>
      </c>
      <c r="U114" s="173">
        <v>1012.93</v>
      </c>
      <c r="V114" s="173">
        <v>2661943.59</v>
      </c>
      <c r="W114" s="173">
        <v>22.11</v>
      </c>
      <c r="X114" s="173">
        <v>0.07</v>
      </c>
      <c r="Y114" s="173">
        <v>24.97</v>
      </c>
      <c r="Z114" s="173">
        <v>775139.15</v>
      </c>
      <c r="AA114" s="173">
        <v>886904.77</v>
      </c>
    </row>
    <row r="115" spans="1:27" ht="12.75">
      <c r="A115" s="33">
        <v>6</v>
      </c>
      <c r="B115" s="33">
        <v>2</v>
      </c>
      <c r="C115" s="33">
        <v>10</v>
      </c>
      <c r="D115" s="34">
        <v>2</v>
      </c>
      <c r="E115" s="35"/>
      <c r="F115" s="173" t="s">
        <v>256</v>
      </c>
      <c r="G115" s="173" t="s">
        <v>355</v>
      </c>
      <c r="H115" s="173">
        <v>20954624</v>
      </c>
      <c r="I115" s="173">
        <v>8561814</v>
      </c>
      <c r="J115" s="173">
        <v>12392810</v>
      </c>
      <c r="K115" s="173">
        <v>3665659.38</v>
      </c>
      <c r="L115" s="173">
        <v>28200</v>
      </c>
      <c r="M115" s="173">
        <v>3637459.38</v>
      </c>
      <c r="N115" s="173">
        <v>17.49</v>
      </c>
      <c r="O115" s="173">
        <v>0.32</v>
      </c>
      <c r="P115" s="173">
        <v>29.35</v>
      </c>
      <c r="Q115" s="173">
        <v>21054624</v>
      </c>
      <c r="R115" s="173">
        <v>9345517</v>
      </c>
      <c r="S115" s="173">
        <v>11709107</v>
      </c>
      <c r="T115" s="173">
        <v>3279817.61</v>
      </c>
      <c r="U115" s="173">
        <v>27363.8</v>
      </c>
      <c r="V115" s="173">
        <v>3252453.81</v>
      </c>
      <c r="W115" s="173">
        <v>15.57</v>
      </c>
      <c r="X115" s="173">
        <v>0.29</v>
      </c>
      <c r="Y115" s="173">
        <v>27.77</v>
      </c>
      <c r="Z115" s="173">
        <v>683703</v>
      </c>
      <c r="AA115" s="173">
        <v>385005.57</v>
      </c>
    </row>
    <row r="116" spans="1:27" ht="12.75">
      <c r="A116" s="33">
        <v>6</v>
      </c>
      <c r="B116" s="33">
        <v>8</v>
      </c>
      <c r="C116" s="33">
        <v>11</v>
      </c>
      <c r="D116" s="34">
        <v>2</v>
      </c>
      <c r="E116" s="35"/>
      <c r="F116" s="173" t="s">
        <v>256</v>
      </c>
      <c r="G116" s="173" t="s">
        <v>356</v>
      </c>
      <c r="H116" s="173">
        <v>14775618.16</v>
      </c>
      <c r="I116" s="173">
        <v>3535436.16</v>
      </c>
      <c r="J116" s="173">
        <v>11240182</v>
      </c>
      <c r="K116" s="173">
        <v>3567793.32</v>
      </c>
      <c r="L116" s="173">
        <v>99444.51</v>
      </c>
      <c r="M116" s="173">
        <v>3468348.81</v>
      </c>
      <c r="N116" s="173">
        <v>24.14</v>
      </c>
      <c r="O116" s="173">
        <v>2.81</v>
      </c>
      <c r="P116" s="173">
        <v>30.85</v>
      </c>
      <c r="Q116" s="173">
        <v>15387868.16</v>
      </c>
      <c r="R116" s="173">
        <v>4294431.82</v>
      </c>
      <c r="S116" s="173">
        <v>11093436.34</v>
      </c>
      <c r="T116" s="173">
        <v>2921638.94</v>
      </c>
      <c r="U116" s="173">
        <v>39609.44</v>
      </c>
      <c r="V116" s="173">
        <v>2882029.5</v>
      </c>
      <c r="W116" s="173">
        <v>18.98</v>
      </c>
      <c r="X116" s="173">
        <v>0.92</v>
      </c>
      <c r="Y116" s="173">
        <v>25.97</v>
      </c>
      <c r="Z116" s="173">
        <v>146745.66</v>
      </c>
      <c r="AA116" s="173">
        <v>586319.31</v>
      </c>
    </row>
    <row r="117" spans="1:27" ht="12.75">
      <c r="A117" s="33">
        <v>6</v>
      </c>
      <c r="B117" s="33">
        <v>1</v>
      </c>
      <c r="C117" s="33">
        <v>11</v>
      </c>
      <c r="D117" s="34">
        <v>2</v>
      </c>
      <c r="E117" s="35"/>
      <c r="F117" s="173" t="s">
        <v>256</v>
      </c>
      <c r="G117" s="173" t="s">
        <v>357</v>
      </c>
      <c r="H117" s="173">
        <v>25052009</v>
      </c>
      <c r="I117" s="173">
        <v>2844532</v>
      </c>
      <c r="J117" s="173">
        <v>22207477</v>
      </c>
      <c r="K117" s="173">
        <v>6948754.9</v>
      </c>
      <c r="L117" s="173">
        <v>1679.69</v>
      </c>
      <c r="M117" s="173">
        <v>6947075.21</v>
      </c>
      <c r="N117" s="173">
        <v>27.73</v>
      </c>
      <c r="O117" s="173">
        <v>0.05</v>
      </c>
      <c r="P117" s="173">
        <v>31.28</v>
      </c>
      <c r="Q117" s="173">
        <v>27162729</v>
      </c>
      <c r="R117" s="173">
        <v>4907460</v>
      </c>
      <c r="S117" s="173">
        <v>22255269</v>
      </c>
      <c r="T117" s="173">
        <v>6249907.44</v>
      </c>
      <c r="U117" s="173">
        <v>243045.06</v>
      </c>
      <c r="V117" s="173">
        <v>6006862.38</v>
      </c>
      <c r="W117" s="173">
        <v>23</v>
      </c>
      <c r="X117" s="173">
        <v>4.95</v>
      </c>
      <c r="Y117" s="173">
        <v>26.99</v>
      </c>
      <c r="Z117" s="173">
        <v>-47792</v>
      </c>
      <c r="AA117" s="173">
        <v>940212.83</v>
      </c>
    </row>
    <row r="118" spans="1:27" ht="12.75">
      <c r="A118" s="33">
        <v>6</v>
      </c>
      <c r="B118" s="33">
        <v>13</v>
      </c>
      <c r="C118" s="33">
        <v>5</v>
      </c>
      <c r="D118" s="34">
        <v>2</v>
      </c>
      <c r="E118" s="35"/>
      <c r="F118" s="173" t="s">
        <v>256</v>
      </c>
      <c r="G118" s="173" t="s">
        <v>358</v>
      </c>
      <c r="H118" s="173">
        <v>6634000</v>
      </c>
      <c r="I118" s="173">
        <v>1951152</v>
      </c>
      <c r="J118" s="173">
        <v>4682848</v>
      </c>
      <c r="K118" s="173">
        <v>1321814.71</v>
      </c>
      <c r="L118" s="173">
        <v>110226.56</v>
      </c>
      <c r="M118" s="173">
        <v>1211588.15</v>
      </c>
      <c r="N118" s="173">
        <v>19.92</v>
      </c>
      <c r="O118" s="173">
        <v>5.64</v>
      </c>
      <c r="P118" s="173">
        <v>25.87</v>
      </c>
      <c r="Q118" s="173">
        <v>6662250</v>
      </c>
      <c r="R118" s="173">
        <v>2116119</v>
      </c>
      <c r="S118" s="173">
        <v>4546131</v>
      </c>
      <c r="T118" s="173">
        <v>2133331.33</v>
      </c>
      <c r="U118" s="173">
        <v>986465.56</v>
      </c>
      <c r="V118" s="173">
        <v>1146865.77</v>
      </c>
      <c r="W118" s="173">
        <v>32.02</v>
      </c>
      <c r="X118" s="173">
        <v>46.61</v>
      </c>
      <c r="Y118" s="173">
        <v>25.22</v>
      </c>
      <c r="Z118" s="173">
        <v>136717</v>
      </c>
      <c r="AA118" s="173">
        <v>64722.38</v>
      </c>
    </row>
    <row r="119" spans="1:27" ht="12.75">
      <c r="A119" s="33">
        <v>6</v>
      </c>
      <c r="B119" s="33">
        <v>2</v>
      </c>
      <c r="C119" s="33">
        <v>11</v>
      </c>
      <c r="D119" s="34">
        <v>2</v>
      </c>
      <c r="E119" s="35"/>
      <c r="F119" s="173" t="s">
        <v>256</v>
      </c>
      <c r="G119" s="173" t="s">
        <v>359</v>
      </c>
      <c r="H119" s="173">
        <v>15412264</v>
      </c>
      <c r="I119" s="173">
        <v>0</v>
      </c>
      <c r="J119" s="173">
        <v>15412264</v>
      </c>
      <c r="K119" s="173">
        <v>5306672.79</v>
      </c>
      <c r="L119" s="173">
        <v>0</v>
      </c>
      <c r="M119" s="173">
        <v>5306672.79</v>
      </c>
      <c r="N119" s="173">
        <v>34.43</v>
      </c>
      <c r="O119" s="173"/>
      <c r="P119" s="173">
        <v>34.43</v>
      </c>
      <c r="Q119" s="173">
        <v>15961714.53</v>
      </c>
      <c r="R119" s="173">
        <v>1555217.33</v>
      </c>
      <c r="S119" s="173">
        <v>14406497.2</v>
      </c>
      <c r="T119" s="173">
        <v>3489884.08</v>
      </c>
      <c r="U119" s="173">
        <v>0</v>
      </c>
      <c r="V119" s="173">
        <v>3489884.08</v>
      </c>
      <c r="W119" s="173">
        <v>21.86</v>
      </c>
      <c r="X119" s="173">
        <v>0</v>
      </c>
      <c r="Y119" s="173">
        <v>24.22</v>
      </c>
      <c r="Z119" s="173">
        <v>1005766.8</v>
      </c>
      <c r="AA119" s="173">
        <v>1816788.71</v>
      </c>
    </row>
    <row r="120" spans="1:27" ht="12.75">
      <c r="A120" s="33">
        <v>6</v>
      </c>
      <c r="B120" s="33">
        <v>5</v>
      </c>
      <c r="C120" s="33">
        <v>7</v>
      </c>
      <c r="D120" s="34">
        <v>2</v>
      </c>
      <c r="E120" s="35"/>
      <c r="F120" s="173" t="s">
        <v>256</v>
      </c>
      <c r="G120" s="173" t="s">
        <v>360</v>
      </c>
      <c r="H120" s="173">
        <v>17049435</v>
      </c>
      <c r="I120" s="173">
        <v>4478000</v>
      </c>
      <c r="J120" s="173">
        <v>12571435</v>
      </c>
      <c r="K120" s="173">
        <v>5522463.5</v>
      </c>
      <c r="L120" s="173">
        <v>1709357.83</v>
      </c>
      <c r="M120" s="173">
        <v>3813105.67</v>
      </c>
      <c r="N120" s="173">
        <v>32.39</v>
      </c>
      <c r="O120" s="173">
        <v>38.17</v>
      </c>
      <c r="P120" s="173">
        <v>30.33</v>
      </c>
      <c r="Q120" s="173">
        <v>15939811</v>
      </c>
      <c r="R120" s="173">
        <v>4964920</v>
      </c>
      <c r="S120" s="173">
        <v>10974891</v>
      </c>
      <c r="T120" s="173">
        <v>4570944.7</v>
      </c>
      <c r="U120" s="173">
        <v>1520628.86</v>
      </c>
      <c r="V120" s="173">
        <v>3050315.84</v>
      </c>
      <c r="W120" s="173">
        <v>28.67</v>
      </c>
      <c r="X120" s="173">
        <v>30.62</v>
      </c>
      <c r="Y120" s="173">
        <v>27.79</v>
      </c>
      <c r="Z120" s="173">
        <v>1596544</v>
      </c>
      <c r="AA120" s="173">
        <v>762789.83</v>
      </c>
    </row>
    <row r="121" spans="1:27" ht="12.75">
      <c r="A121" s="33">
        <v>6</v>
      </c>
      <c r="B121" s="33">
        <v>10</v>
      </c>
      <c r="C121" s="33">
        <v>5</v>
      </c>
      <c r="D121" s="34">
        <v>2</v>
      </c>
      <c r="E121" s="35"/>
      <c r="F121" s="173" t="s">
        <v>256</v>
      </c>
      <c r="G121" s="173" t="s">
        <v>361</v>
      </c>
      <c r="H121" s="173">
        <v>29458834</v>
      </c>
      <c r="I121" s="173">
        <v>1441475</v>
      </c>
      <c r="J121" s="173">
        <v>28017359</v>
      </c>
      <c r="K121" s="173">
        <v>8265858.48</v>
      </c>
      <c r="L121" s="173">
        <v>599519.39</v>
      </c>
      <c r="M121" s="173">
        <v>7666339.09</v>
      </c>
      <c r="N121" s="173">
        <v>28.05</v>
      </c>
      <c r="O121" s="173">
        <v>41.59</v>
      </c>
      <c r="P121" s="173">
        <v>27.36</v>
      </c>
      <c r="Q121" s="173">
        <v>33381685.26</v>
      </c>
      <c r="R121" s="173">
        <v>7220433.63</v>
      </c>
      <c r="S121" s="173">
        <v>26161251.63</v>
      </c>
      <c r="T121" s="173">
        <v>8303858.73</v>
      </c>
      <c r="U121" s="173">
        <v>1129859.9</v>
      </c>
      <c r="V121" s="173">
        <v>7173998.83</v>
      </c>
      <c r="W121" s="173">
        <v>24.87</v>
      </c>
      <c r="X121" s="173">
        <v>15.64</v>
      </c>
      <c r="Y121" s="173">
        <v>27.42</v>
      </c>
      <c r="Z121" s="173">
        <v>1856107.37</v>
      </c>
      <c r="AA121" s="173">
        <v>492340.26</v>
      </c>
    </row>
    <row r="122" spans="1:27" ht="12.75">
      <c r="A122" s="33">
        <v>6</v>
      </c>
      <c r="B122" s="33">
        <v>14</v>
      </c>
      <c r="C122" s="33">
        <v>9</v>
      </c>
      <c r="D122" s="34">
        <v>2</v>
      </c>
      <c r="E122" s="35"/>
      <c r="F122" s="173" t="s">
        <v>256</v>
      </c>
      <c r="G122" s="173" t="s">
        <v>265</v>
      </c>
      <c r="H122" s="173">
        <v>30357890.33</v>
      </c>
      <c r="I122" s="173">
        <v>1288059</v>
      </c>
      <c r="J122" s="173">
        <v>29069831.33</v>
      </c>
      <c r="K122" s="173">
        <v>9527389.97</v>
      </c>
      <c r="L122" s="173">
        <v>557594</v>
      </c>
      <c r="M122" s="173">
        <v>8969795.97</v>
      </c>
      <c r="N122" s="173">
        <v>31.38</v>
      </c>
      <c r="O122" s="173">
        <v>43.28</v>
      </c>
      <c r="P122" s="173">
        <v>30.85</v>
      </c>
      <c r="Q122" s="173">
        <v>36543925.33</v>
      </c>
      <c r="R122" s="173">
        <v>9124536</v>
      </c>
      <c r="S122" s="173">
        <v>27419389.33</v>
      </c>
      <c r="T122" s="173">
        <v>7194111.44</v>
      </c>
      <c r="U122" s="173">
        <v>230899.86</v>
      </c>
      <c r="V122" s="173">
        <v>6963211.58</v>
      </c>
      <c r="W122" s="173">
        <v>19.68</v>
      </c>
      <c r="X122" s="173">
        <v>2.53</v>
      </c>
      <c r="Y122" s="173">
        <v>25.39</v>
      </c>
      <c r="Z122" s="173">
        <v>1650442</v>
      </c>
      <c r="AA122" s="173">
        <v>2006584.39</v>
      </c>
    </row>
    <row r="123" spans="1:27" ht="12.75">
      <c r="A123" s="33">
        <v>6</v>
      </c>
      <c r="B123" s="33">
        <v>18</v>
      </c>
      <c r="C123" s="33">
        <v>7</v>
      </c>
      <c r="D123" s="34">
        <v>2</v>
      </c>
      <c r="E123" s="35"/>
      <c r="F123" s="173" t="s">
        <v>256</v>
      </c>
      <c r="G123" s="173" t="s">
        <v>362</v>
      </c>
      <c r="H123" s="173">
        <v>14219570</v>
      </c>
      <c r="I123" s="173">
        <v>543000</v>
      </c>
      <c r="J123" s="173">
        <v>13676570</v>
      </c>
      <c r="K123" s="173">
        <v>3945796.52</v>
      </c>
      <c r="L123" s="173">
        <v>29416.1</v>
      </c>
      <c r="M123" s="173">
        <v>3916380.42</v>
      </c>
      <c r="N123" s="173">
        <v>27.74</v>
      </c>
      <c r="O123" s="173">
        <v>5.41</v>
      </c>
      <c r="P123" s="173">
        <v>28.63</v>
      </c>
      <c r="Q123" s="173">
        <v>13346490</v>
      </c>
      <c r="R123" s="173">
        <v>300000</v>
      </c>
      <c r="S123" s="173">
        <v>13046490</v>
      </c>
      <c r="T123" s="173">
        <v>4176277.19</v>
      </c>
      <c r="U123" s="173">
        <v>0</v>
      </c>
      <c r="V123" s="173">
        <v>4176277.19</v>
      </c>
      <c r="W123" s="173">
        <v>31.29</v>
      </c>
      <c r="X123" s="173">
        <v>0</v>
      </c>
      <c r="Y123" s="173">
        <v>32.01</v>
      </c>
      <c r="Z123" s="173">
        <v>630080</v>
      </c>
      <c r="AA123" s="173">
        <v>-259896.77</v>
      </c>
    </row>
    <row r="124" spans="1:27" ht="12.75">
      <c r="A124" s="33">
        <v>6</v>
      </c>
      <c r="B124" s="33">
        <v>20</v>
      </c>
      <c r="C124" s="33">
        <v>8</v>
      </c>
      <c r="D124" s="34">
        <v>2</v>
      </c>
      <c r="E124" s="35"/>
      <c r="F124" s="173" t="s">
        <v>256</v>
      </c>
      <c r="G124" s="173" t="s">
        <v>363</v>
      </c>
      <c r="H124" s="173">
        <v>14143584.53</v>
      </c>
      <c r="I124" s="173">
        <v>4000</v>
      </c>
      <c r="J124" s="173">
        <v>14139584.53</v>
      </c>
      <c r="K124" s="173">
        <v>4277851.38</v>
      </c>
      <c r="L124" s="173">
        <v>4000</v>
      </c>
      <c r="M124" s="173">
        <v>4273851.38</v>
      </c>
      <c r="N124" s="173">
        <v>30.24</v>
      </c>
      <c r="O124" s="173">
        <v>100</v>
      </c>
      <c r="P124" s="173">
        <v>30.22</v>
      </c>
      <c r="Q124" s="173">
        <v>14686620.5</v>
      </c>
      <c r="R124" s="173">
        <v>556379.84</v>
      </c>
      <c r="S124" s="173">
        <v>14130240.66</v>
      </c>
      <c r="T124" s="173">
        <v>3813851.28</v>
      </c>
      <c r="U124" s="173">
        <v>81829.7</v>
      </c>
      <c r="V124" s="173">
        <v>3732021.58</v>
      </c>
      <c r="W124" s="173">
        <v>25.96</v>
      </c>
      <c r="X124" s="173">
        <v>14.7</v>
      </c>
      <c r="Y124" s="173">
        <v>26.41</v>
      </c>
      <c r="Z124" s="173">
        <v>9343.87</v>
      </c>
      <c r="AA124" s="173">
        <v>541829.8</v>
      </c>
    </row>
    <row r="125" spans="1:27" ht="12.75">
      <c r="A125" s="33">
        <v>6</v>
      </c>
      <c r="B125" s="33">
        <v>15</v>
      </c>
      <c r="C125" s="33">
        <v>6</v>
      </c>
      <c r="D125" s="34">
        <v>2</v>
      </c>
      <c r="E125" s="35"/>
      <c r="F125" s="173" t="s">
        <v>256</v>
      </c>
      <c r="G125" s="173" t="s">
        <v>266</v>
      </c>
      <c r="H125" s="173">
        <v>24823945</v>
      </c>
      <c r="I125" s="173">
        <v>2250083.38</v>
      </c>
      <c r="J125" s="173">
        <v>22573861.62</v>
      </c>
      <c r="K125" s="173">
        <v>6921775.16</v>
      </c>
      <c r="L125" s="173">
        <v>219993.21</v>
      </c>
      <c r="M125" s="173">
        <v>6701781.95</v>
      </c>
      <c r="N125" s="173">
        <v>27.88</v>
      </c>
      <c r="O125" s="173">
        <v>9.77</v>
      </c>
      <c r="P125" s="173">
        <v>29.68</v>
      </c>
      <c r="Q125" s="173">
        <v>26297054</v>
      </c>
      <c r="R125" s="173">
        <v>4358196.77</v>
      </c>
      <c r="S125" s="173">
        <v>21938857.23</v>
      </c>
      <c r="T125" s="173">
        <v>5243275</v>
      </c>
      <c r="U125" s="173">
        <v>31050.74</v>
      </c>
      <c r="V125" s="173">
        <v>5212224.26</v>
      </c>
      <c r="W125" s="173">
        <v>19.93</v>
      </c>
      <c r="X125" s="173">
        <v>0.71</v>
      </c>
      <c r="Y125" s="173">
        <v>23.75</v>
      </c>
      <c r="Z125" s="173">
        <v>635004.39</v>
      </c>
      <c r="AA125" s="173">
        <v>1489557.69</v>
      </c>
    </row>
    <row r="126" spans="1:27" ht="12.75">
      <c r="A126" s="33">
        <v>6</v>
      </c>
      <c r="B126" s="33">
        <v>3</v>
      </c>
      <c r="C126" s="33">
        <v>8</v>
      </c>
      <c r="D126" s="34">
        <v>2</v>
      </c>
      <c r="E126" s="35"/>
      <c r="F126" s="173" t="s">
        <v>256</v>
      </c>
      <c r="G126" s="173" t="s">
        <v>267</v>
      </c>
      <c r="H126" s="173">
        <v>13582396.2</v>
      </c>
      <c r="I126" s="173">
        <v>1037698.06</v>
      </c>
      <c r="J126" s="173">
        <v>12544698.14</v>
      </c>
      <c r="K126" s="173">
        <v>3709943.22</v>
      </c>
      <c r="L126" s="173">
        <v>12815.24</v>
      </c>
      <c r="M126" s="173">
        <v>3697127.98</v>
      </c>
      <c r="N126" s="173">
        <v>27.31</v>
      </c>
      <c r="O126" s="173">
        <v>1.23</v>
      </c>
      <c r="P126" s="173">
        <v>29.47</v>
      </c>
      <c r="Q126" s="173">
        <v>13416838.2</v>
      </c>
      <c r="R126" s="173">
        <v>1125427.12</v>
      </c>
      <c r="S126" s="173">
        <v>12291411.08</v>
      </c>
      <c r="T126" s="173">
        <v>3127000.47</v>
      </c>
      <c r="U126" s="173">
        <v>133385.66</v>
      </c>
      <c r="V126" s="173">
        <v>2993614.81</v>
      </c>
      <c r="W126" s="173">
        <v>23.3</v>
      </c>
      <c r="X126" s="173">
        <v>11.85</v>
      </c>
      <c r="Y126" s="173">
        <v>24.35</v>
      </c>
      <c r="Z126" s="173">
        <v>253287.06</v>
      </c>
      <c r="AA126" s="173">
        <v>703513.17</v>
      </c>
    </row>
    <row r="127" spans="1:27" ht="12.75">
      <c r="A127" s="33">
        <v>6</v>
      </c>
      <c r="B127" s="33">
        <v>3</v>
      </c>
      <c r="C127" s="33">
        <v>15</v>
      </c>
      <c r="D127" s="34">
        <v>2</v>
      </c>
      <c r="E127" s="35"/>
      <c r="F127" s="173" t="s">
        <v>256</v>
      </c>
      <c r="G127" s="173" t="s">
        <v>364</v>
      </c>
      <c r="H127" s="173">
        <v>18191223</v>
      </c>
      <c r="I127" s="173">
        <v>1040646</v>
      </c>
      <c r="J127" s="173">
        <v>17150577</v>
      </c>
      <c r="K127" s="173">
        <v>5234888.04</v>
      </c>
      <c r="L127" s="173">
        <v>162845</v>
      </c>
      <c r="M127" s="173">
        <v>5072043.04</v>
      </c>
      <c r="N127" s="173">
        <v>28.77</v>
      </c>
      <c r="O127" s="173">
        <v>15.64</v>
      </c>
      <c r="P127" s="173">
        <v>29.57</v>
      </c>
      <c r="Q127" s="173">
        <v>17971891.09</v>
      </c>
      <c r="R127" s="173">
        <v>2237069.09</v>
      </c>
      <c r="S127" s="173">
        <v>15734822</v>
      </c>
      <c r="T127" s="173">
        <v>4391104.27</v>
      </c>
      <c r="U127" s="173">
        <v>173771.92</v>
      </c>
      <c r="V127" s="173">
        <v>4217332.35</v>
      </c>
      <c r="W127" s="173">
        <v>24.43</v>
      </c>
      <c r="X127" s="173">
        <v>7.76</v>
      </c>
      <c r="Y127" s="173">
        <v>26.8</v>
      </c>
      <c r="Z127" s="173">
        <v>1415755</v>
      </c>
      <c r="AA127" s="173">
        <v>854710.69</v>
      </c>
    </row>
    <row r="128" spans="1:27" ht="12.75">
      <c r="A128" s="33">
        <v>6</v>
      </c>
      <c r="B128" s="33">
        <v>1</v>
      </c>
      <c r="C128" s="33">
        <v>12</v>
      </c>
      <c r="D128" s="34">
        <v>2</v>
      </c>
      <c r="E128" s="35"/>
      <c r="F128" s="173" t="s">
        <v>256</v>
      </c>
      <c r="G128" s="173" t="s">
        <v>365</v>
      </c>
      <c r="H128" s="173">
        <v>10845416.42</v>
      </c>
      <c r="I128" s="173">
        <v>2492389.16</v>
      </c>
      <c r="J128" s="173">
        <v>8353027.26</v>
      </c>
      <c r="K128" s="173">
        <v>3249783.13</v>
      </c>
      <c r="L128" s="173">
        <v>769435.59</v>
      </c>
      <c r="M128" s="173">
        <v>2480347.54</v>
      </c>
      <c r="N128" s="173">
        <v>29.96</v>
      </c>
      <c r="O128" s="173">
        <v>30.87</v>
      </c>
      <c r="P128" s="173">
        <v>29.69</v>
      </c>
      <c r="Q128" s="173">
        <v>11302211.85</v>
      </c>
      <c r="R128" s="173">
        <v>3290932.53</v>
      </c>
      <c r="S128" s="173">
        <v>8011279.32</v>
      </c>
      <c r="T128" s="173">
        <v>2917170.72</v>
      </c>
      <c r="U128" s="173">
        <v>923930.16</v>
      </c>
      <c r="V128" s="173">
        <v>1993240.56</v>
      </c>
      <c r="W128" s="173">
        <v>25.81</v>
      </c>
      <c r="X128" s="173">
        <v>28.07</v>
      </c>
      <c r="Y128" s="173">
        <v>24.88</v>
      </c>
      <c r="Z128" s="173">
        <v>341747.94</v>
      </c>
      <c r="AA128" s="173">
        <v>487106.98</v>
      </c>
    </row>
    <row r="129" spans="1:27" ht="12.75">
      <c r="A129" s="33">
        <v>6</v>
      </c>
      <c r="B129" s="33">
        <v>1</v>
      </c>
      <c r="C129" s="33">
        <v>13</v>
      </c>
      <c r="D129" s="34">
        <v>2</v>
      </c>
      <c r="E129" s="35"/>
      <c r="F129" s="173" t="s">
        <v>256</v>
      </c>
      <c r="G129" s="173" t="s">
        <v>366</v>
      </c>
      <c r="H129" s="173">
        <v>11983945.1</v>
      </c>
      <c r="I129" s="173">
        <v>5381796.09</v>
      </c>
      <c r="J129" s="173">
        <v>6602149.01</v>
      </c>
      <c r="K129" s="173">
        <v>2622057.85</v>
      </c>
      <c r="L129" s="173">
        <v>606833.88</v>
      </c>
      <c r="M129" s="173">
        <v>2015223.97</v>
      </c>
      <c r="N129" s="173">
        <v>21.87</v>
      </c>
      <c r="O129" s="173">
        <v>11.27</v>
      </c>
      <c r="P129" s="173">
        <v>30.52</v>
      </c>
      <c r="Q129" s="173">
        <v>11583945.1</v>
      </c>
      <c r="R129" s="173">
        <v>5535463.76</v>
      </c>
      <c r="S129" s="173">
        <v>6048481.34</v>
      </c>
      <c r="T129" s="173">
        <v>2255265.53</v>
      </c>
      <c r="U129" s="173">
        <v>660725</v>
      </c>
      <c r="V129" s="173">
        <v>1594540.53</v>
      </c>
      <c r="W129" s="173">
        <v>19.46</v>
      </c>
      <c r="X129" s="173">
        <v>11.93</v>
      </c>
      <c r="Y129" s="173">
        <v>26.36</v>
      </c>
      <c r="Z129" s="173">
        <v>553667.67</v>
      </c>
      <c r="AA129" s="173">
        <v>420683.44</v>
      </c>
    </row>
    <row r="130" spans="1:27" ht="12.75">
      <c r="A130" s="33">
        <v>6</v>
      </c>
      <c r="B130" s="33">
        <v>3</v>
      </c>
      <c r="C130" s="33">
        <v>9</v>
      </c>
      <c r="D130" s="34">
        <v>2</v>
      </c>
      <c r="E130" s="35"/>
      <c r="F130" s="173" t="s">
        <v>256</v>
      </c>
      <c r="G130" s="173" t="s">
        <v>367</v>
      </c>
      <c r="H130" s="173">
        <v>13482913</v>
      </c>
      <c r="I130" s="173">
        <v>1356284</v>
      </c>
      <c r="J130" s="173">
        <v>12126629</v>
      </c>
      <c r="K130" s="173">
        <v>3793475.46</v>
      </c>
      <c r="L130" s="173">
        <v>112274.56</v>
      </c>
      <c r="M130" s="173">
        <v>3681200.9</v>
      </c>
      <c r="N130" s="173">
        <v>28.13</v>
      </c>
      <c r="O130" s="173">
        <v>8.27</v>
      </c>
      <c r="P130" s="173">
        <v>30.35</v>
      </c>
      <c r="Q130" s="173">
        <v>13446419</v>
      </c>
      <c r="R130" s="173">
        <v>1677112</v>
      </c>
      <c r="S130" s="173">
        <v>11769307</v>
      </c>
      <c r="T130" s="173">
        <v>2956459.04</v>
      </c>
      <c r="U130" s="173">
        <v>63222</v>
      </c>
      <c r="V130" s="173">
        <v>2893237.04</v>
      </c>
      <c r="W130" s="173">
        <v>21.98</v>
      </c>
      <c r="X130" s="173">
        <v>3.76</v>
      </c>
      <c r="Y130" s="173">
        <v>24.58</v>
      </c>
      <c r="Z130" s="173">
        <v>357322</v>
      </c>
      <c r="AA130" s="173">
        <v>787963.86</v>
      </c>
    </row>
    <row r="131" spans="1:27" ht="12.75">
      <c r="A131" s="33">
        <v>6</v>
      </c>
      <c r="B131" s="33">
        <v>6</v>
      </c>
      <c r="C131" s="33">
        <v>9</v>
      </c>
      <c r="D131" s="34">
        <v>2</v>
      </c>
      <c r="E131" s="35"/>
      <c r="F131" s="173" t="s">
        <v>256</v>
      </c>
      <c r="G131" s="173" t="s">
        <v>368</v>
      </c>
      <c r="H131" s="173">
        <v>8378364</v>
      </c>
      <c r="I131" s="173">
        <v>128000</v>
      </c>
      <c r="J131" s="173">
        <v>8250364</v>
      </c>
      <c r="K131" s="173">
        <v>2596316.74</v>
      </c>
      <c r="L131" s="173">
        <v>4875</v>
      </c>
      <c r="M131" s="173">
        <v>2591441.74</v>
      </c>
      <c r="N131" s="173">
        <v>30.98</v>
      </c>
      <c r="O131" s="173">
        <v>3.8</v>
      </c>
      <c r="P131" s="173">
        <v>31.41</v>
      </c>
      <c r="Q131" s="173">
        <v>8253364</v>
      </c>
      <c r="R131" s="173">
        <v>205684</v>
      </c>
      <c r="S131" s="173">
        <v>8047680</v>
      </c>
      <c r="T131" s="173">
        <v>2316747.47</v>
      </c>
      <c r="U131" s="173">
        <v>4920</v>
      </c>
      <c r="V131" s="173">
        <v>2311827.47</v>
      </c>
      <c r="W131" s="173">
        <v>28.07</v>
      </c>
      <c r="X131" s="173">
        <v>2.39</v>
      </c>
      <c r="Y131" s="173">
        <v>28.72</v>
      </c>
      <c r="Z131" s="173">
        <v>202684</v>
      </c>
      <c r="AA131" s="173">
        <v>279614.27</v>
      </c>
    </row>
    <row r="132" spans="1:27" ht="12.75">
      <c r="A132" s="33">
        <v>6</v>
      </c>
      <c r="B132" s="33">
        <v>17</v>
      </c>
      <c r="C132" s="33">
        <v>4</v>
      </c>
      <c r="D132" s="34">
        <v>2</v>
      </c>
      <c r="E132" s="35"/>
      <c r="F132" s="173" t="s">
        <v>256</v>
      </c>
      <c r="G132" s="173" t="s">
        <v>369</v>
      </c>
      <c r="H132" s="173">
        <v>10024349</v>
      </c>
      <c r="I132" s="173">
        <v>1201503</v>
      </c>
      <c r="J132" s="173">
        <v>8822846</v>
      </c>
      <c r="K132" s="173">
        <v>2599499</v>
      </c>
      <c r="L132" s="173">
        <v>39585</v>
      </c>
      <c r="M132" s="173">
        <v>2559914</v>
      </c>
      <c r="N132" s="173">
        <v>25.93</v>
      </c>
      <c r="O132" s="173">
        <v>3.29</v>
      </c>
      <c r="P132" s="173">
        <v>29.01</v>
      </c>
      <c r="Q132" s="173">
        <v>9768051</v>
      </c>
      <c r="R132" s="173">
        <v>1251506</v>
      </c>
      <c r="S132" s="173">
        <v>8516545</v>
      </c>
      <c r="T132" s="173">
        <v>2258341.19</v>
      </c>
      <c r="U132" s="173">
        <v>20265.8</v>
      </c>
      <c r="V132" s="173">
        <v>2238075.39</v>
      </c>
      <c r="W132" s="173">
        <v>23.11</v>
      </c>
      <c r="X132" s="173">
        <v>1.61</v>
      </c>
      <c r="Y132" s="173">
        <v>26.27</v>
      </c>
      <c r="Z132" s="173">
        <v>306301</v>
      </c>
      <c r="AA132" s="173">
        <v>321838.61</v>
      </c>
    </row>
    <row r="133" spans="1:27" ht="12.75">
      <c r="A133" s="33">
        <v>6</v>
      </c>
      <c r="B133" s="33">
        <v>3</v>
      </c>
      <c r="C133" s="33">
        <v>10</v>
      </c>
      <c r="D133" s="34">
        <v>2</v>
      </c>
      <c r="E133" s="35"/>
      <c r="F133" s="173" t="s">
        <v>256</v>
      </c>
      <c r="G133" s="173" t="s">
        <v>370</v>
      </c>
      <c r="H133" s="173">
        <v>16886491.04</v>
      </c>
      <c r="I133" s="173">
        <v>845512.83</v>
      </c>
      <c r="J133" s="173">
        <v>16040978.21</v>
      </c>
      <c r="K133" s="173">
        <v>5038181.78</v>
      </c>
      <c r="L133" s="173">
        <v>34871.99</v>
      </c>
      <c r="M133" s="173">
        <v>5003309.79</v>
      </c>
      <c r="N133" s="173">
        <v>29.83</v>
      </c>
      <c r="O133" s="173">
        <v>4.12</v>
      </c>
      <c r="P133" s="173">
        <v>31.19</v>
      </c>
      <c r="Q133" s="173">
        <v>16503434.54</v>
      </c>
      <c r="R133" s="173">
        <v>504301.83</v>
      </c>
      <c r="S133" s="173">
        <v>15999132.71</v>
      </c>
      <c r="T133" s="173">
        <v>4508886.4</v>
      </c>
      <c r="U133" s="173">
        <v>96595.85</v>
      </c>
      <c r="V133" s="173">
        <v>4412290.55</v>
      </c>
      <c r="W133" s="173">
        <v>27.32</v>
      </c>
      <c r="X133" s="173">
        <v>19.15</v>
      </c>
      <c r="Y133" s="173">
        <v>27.57</v>
      </c>
      <c r="Z133" s="173">
        <v>41845.5</v>
      </c>
      <c r="AA133" s="173">
        <v>591019.24</v>
      </c>
    </row>
    <row r="134" spans="1:27" ht="12.75">
      <c r="A134" s="33">
        <v>6</v>
      </c>
      <c r="B134" s="33">
        <v>8</v>
      </c>
      <c r="C134" s="33">
        <v>12</v>
      </c>
      <c r="D134" s="34">
        <v>2</v>
      </c>
      <c r="E134" s="35"/>
      <c r="F134" s="173" t="s">
        <v>256</v>
      </c>
      <c r="G134" s="173" t="s">
        <v>371</v>
      </c>
      <c r="H134" s="173">
        <v>12213551.66</v>
      </c>
      <c r="I134" s="173">
        <v>350124.66</v>
      </c>
      <c r="J134" s="173">
        <v>11863427</v>
      </c>
      <c r="K134" s="173">
        <v>3924057.02</v>
      </c>
      <c r="L134" s="173">
        <v>248124.66</v>
      </c>
      <c r="M134" s="173">
        <v>3675932.36</v>
      </c>
      <c r="N134" s="173">
        <v>32.12</v>
      </c>
      <c r="O134" s="173">
        <v>70.86</v>
      </c>
      <c r="P134" s="173">
        <v>30.98</v>
      </c>
      <c r="Q134" s="173">
        <v>12783577.66</v>
      </c>
      <c r="R134" s="173">
        <v>1214565.21</v>
      </c>
      <c r="S134" s="173">
        <v>11569012.45</v>
      </c>
      <c r="T134" s="173">
        <v>3223964.32</v>
      </c>
      <c r="U134" s="173">
        <v>167042.25</v>
      </c>
      <c r="V134" s="173">
        <v>3056922.07</v>
      </c>
      <c r="W134" s="173">
        <v>25.21</v>
      </c>
      <c r="X134" s="173">
        <v>13.75</v>
      </c>
      <c r="Y134" s="173">
        <v>26.42</v>
      </c>
      <c r="Z134" s="173">
        <v>294414.55</v>
      </c>
      <c r="AA134" s="173">
        <v>619010.29</v>
      </c>
    </row>
    <row r="135" spans="1:27" ht="12.75">
      <c r="A135" s="33">
        <v>6</v>
      </c>
      <c r="B135" s="33">
        <v>11</v>
      </c>
      <c r="C135" s="33">
        <v>6</v>
      </c>
      <c r="D135" s="34">
        <v>2</v>
      </c>
      <c r="E135" s="35"/>
      <c r="F135" s="173" t="s">
        <v>256</v>
      </c>
      <c r="G135" s="173" t="s">
        <v>372</v>
      </c>
      <c r="H135" s="173">
        <v>13969729</v>
      </c>
      <c r="I135" s="173">
        <v>3094014</v>
      </c>
      <c r="J135" s="173">
        <v>10875715</v>
      </c>
      <c r="K135" s="173">
        <v>3864175.17</v>
      </c>
      <c r="L135" s="173">
        <v>531147.42</v>
      </c>
      <c r="M135" s="173">
        <v>3333027.75</v>
      </c>
      <c r="N135" s="173">
        <v>27.66</v>
      </c>
      <c r="O135" s="173">
        <v>17.16</v>
      </c>
      <c r="P135" s="173">
        <v>30.64</v>
      </c>
      <c r="Q135" s="173">
        <v>16262118</v>
      </c>
      <c r="R135" s="173">
        <v>5536550</v>
      </c>
      <c r="S135" s="173">
        <v>10725568</v>
      </c>
      <c r="T135" s="173">
        <v>3615369.78</v>
      </c>
      <c r="U135" s="173">
        <v>677613.64</v>
      </c>
      <c r="V135" s="173">
        <v>2937756.14</v>
      </c>
      <c r="W135" s="173">
        <v>22.23</v>
      </c>
      <c r="X135" s="173">
        <v>12.23</v>
      </c>
      <c r="Y135" s="173">
        <v>27.39</v>
      </c>
      <c r="Z135" s="173">
        <v>150147</v>
      </c>
      <c r="AA135" s="173">
        <v>395271.61</v>
      </c>
    </row>
    <row r="136" spans="1:27" ht="12.75">
      <c r="A136" s="33">
        <v>6</v>
      </c>
      <c r="B136" s="33">
        <v>3</v>
      </c>
      <c r="C136" s="33">
        <v>11</v>
      </c>
      <c r="D136" s="34">
        <v>2</v>
      </c>
      <c r="E136" s="35"/>
      <c r="F136" s="173" t="s">
        <v>256</v>
      </c>
      <c r="G136" s="173" t="s">
        <v>373</v>
      </c>
      <c r="H136" s="173">
        <v>19748564.93</v>
      </c>
      <c r="I136" s="173">
        <v>744012.97</v>
      </c>
      <c r="J136" s="173">
        <v>19004551.96</v>
      </c>
      <c r="K136" s="173">
        <v>5926467.51</v>
      </c>
      <c r="L136" s="173">
        <v>194748.01</v>
      </c>
      <c r="M136" s="173">
        <v>5731719.5</v>
      </c>
      <c r="N136" s="173">
        <v>30</v>
      </c>
      <c r="O136" s="173">
        <v>26.17</v>
      </c>
      <c r="P136" s="173">
        <v>30.15</v>
      </c>
      <c r="Q136" s="173">
        <v>19660629</v>
      </c>
      <c r="R136" s="173">
        <v>2544562.46</v>
      </c>
      <c r="S136" s="173">
        <v>17116066.54</v>
      </c>
      <c r="T136" s="173">
        <v>5436919.06</v>
      </c>
      <c r="U136" s="173">
        <v>598720.88</v>
      </c>
      <c r="V136" s="173">
        <v>4838198.18</v>
      </c>
      <c r="W136" s="173">
        <v>27.65</v>
      </c>
      <c r="X136" s="173">
        <v>23.52</v>
      </c>
      <c r="Y136" s="173">
        <v>28.26</v>
      </c>
      <c r="Z136" s="173">
        <v>1888485.42</v>
      </c>
      <c r="AA136" s="173">
        <v>893521.32</v>
      </c>
    </row>
    <row r="137" spans="1:27" ht="12.75">
      <c r="A137" s="33">
        <v>6</v>
      </c>
      <c r="B137" s="33">
        <v>13</v>
      </c>
      <c r="C137" s="33">
        <v>6</v>
      </c>
      <c r="D137" s="34">
        <v>2</v>
      </c>
      <c r="E137" s="35"/>
      <c r="F137" s="173" t="s">
        <v>256</v>
      </c>
      <c r="G137" s="173" t="s">
        <v>374</v>
      </c>
      <c r="H137" s="173">
        <v>16767671.24</v>
      </c>
      <c r="I137" s="173">
        <v>3209825</v>
      </c>
      <c r="J137" s="173">
        <v>13557846.24</v>
      </c>
      <c r="K137" s="173">
        <v>4296797.39</v>
      </c>
      <c r="L137" s="173">
        <v>109470.73</v>
      </c>
      <c r="M137" s="173">
        <v>4187326.66</v>
      </c>
      <c r="N137" s="173">
        <v>25.62</v>
      </c>
      <c r="O137" s="173">
        <v>3.41</v>
      </c>
      <c r="P137" s="173">
        <v>30.88</v>
      </c>
      <c r="Q137" s="173">
        <v>18469426.24</v>
      </c>
      <c r="R137" s="173">
        <v>5542557.49</v>
      </c>
      <c r="S137" s="173">
        <v>12926868.75</v>
      </c>
      <c r="T137" s="173">
        <v>3235258.82</v>
      </c>
      <c r="U137" s="173">
        <v>74099.38</v>
      </c>
      <c r="V137" s="173">
        <v>3161159.44</v>
      </c>
      <c r="W137" s="173">
        <v>17.51</v>
      </c>
      <c r="X137" s="173">
        <v>1.33</v>
      </c>
      <c r="Y137" s="173">
        <v>24.45</v>
      </c>
      <c r="Z137" s="173">
        <v>630977.49</v>
      </c>
      <c r="AA137" s="173">
        <v>1026167.22</v>
      </c>
    </row>
    <row r="138" spans="1:27" ht="12.75">
      <c r="A138" s="33">
        <v>6</v>
      </c>
      <c r="B138" s="33">
        <v>6</v>
      </c>
      <c r="C138" s="33">
        <v>10</v>
      </c>
      <c r="D138" s="34">
        <v>2</v>
      </c>
      <c r="E138" s="35"/>
      <c r="F138" s="173" t="s">
        <v>256</v>
      </c>
      <c r="G138" s="173" t="s">
        <v>375</v>
      </c>
      <c r="H138" s="173">
        <v>13321108.7</v>
      </c>
      <c r="I138" s="173">
        <v>3641921</v>
      </c>
      <c r="J138" s="173">
        <v>9679187.7</v>
      </c>
      <c r="K138" s="173">
        <v>3025716.04</v>
      </c>
      <c r="L138" s="173">
        <v>74989.35</v>
      </c>
      <c r="M138" s="173">
        <v>2950726.69</v>
      </c>
      <c r="N138" s="173">
        <v>22.71</v>
      </c>
      <c r="O138" s="173">
        <v>2.05</v>
      </c>
      <c r="P138" s="173">
        <v>30.48</v>
      </c>
      <c r="Q138" s="173">
        <v>15091267.2</v>
      </c>
      <c r="R138" s="173">
        <v>5407443.05</v>
      </c>
      <c r="S138" s="173">
        <v>9683824.15</v>
      </c>
      <c r="T138" s="173">
        <v>2545400.14</v>
      </c>
      <c r="U138" s="173">
        <v>56633.74</v>
      </c>
      <c r="V138" s="173">
        <v>2488766.4</v>
      </c>
      <c r="W138" s="173">
        <v>16.86</v>
      </c>
      <c r="X138" s="173">
        <v>1.04</v>
      </c>
      <c r="Y138" s="173">
        <v>25.7</v>
      </c>
      <c r="Z138" s="173">
        <v>-4636.45</v>
      </c>
      <c r="AA138" s="173">
        <v>461960.29</v>
      </c>
    </row>
    <row r="139" spans="1:27" ht="12.75">
      <c r="A139" s="33">
        <v>6</v>
      </c>
      <c r="B139" s="33">
        <v>20</v>
      </c>
      <c r="C139" s="33">
        <v>9</v>
      </c>
      <c r="D139" s="34">
        <v>2</v>
      </c>
      <c r="E139" s="35"/>
      <c r="F139" s="173" t="s">
        <v>256</v>
      </c>
      <c r="G139" s="173" t="s">
        <v>376</v>
      </c>
      <c r="H139" s="173">
        <v>23101157.09</v>
      </c>
      <c r="I139" s="173">
        <v>5753600</v>
      </c>
      <c r="J139" s="173">
        <v>17347557.09</v>
      </c>
      <c r="K139" s="173">
        <v>6931605.74</v>
      </c>
      <c r="L139" s="173">
        <v>1655789.34</v>
      </c>
      <c r="M139" s="173">
        <v>5275816.4</v>
      </c>
      <c r="N139" s="173">
        <v>30</v>
      </c>
      <c r="O139" s="173">
        <v>28.77</v>
      </c>
      <c r="P139" s="173">
        <v>30.41</v>
      </c>
      <c r="Q139" s="173">
        <v>23215257.09</v>
      </c>
      <c r="R139" s="173">
        <v>6476405.72</v>
      </c>
      <c r="S139" s="173">
        <v>16738851.37</v>
      </c>
      <c r="T139" s="173">
        <v>5618057.53</v>
      </c>
      <c r="U139" s="173">
        <v>774062.34</v>
      </c>
      <c r="V139" s="173">
        <v>4843995.19</v>
      </c>
      <c r="W139" s="173">
        <v>24.19</v>
      </c>
      <c r="X139" s="173">
        <v>11.95</v>
      </c>
      <c r="Y139" s="173">
        <v>28.93</v>
      </c>
      <c r="Z139" s="173">
        <v>608705.72</v>
      </c>
      <c r="AA139" s="173">
        <v>431821.21</v>
      </c>
    </row>
    <row r="140" spans="1:27" ht="12.75">
      <c r="A140" s="33">
        <v>6</v>
      </c>
      <c r="B140" s="33">
        <v>20</v>
      </c>
      <c r="C140" s="33">
        <v>10</v>
      </c>
      <c r="D140" s="34">
        <v>2</v>
      </c>
      <c r="E140" s="35"/>
      <c r="F140" s="173" t="s">
        <v>256</v>
      </c>
      <c r="G140" s="173" t="s">
        <v>377</v>
      </c>
      <c r="H140" s="173">
        <v>14336137</v>
      </c>
      <c r="I140" s="173">
        <v>379551</v>
      </c>
      <c r="J140" s="173">
        <v>13956586</v>
      </c>
      <c r="K140" s="173">
        <v>4162104.57</v>
      </c>
      <c r="L140" s="173">
        <v>90292.4</v>
      </c>
      <c r="M140" s="173">
        <v>4071812.17</v>
      </c>
      <c r="N140" s="173">
        <v>29.03</v>
      </c>
      <c r="O140" s="173">
        <v>23.78</v>
      </c>
      <c r="P140" s="173">
        <v>29.17</v>
      </c>
      <c r="Q140" s="173">
        <v>13692387</v>
      </c>
      <c r="R140" s="173">
        <v>1081707</v>
      </c>
      <c r="S140" s="173">
        <v>12610680</v>
      </c>
      <c r="T140" s="173">
        <v>3062998.78</v>
      </c>
      <c r="U140" s="173">
        <v>45.76</v>
      </c>
      <c r="V140" s="173">
        <v>3062953.02</v>
      </c>
      <c r="W140" s="173">
        <v>22.37</v>
      </c>
      <c r="X140" s="173">
        <v>0</v>
      </c>
      <c r="Y140" s="173">
        <v>24.28</v>
      </c>
      <c r="Z140" s="173">
        <v>1345906</v>
      </c>
      <c r="AA140" s="173">
        <v>1008859.15</v>
      </c>
    </row>
    <row r="141" spans="1:27" ht="12.75">
      <c r="A141" s="33">
        <v>6</v>
      </c>
      <c r="B141" s="33">
        <v>1</v>
      </c>
      <c r="C141" s="33">
        <v>14</v>
      </c>
      <c r="D141" s="34">
        <v>2</v>
      </c>
      <c r="E141" s="35"/>
      <c r="F141" s="173" t="s">
        <v>256</v>
      </c>
      <c r="G141" s="173" t="s">
        <v>378</v>
      </c>
      <c r="H141" s="173">
        <v>7442809</v>
      </c>
      <c r="I141" s="173">
        <v>251000</v>
      </c>
      <c r="J141" s="173">
        <v>7191809</v>
      </c>
      <c r="K141" s="173">
        <v>2136921.83</v>
      </c>
      <c r="L141" s="173">
        <v>29244.39</v>
      </c>
      <c r="M141" s="173">
        <v>2107677.44</v>
      </c>
      <c r="N141" s="173">
        <v>28.71</v>
      </c>
      <c r="O141" s="173">
        <v>11.65</v>
      </c>
      <c r="P141" s="173">
        <v>29.3</v>
      </c>
      <c r="Q141" s="173">
        <v>7445409</v>
      </c>
      <c r="R141" s="173">
        <v>547921</v>
      </c>
      <c r="S141" s="173">
        <v>6897488</v>
      </c>
      <c r="T141" s="173">
        <v>1949537.41</v>
      </c>
      <c r="U141" s="173">
        <v>2466.44</v>
      </c>
      <c r="V141" s="173">
        <v>1947070.97</v>
      </c>
      <c r="W141" s="173">
        <v>26.18</v>
      </c>
      <c r="X141" s="173">
        <v>0.45</v>
      </c>
      <c r="Y141" s="173">
        <v>28.22</v>
      </c>
      <c r="Z141" s="173">
        <v>294321</v>
      </c>
      <c r="AA141" s="173">
        <v>160606.47</v>
      </c>
    </row>
    <row r="142" spans="1:27" ht="12.75">
      <c r="A142" s="33">
        <v>6</v>
      </c>
      <c r="B142" s="33">
        <v>13</v>
      </c>
      <c r="C142" s="33">
        <v>7</v>
      </c>
      <c r="D142" s="34">
        <v>2</v>
      </c>
      <c r="E142" s="35"/>
      <c r="F142" s="173" t="s">
        <v>256</v>
      </c>
      <c r="G142" s="173" t="s">
        <v>379</v>
      </c>
      <c r="H142" s="173">
        <v>8944165</v>
      </c>
      <c r="I142" s="173">
        <v>946085</v>
      </c>
      <c r="J142" s="173">
        <v>7998080</v>
      </c>
      <c r="K142" s="173">
        <v>2554740.39</v>
      </c>
      <c r="L142" s="173">
        <v>169494.07</v>
      </c>
      <c r="M142" s="173">
        <v>2385246.32</v>
      </c>
      <c r="N142" s="173">
        <v>28.56</v>
      </c>
      <c r="O142" s="173">
        <v>17.91</v>
      </c>
      <c r="P142" s="173">
        <v>29.82</v>
      </c>
      <c r="Q142" s="173">
        <v>8472091</v>
      </c>
      <c r="R142" s="173">
        <v>584707.69</v>
      </c>
      <c r="S142" s="173">
        <v>7887383.31</v>
      </c>
      <c r="T142" s="173">
        <v>2156244.84</v>
      </c>
      <c r="U142" s="173">
        <v>893.97</v>
      </c>
      <c r="V142" s="173">
        <v>2155350.87</v>
      </c>
      <c r="W142" s="173">
        <v>25.45</v>
      </c>
      <c r="X142" s="173">
        <v>0.15</v>
      </c>
      <c r="Y142" s="173">
        <v>27.32</v>
      </c>
      <c r="Z142" s="173">
        <v>110696.69</v>
      </c>
      <c r="AA142" s="173">
        <v>229895.45</v>
      </c>
    </row>
    <row r="143" spans="1:27" ht="12.75">
      <c r="A143" s="33">
        <v>6</v>
      </c>
      <c r="B143" s="33">
        <v>1</v>
      </c>
      <c r="C143" s="33">
        <v>15</v>
      </c>
      <c r="D143" s="34">
        <v>2</v>
      </c>
      <c r="E143" s="35"/>
      <c r="F143" s="173" t="s">
        <v>256</v>
      </c>
      <c r="G143" s="173" t="s">
        <v>380</v>
      </c>
      <c r="H143" s="173">
        <v>6927472</v>
      </c>
      <c r="I143" s="173">
        <v>515777.98</v>
      </c>
      <c r="J143" s="173">
        <v>6411694.02</v>
      </c>
      <c r="K143" s="173">
        <v>1986806.21</v>
      </c>
      <c r="L143" s="173">
        <v>9.98</v>
      </c>
      <c r="M143" s="173">
        <v>1986796.23</v>
      </c>
      <c r="N143" s="173">
        <v>28.68</v>
      </c>
      <c r="O143" s="173">
        <v>0</v>
      </c>
      <c r="P143" s="173">
        <v>30.98</v>
      </c>
      <c r="Q143" s="173">
        <v>6979045</v>
      </c>
      <c r="R143" s="173">
        <v>816820</v>
      </c>
      <c r="S143" s="173">
        <v>6162225</v>
      </c>
      <c r="T143" s="173">
        <v>1689216.08</v>
      </c>
      <c r="U143" s="173">
        <v>32574.81</v>
      </c>
      <c r="V143" s="173">
        <v>1656641.27</v>
      </c>
      <c r="W143" s="173">
        <v>24.2</v>
      </c>
      <c r="X143" s="173">
        <v>3.98</v>
      </c>
      <c r="Y143" s="173">
        <v>26.88</v>
      </c>
      <c r="Z143" s="173">
        <v>249469.02</v>
      </c>
      <c r="AA143" s="173">
        <v>330154.96</v>
      </c>
    </row>
    <row r="144" spans="1:27" ht="12.75">
      <c r="A144" s="33">
        <v>6</v>
      </c>
      <c r="B144" s="33">
        <v>10</v>
      </c>
      <c r="C144" s="33">
        <v>6</v>
      </c>
      <c r="D144" s="34">
        <v>2</v>
      </c>
      <c r="E144" s="35"/>
      <c r="F144" s="173" t="s">
        <v>256</v>
      </c>
      <c r="G144" s="173" t="s">
        <v>381</v>
      </c>
      <c r="H144" s="173">
        <v>15563172.51</v>
      </c>
      <c r="I144" s="173">
        <v>353309.01</v>
      </c>
      <c r="J144" s="173">
        <v>15209863.5</v>
      </c>
      <c r="K144" s="173">
        <v>4635187.26</v>
      </c>
      <c r="L144" s="173">
        <v>16789.1</v>
      </c>
      <c r="M144" s="173">
        <v>4618398.16</v>
      </c>
      <c r="N144" s="173">
        <v>29.78</v>
      </c>
      <c r="O144" s="173">
        <v>4.75</v>
      </c>
      <c r="P144" s="173">
        <v>30.36</v>
      </c>
      <c r="Q144" s="173">
        <v>17021346.73</v>
      </c>
      <c r="R144" s="173">
        <v>2405601.01</v>
      </c>
      <c r="S144" s="173">
        <v>14615745.72</v>
      </c>
      <c r="T144" s="173">
        <v>4024712.34</v>
      </c>
      <c r="U144" s="173">
        <v>206175</v>
      </c>
      <c r="V144" s="173">
        <v>3818537.34</v>
      </c>
      <c r="W144" s="173">
        <v>23.64</v>
      </c>
      <c r="X144" s="173">
        <v>8.57</v>
      </c>
      <c r="Y144" s="173">
        <v>26.12</v>
      </c>
      <c r="Z144" s="173">
        <v>594117.78</v>
      </c>
      <c r="AA144" s="173">
        <v>799860.82</v>
      </c>
    </row>
    <row r="145" spans="1:27" ht="12.75">
      <c r="A145" s="33">
        <v>6</v>
      </c>
      <c r="B145" s="33">
        <v>11</v>
      </c>
      <c r="C145" s="33">
        <v>7</v>
      </c>
      <c r="D145" s="34">
        <v>2</v>
      </c>
      <c r="E145" s="35"/>
      <c r="F145" s="173" t="s">
        <v>256</v>
      </c>
      <c r="G145" s="173" t="s">
        <v>382</v>
      </c>
      <c r="H145" s="173">
        <v>29624864.9</v>
      </c>
      <c r="I145" s="173">
        <v>875431</v>
      </c>
      <c r="J145" s="173">
        <v>28749433.9</v>
      </c>
      <c r="K145" s="173">
        <v>8906329.2</v>
      </c>
      <c r="L145" s="173">
        <v>250</v>
      </c>
      <c r="M145" s="173">
        <v>8906079.2</v>
      </c>
      <c r="N145" s="173">
        <v>30.06</v>
      </c>
      <c r="O145" s="173">
        <v>0.02</v>
      </c>
      <c r="P145" s="173">
        <v>30.97</v>
      </c>
      <c r="Q145" s="173">
        <v>29182364.9</v>
      </c>
      <c r="R145" s="173">
        <v>1695578.75</v>
      </c>
      <c r="S145" s="173">
        <v>27486786.15</v>
      </c>
      <c r="T145" s="173">
        <v>7672538.54</v>
      </c>
      <c r="U145" s="173">
        <v>40499.99</v>
      </c>
      <c r="V145" s="173">
        <v>7632038.55</v>
      </c>
      <c r="W145" s="173">
        <v>26.29</v>
      </c>
      <c r="X145" s="173">
        <v>2.38</v>
      </c>
      <c r="Y145" s="173">
        <v>27.76</v>
      </c>
      <c r="Z145" s="173">
        <v>1262647.75</v>
      </c>
      <c r="AA145" s="173">
        <v>1274040.65</v>
      </c>
    </row>
    <row r="146" spans="1:27" ht="12.75">
      <c r="A146" s="33">
        <v>6</v>
      </c>
      <c r="B146" s="33">
        <v>19</v>
      </c>
      <c r="C146" s="33">
        <v>4</v>
      </c>
      <c r="D146" s="34">
        <v>2</v>
      </c>
      <c r="E146" s="35"/>
      <c r="F146" s="173" t="s">
        <v>256</v>
      </c>
      <c r="G146" s="173" t="s">
        <v>383</v>
      </c>
      <c r="H146" s="173">
        <v>6925878</v>
      </c>
      <c r="I146" s="173">
        <v>389942</v>
      </c>
      <c r="J146" s="173">
        <v>6535936</v>
      </c>
      <c r="K146" s="173">
        <v>1974165.22</v>
      </c>
      <c r="L146" s="173">
        <v>38617.89</v>
      </c>
      <c r="M146" s="173">
        <v>1935547.33</v>
      </c>
      <c r="N146" s="173">
        <v>28.5</v>
      </c>
      <c r="O146" s="173">
        <v>9.9</v>
      </c>
      <c r="P146" s="173">
        <v>29.61</v>
      </c>
      <c r="Q146" s="173">
        <v>6777168</v>
      </c>
      <c r="R146" s="173">
        <v>440280</v>
      </c>
      <c r="S146" s="173">
        <v>6336888</v>
      </c>
      <c r="T146" s="173">
        <v>1993746.23</v>
      </c>
      <c r="U146" s="173">
        <v>357884.52</v>
      </c>
      <c r="V146" s="173">
        <v>1635861.71</v>
      </c>
      <c r="W146" s="173">
        <v>29.41</v>
      </c>
      <c r="X146" s="173">
        <v>81.28</v>
      </c>
      <c r="Y146" s="173">
        <v>25.81</v>
      </c>
      <c r="Z146" s="173">
        <v>199048</v>
      </c>
      <c r="AA146" s="173">
        <v>299685.62</v>
      </c>
    </row>
    <row r="147" spans="1:27" ht="12.75">
      <c r="A147" s="33">
        <v>6</v>
      </c>
      <c r="B147" s="33">
        <v>20</v>
      </c>
      <c r="C147" s="33">
        <v>11</v>
      </c>
      <c r="D147" s="34">
        <v>2</v>
      </c>
      <c r="E147" s="35"/>
      <c r="F147" s="173" t="s">
        <v>256</v>
      </c>
      <c r="G147" s="173" t="s">
        <v>384</v>
      </c>
      <c r="H147" s="173">
        <v>13366914</v>
      </c>
      <c r="I147" s="173">
        <v>347321</v>
      </c>
      <c r="J147" s="173">
        <v>13019593</v>
      </c>
      <c r="K147" s="173">
        <v>4047261.62</v>
      </c>
      <c r="L147" s="173">
        <v>34820</v>
      </c>
      <c r="M147" s="173">
        <v>4012441.62</v>
      </c>
      <c r="N147" s="173">
        <v>30.27</v>
      </c>
      <c r="O147" s="173">
        <v>10.02</v>
      </c>
      <c r="P147" s="173">
        <v>30.81</v>
      </c>
      <c r="Q147" s="173">
        <v>13180017</v>
      </c>
      <c r="R147" s="173">
        <v>670518</v>
      </c>
      <c r="S147" s="173">
        <v>12509499</v>
      </c>
      <c r="T147" s="173">
        <v>3455104.09</v>
      </c>
      <c r="U147" s="173">
        <v>37013.5</v>
      </c>
      <c r="V147" s="173">
        <v>3418090.59</v>
      </c>
      <c r="W147" s="173">
        <v>26.21</v>
      </c>
      <c r="X147" s="173">
        <v>5.52</v>
      </c>
      <c r="Y147" s="173">
        <v>27.32</v>
      </c>
      <c r="Z147" s="173">
        <v>510094</v>
      </c>
      <c r="AA147" s="173">
        <v>594351.03</v>
      </c>
    </row>
    <row r="148" spans="1:27" ht="12.75">
      <c r="A148" s="33">
        <v>6</v>
      </c>
      <c r="B148" s="33">
        <v>16</v>
      </c>
      <c r="C148" s="33">
        <v>5</v>
      </c>
      <c r="D148" s="34">
        <v>2</v>
      </c>
      <c r="E148" s="35"/>
      <c r="F148" s="173" t="s">
        <v>256</v>
      </c>
      <c r="G148" s="173" t="s">
        <v>385</v>
      </c>
      <c r="H148" s="173">
        <v>16946963.4</v>
      </c>
      <c r="I148" s="173">
        <v>2883197</v>
      </c>
      <c r="J148" s="173">
        <v>14063766.4</v>
      </c>
      <c r="K148" s="173">
        <v>4821801.27</v>
      </c>
      <c r="L148" s="173">
        <v>2588.97</v>
      </c>
      <c r="M148" s="173">
        <v>4819212.3</v>
      </c>
      <c r="N148" s="173">
        <v>28.45</v>
      </c>
      <c r="O148" s="173">
        <v>0.08</v>
      </c>
      <c r="P148" s="173">
        <v>34.26</v>
      </c>
      <c r="Q148" s="173">
        <v>15866820.4</v>
      </c>
      <c r="R148" s="173">
        <v>1937428</v>
      </c>
      <c r="S148" s="173">
        <v>13929392.4</v>
      </c>
      <c r="T148" s="173">
        <v>4709426.32</v>
      </c>
      <c r="U148" s="173">
        <v>810697.1</v>
      </c>
      <c r="V148" s="173">
        <v>3898729.22</v>
      </c>
      <c r="W148" s="173">
        <v>29.68</v>
      </c>
      <c r="X148" s="173">
        <v>41.84</v>
      </c>
      <c r="Y148" s="173">
        <v>27.98</v>
      </c>
      <c r="Z148" s="173">
        <v>134374</v>
      </c>
      <c r="AA148" s="173">
        <v>920483.08</v>
      </c>
    </row>
    <row r="149" spans="1:27" ht="12.75">
      <c r="A149" s="33">
        <v>6</v>
      </c>
      <c r="B149" s="33">
        <v>11</v>
      </c>
      <c r="C149" s="33">
        <v>8</v>
      </c>
      <c r="D149" s="34">
        <v>2</v>
      </c>
      <c r="E149" s="35"/>
      <c r="F149" s="173" t="s">
        <v>256</v>
      </c>
      <c r="G149" s="173" t="s">
        <v>268</v>
      </c>
      <c r="H149" s="173">
        <v>23066986</v>
      </c>
      <c r="I149" s="173">
        <v>545000</v>
      </c>
      <c r="J149" s="173">
        <v>22521986</v>
      </c>
      <c r="K149" s="173">
        <v>6970056.54</v>
      </c>
      <c r="L149" s="173">
        <v>145000</v>
      </c>
      <c r="M149" s="173">
        <v>6825056.54</v>
      </c>
      <c r="N149" s="173">
        <v>30.21</v>
      </c>
      <c r="O149" s="173">
        <v>26.6</v>
      </c>
      <c r="P149" s="173">
        <v>30.3</v>
      </c>
      <c r="Q149" s="173">
        <v>22187805</v>
      </c>
      <c r="R149" s="173">
        <v>2082582.06</v>
      </c>
      <c r="S149" s="173">
        <v>20105222.94</v>
      </c>
      <c r="T149" s="173">
        <v>5458044.19</v>
      </c>
      <c r="U149" s="173">
        <v>368176.56</v>
      </c>
      <c r="V149" s="173">
        <v>5089867.63</v>
      </c>
      <c r="W149" s="173">
        <v>24.59</v>
      </c>
      <c r="X149" s="173">
        <v>17.67</v>
      </c>
      <c r="Y149" s="173">
        <v>25.31</v>
      </c>
      <c r="Z149" s="173">
        <v>2416763.06</v>
      </c>
      <c r="AA149" s="173">
        <v>1735188.91</v>
      </c>
    </row>
    <row r="150" spans="1:27" ht="12.75">
      <c r="A150" s="33">
        <v>6</v>
      </c>
      <c r="B150" s="33">
        <v>9</v>
      </c>
      <c r="C150" s="33">
        <v>12</v>
      </c>
      <c r="D150" s="34">
        <v>2</v>
      </c>
      <c r="E150" s="35"/>
      <c r="F150" s="173" t="s">
        <v>256</v>
      </c>
      <c r="G150" s="173" t="s">
        <v>386</v>
      </c>
      <c r="H150" s="173">
        <v>19423487</v>
      </c>
      <c r="I150" s="173">
        <v>1422698.6</v>
      </c>
      <c r="J150" s="173">
        <v>18000788.4</v>
      </c>
      <c r="K150" s="173">
        <v>5853571.79</v>
      </c>
      <c r="L150" s="173">
        <v>194562.6</v>
      </c>
      <c r="M150" s="173">
        <v>5659009.19</v>
      </c>
      <c r="N150" s="173">
        <v>30.13</v>
      </c>
      <c r="O150" s="173">
        <v>13.67</v>
      </c>
      <c r="P150" s="173">
        <v>31.43</v>
      </c>
      <c r="Q150" s="173">
        <v>19216487</v>
      </c>
      <c r="R150" s="173">
        <v>2294491</v>
      </c>
      <c r="S150" s="173">
        <v>16921996</v>
      </c>
      <c r="T150" s="173">
        <v>3851500.08</v>
      </c>
      <c r="U150" s="173">
        <v>7500</v>
      </c>
      <c r="V150" s="173">
        <v>3844000.08</v>
      </c>
      <c r="W150" s="173">
        <v>20.04</v>
      </c>
      <c r="X150" s="173">
        <v>0.32</v>
      </c>
      <c r="Y150" s="173">
        <v>22.71</v>
      </c>
      <c r="Z150" s="173">
        <v>1078792.4</v>
      </c>
      <c r="AA150" s="173">
        <v>1815009.11</v>
      </c>
    </row>
    <row r="151" spans="1:27" ht="12.75">
      <c r="A151" s="33">
        <v>6</v>
      </c>
      <c r="B151" s="33">
        <v>20</v>
      </c>
      <c r="C151" s="33">
        <v>12</v>
      </c>
      <c r="D151" s="34">
        <v>2</v>
      </c>
      <c r="E151" s="35"/>
      <c r="F151" s="173" t="s">
        <v>256</v>
      </c>
      <c r="G151" s="173" t="s">
        <v>387</v>
      </c>
      <c r="H151" s="173">
        <v>16565799.69</v>
      </c>
      <c r="I151" s="173">
        <v>5521776.95</v>
      </c>
      <c r="J151" s="173">
        <v>11044022.74</v>
      </c>
      <c r="K151" s="173">
        <v>4191754.4</v>
      </c>
      <c r="L151" s="173">
        <v>932884.28</v>
      </c>
      <c r="M151" s="173">
        <v>3258870.12</v>
      </c>
      <c r="N151" s="173">
        <v>25.3</v>
      </c>
      <c r="O151" s="173">
        <v>16.89</v>
      </c>
      <c r="P151" s="173">
        <v>29.5</v>
      </c>
      <c r="Q151" s="173">
        <v>17875778.98</v>
      </c>
      <c r="R151" s="173">
        <v>6535122.29</v>
      </c>
      <c r="S151" s="173">
        <v>11340656.69</v>
      </c>
      <c r="T151" s="173">
        <v>3346605.14</v>
      </c>
      <c r="U151" s="173">
        <v>322945.02</v>
      </c>
      <c r="V151" s="173">
        <v>3023660.12</v>
      </c>
      <c r="W151" s="173">
        <v>18.72</v>
      </c>
      <c r="X151" s="173">
        <v>4.94</v>
      </c>
      <c r="Y151" s="173">
        <v>26.66</v>
      </c>
      <c r="Z151" s="173">
        <v>-296633.95</v>
      </c>
      <c r="AA151" s="173">
        <v>235210</v>
      </c>
    </row>
    <row r="152" spans="1:27" ht="12.75">
      <c r="A152" s="33">
        <v>6</v>
      </c>
      <c r="B152" s="33">
        <v>18</v>
      </c>
      <c r="C152" s="33">
        <v>8</v>
      </c>
      <c r="D152" s="34">
        <v>2</v>
      </c>
      <c r="E152" s="35"/>
      <c r="F152" s="173" t="s">
        <v>256</v>
      </c>
      <c r="G152" s="173" t="s">
        <v>388</v>
      </c>
      <c r="H152" s="173">
        <v>22355559</v>
      </c>
      <c r="I152" s="173">
        <v>1459529</v>
      </c>
      <c r="J152" s="173">
        <v>20896030</v>
      </c>
      <c r="K152" s="173">
        <v>6802047.44</v>
      </c>
      <c r="L152" s="173">
        <v>506057.15</v>
      </c>
      <c r="M152" s="173">
        <v>6295990.29</v>
      </c>
      <c r="N152" s="173">
        <v>30.42</v>
      </c>
      <c r="O152" s="173">
        <v>34.67</v>
      </c>
      <c r="P152" s="173">
        <v>30.13</v>
      </c>
      <c r="Q152" s="173">
        <v>23828837</v>
      </c>
      <c r="R152" s="173">
        <v>3149257</v>
      </c>
      <c r="S152" s="173">
        <v>20679580</v>
      </c>
      <c r="T152" s="173">
        <v>5494506.54</v>
      </c>
      <c r="U152" s="173">
        <v>382360.51</v>
      </c>
      <c r="V152" s="173">
        <v>5112146.03</v>
      </c>
      <c r="W152" s="173">
        <v>23.05</v>
      </c>
      <c r="X152" s="173">
        <v>12.14</v>
      </c>
      <c r="Y152" s="173">
        <v>24.72</v>
      </c>
      <c r="Z152" s="173">
        <v>216450</v>
      </c>
      <c r="AA152" s="173">
        <v>1183844.26</v>
      </c>
    </row>
    <row r="153" spans="1:27" ht="12.75">
      <c r="A153" s="33">
        <v>6</v>
      </c>
      <c r="B153" s="33">
        <v>7</v>
      </c>
      <c r="C153" s="33">
        <v>6</v>
      </c>
      <c r="D153" s="34">
        <v>2</v>
      </c>
      <c r="E153" s="35"/>
      <c r="F153" s="173" t="s">
        <v>256</v>
      </c>
      <c r="G153" s="173" t="s">
        <v>389</v>
      </c>
      <c r="H153" s="173">
        <v>20369965.3</v>
      </c>
      <c r="I153" s="173">
        <v>3870978.23</v>
      </c>
      <c r="J153" s="173">
        <v>16498987.07</v>
      </c>
      <c r="K153" s="173">
        <v>6496260.81</v>
      </c>
      <c r="L153" s="173">
        <v>1324844.98</v>
      </c>
      <c r="M153" s="173">
        <v>5171415.83</v>
      </c>
      <c r="N153" s="173">
        <v>31.89</v>
      </c>
      <c r="O153" s="173">
        <v>34.22</v>
      </c>
      <c r="P153" s="173">
        <v>31.34</v>
      </c>
      <c r="Q153" s="173">
        <v>20743832.76</v>
      </c>
      <c r="R153" s="173">
        <v>4659167.27</v>
      </c>
      <c r="S153" s="173">
        <v>16084665.49</v>
      </c>
      <c r="T153" s="173">
        <v>6020686.41</v>
      </c>
      <c r="U153" s="173">
        <v>1645149.07</v>
      </c>
      <c r="V153" s="173">
        <v>4375537.34</v>
      </c>
      <c r="W153" s="173">
        <v>29.02</v>
      </c>
      <c r="X153" s="173">
        <v>35.3</v>
      </c>
      <c r="Y153" s="173">
        <v>27.2</v>
      </c>
      <c r="Z153" s="173">
        <v>414321.58</v>
      </c>
      <c r="AA153" s="173">
        <v>795878.49</v>
      </c>
    </row>
    <row r="154" spans="1:27" ht="12.75">
      <c r="A154" s="33">
        <v>6</v>
      </c>
      <c r="B154" s="33">
        <v>18</v>
      </c>
      <c r="C154" s="33">
        <v>9</v>
      </c>
      <c r="D154" s="34">
        <v>2</v>
      </c>
      <c r="E154" s="35"/>
      <c r="F154" s="173" t="s">
        <v>256</v>
      </c>
      <c r="G154" s="173" t="s">
        <v>390</v>
      </c>
      <c r="H154" s="173">
        <v>13906389.89</v>
      </c>
      <c r="I154" s="173">
        <v>2596048.26</v>
      </c>
      <c r="J154" s="173">
        <v>11310341.63</v>
      </c>
      <c r="K154" s="173">
        <v>3657080.9</v>
      </c>
      <c r="L154" s="173">
        <v>55746.36</v>
      </c>
      <c r="M154" s="173">
        <v>3601334.54</v>
      </c>
      <c r="N154" s="173">
        <v>26.29</v>
      </c>
      <c r="O154" s="173">
        <v>2.14</v>
      </c>
      <c r="P154" s="173">
        <v>31.84</v>
      </c>
      <c r="Q154" s="173">
        <v>12842002.29</v>
      </c>
      <c r="R154" s="173">
        <v>2215762.15</v>
      </c>
      <c r="S154" s="173">
        <v>10626240.14</v>
      </c>
      <c r="T154" s="173">
        <v>3085893.45</v>
      </c>
      <c r="U154" s="173">
        <v>64049.32</v>
      </c>
      <c r="V154" s="173">
        <v>3021844.13</v>
      </c>
      <c r="W154" s="173">
        <v>24.02</v>
      </c>
      <c r="X154" s="173">
        <v>2.89</v>
      </c>
      <c r="Y154" s="173">
        <v>28.43</v>
      </c>
      <c r="Z154" s="173">
        <v>684101.49</v>
      </c>
      <c r="AA154" s="173">
        <v>579490.41</v>
      </c>
    </row>
    <row r="155" spans="1:27" ht="12.75">
      <c r="A155" s="33">
        <v>6</v>
      </c>
      <c r="B155" s="33">
        <v>18</v>
      </c>
      <c r="C155" s="33">
        <v>10</v>
      </c>
      <c r="D155" s="34">
        <v>2</v>
      </c>
      <c r="E155" s="35"/>
      <c r="F155" s="173" t="s">
        <v>256</v>
      </c>
      <c r="G155" s="173" t="s">
        <v>391</v>
      </c>
      <c r="H155" s="173">
        <v>10369745.86</v>
      </c>
      <c r="I155" s="173">
        <v>457328</v>
      </c>
      <c r="J155" s="173">
        <v>9912417.86</v>
      </c>
      <c r="K155" s="173">
        <v>2959813.57</v>
      </c>
      <c r="L155" s="173">
        <v>5580</v>
      </c>
      <c r="M155" s="173">
        <v>2954233.57</v>
      </c>
      <c r="N155" s="173">
        <v>28.54</v>
      </c>
      <c r="O155" s="173">
        <v>1.22</v>
      </c>
      <c r="P155" s="173">
        <v>29.8</v>
      </c>
      <c r="Q155" s="173">
        <v>10840956.13</v>
      </c>
      <c r="R155" s="173">
        <v>1509492.27</v>
      </c>
      <c r="S155" s="173">
        <v>9331463.86</v>
      </c>
      <c r="T155" s="173">
        <v>2489758.54</v>
      </c>
      <c r="U155" s="173">
        <v>20269.6</v>
      </c>
      <c r="V155" s="173">
        <v>2469488.94</v>
      </c>
      <c r="W155" s="173">
        <v>22.96</v>
      </c>
      <c r="X155" s="173">
        <v>1.34</v>
      </c>
      <c r="Y155" s="173">
        <v>26.46</v>
      </c>
      <c r="Z155" s="173">
        <v>580954</v>
      </c>
      <c r="AA155" s="173">
        <v>484744.63</v>
      </c>
    </row>
    <row r="156" spans="1:27" ht="12.75">
      <c r="A156" s="33">
        <v>6</v>
      </c>
      <c r="B156" s="33">
        <v>1</v>
      </c>
      <c r="C156" s="33">
        <v>16</v>
      </c>
      <c r="D156" s="34">
        <v>2</v>
      </c>
      <c r="E156" s="35"/>
      <c r="F156" s="173" t="s">
        <v>256</v>
      </c>
      <c r="G156" s="173" t="s">
        <v>270</v>
      </c>
      <c r="H156" s="173">
        <v>25366533.64</v>
      </c>
      <c r="I156" s="173">
        <v>1796391.77</v>
      </c>
      <c r="J156" s="173">
        <v>23570141.87</v>
      </c>
      <c r="K156" s="173">
        <v>7467900.14</v>
      </c>
      <c r="L156" s="173">
        <v>198181.5</v>
      </c>
      <c r="M156" s="173">
        <v>7269718.64</v>
      </c>
      <c r="N156" s="173">
        <v>29.43</v>
      </c>
      <c r="O156" s="173">
        <v>11.03</v>
      </c>
      <c r="P156" s="173">
        <v>30.84</v>
      </c>
      <c r="Q156" s="173">
        <v>33962674.64</v>
      </c>
      <c r="R156" s="173">
        <v>13729275.9</v>
      </c>
      <c r="S156" s="173">
        <v>20233398.74</v>
      </c>
      <c r="T156" s="173">
        <v>4606515.24</v>
      </c>
      <c r="U156" s="173">
        <v>287841.31</v>
      </c>
      <c r="V156" s="173">
        <v>4318673.93</v>
      </c>
      <c r="W156" s="173">
        <v>13.56</v>
      </c>
      <c r="X156" s="173">
        <v>2.09</v>
      </c>
      <c r="Y156" s="173">
        <v>21.34</v>
      </c>
      <c r="Z156" s="173">
        <v>3336743.13</v>
      </c>
      <c r="AA156" s="173">
        <v>2951044.71</v>
      </c>
    </row>
    <row r="157" spans="1:27" ht="12.75">
      <c r="A157" s="33">
        <v>6</v>
      </c>
      <c r="B157" s="33">
        <v>2</v>
      </c>
      <c r="C157" s="33">
        <v>13</v>
      </c>
      <c r="D157" s="34">
        <v>2</v>
      </c>
      <c r="E157" s="35"/>
      <c r="F157" s="173" t="s">
        <v>256</v>
      </c>
      <c r="G157" s="173" t="s">
        <v>392</v>
      </c>
      <c r="H157" s="173">
        <v>10634465</v>
      </c>
      <c r="I157" s="173">
        <v>284924</v>
      </c>
      <c r="J157" s="173">
        <v>10349541</v>
      </c>
      <c r="K157" s="173">
        <v>3135954.17</v>
      </c>
      <c r="L157" s="173">
        <v>2170.83</v>
      </c>
      <c r="M157" s="173">
        <v>3133783.34</v>
      </c>
      <c r="N157" s="173">
        <v>29.48</v>
      </c>
      <c r="O157" s="173">
        <v>0.76</v>
      </c>
      <c r="P157" s="173">
        <v>30.27</v>
      </c>
      <c r="Q157" s="173">
        <v>10498805</v>
      </c>
      <c r="R157" s="173">
        <v>478702.76</v>
      </c>
      <c r="S157" s="173">
        <v>10020102.24</v>
      </c>
      <c r="T157" s="173">
        <v>2727832.77</v>
      </c>
      <c r="U157" s="173">
        <v>4038.06</v>
      </c>
      <c r="V157" s="173">
        <v>2723794.71</v>
      </c>
      <c r="W157" s="173">
        <v>25.98</v>
      </c>
      <c r="X157" s="173">
        <v>0.84</v>
      </c>
      <c r="Y157" s="173">
        <v>27.18</v>
      </c>
      <c r="Z157" s="173">
        <v>329438.76</v>
      </c>
      <c r="AA157" s="173">
        <v>409988.63</v>
      </c>
    </row>
    <row r="158" spans="1:27" ht="12.75">
      <c r="A158" s="33">
        <v>6</v>
      </c>
      <c r="B158" s="33">
        <v>18</v>
      </c>
      <c r="C158" s="33">
        <v>11</v>
      </c>
      <c r="D158" s="34">
        <v>2</v>
      </c>
      <c r="E158" s="35"/>
      <c r="F158" s="173" t="s">
        <v>256</v>
      </c>
      <c r="G158" s="173" t="s">
        <v>271</v>
      </c>
      <c r="H158" s="173">
        <v>26408987.37</v>
      </c>
      <c r="I158" s="173">
        <v>252922</v>
      </c>
      <c r="J158" s="173">
        <v>26156065.37</v>
      </c>
      <c r="K158" s="173">
        <v>8139343.24</v>
      </c>
      <c r="L158" s="173">
        <v>4479.2</v>
      </c>
      <c r="M158" s="173">
        <v>8134864.04</v>
      </c>
      <c r="N158" s="173">
        <v>30.82</v>
      </c>
      <c r="O158" s="173">
        <v>1.77</v>
      </c>
      <c r="P158" s="173">
        <v>31.1</v>
      </c>
      <c r="Q158" s="173">
        <v>25308987.37</v>
      </c>
      <c r="R158" s="173">
        <v>1474303.07</v>
      </c>
      <c r="S158" s="173">
        <v>23834684.3</v>
      </c>
      <c r="T158" s="173">
        <v>6822209.31</v>
      </c>
      <c r="U158" s="173">
        <v>117714.89</v>
      </c>
      <c r="V158" s="173">
        <v>6704494.42</v>
      </c>
      <c r="W158" s="173">
        <v>26.95</v>
      </c>
      <c r="X158" s="173">
        <v>7.98</v>
      </c>
      <c r="Y158" s="173">
        <v>28.12</v>
      </c>
      <c r="Z158" s="173">
        <v>2321381.07</v>
      </c>
      <c r="AA158" s="173">
        <v>1430369.62</v>
      </c>
    </row>
    <row r="159" spans="1:27" ht="12.75">
      <c r="A159" s="33">
        <v>6</v>
      </c>
      <c r="B159" s="33">
        <v>17</v>
      </c>
      <c r="C159" s="33">
        <v>5</v>
      </c>
      <c r="D159" s="34">
        <v>2</v>
      </c>
      <c r="E159" s="35"/>
      <c r="F159" s="173" t="s">
        <v>256</v>
      </c>
      <c r="G159" s="173" t="s">
        <v>393</v>
      </c>
      <c r="H159" s="173">
        <v>23985959</v>
      </c>
      <c r="I159" s="173">
        <v>919325</v>
      </c>
      <c r="J159" s="173">
        <v>23066634</v>
      </c>
      <c r="K159" s="173">
        <v>7130676.74</v>
      </c>
      <c r="L159" s="173">
        <v>14788.5</v>
      </c>
      <c r="M159" s="173">
        <v>7115888.24</v>
      </c>
      <c r="N159" s="173">
        <v>29.72</v>
      </c>
      <c r="O159" s="173">
        <v>1.6</v>
      </c>
      <c r="P159" s="173">
        <v>30.84</v>
      </c>
      <c r="Q159" s="173">
        <v>23380639</v>
      </c>
      <c r="R159" s="173">
        <v>2189495</v>
      </c>
      <c r="S159" s="173">
        <v>21191144</v>
      </c>
      <c r="T159" s="173">
        <v>5382613.47</v>
      </c>
      <c r="U159" s="173">
        <v>1600</v>
      </c>
      <c r="V159" s="173">
        <v>5381013.47</v>
      </c>
      <c r="W159" s="173">
        <v>23.02</v>
      </c>
      <c r="X159" s="173">
        <v>0.07</v>
      </c>
      <c r="Y159" s="173">
        <v>25.39</v>
      </c>
      <c r="Z159" s="173">
        <v>1875490</v>
      </c>
      <c r="AA159" s="173">
        <v>1734874.77</v>
      </c>
    </row>
    <row r="160" spans="1:27" ht="12.75">
      <c r="A160" s="33">
        <v>6</v>
      </c>
      <c r="B160" s="33">
        <v>11</v>
      </c>
      <c r="C160" s="33">
        <v>9</v>
      </c>
      <c r="D160" s="34">
        <v>2</v>
      </c>
      <c r="E160" s="35"/>
      <c r="F160" s="173" t="s">
        <v>256</v>
      </c>
      <c r="G160" s="173" t="s">
        <v>394</v>
      </c>
      <c r="H160" s="173">
        <v>20890314.14</v>
      </c>
      <c r="I160" s="173">
        <v>254746.16</v>
      </c>
      <c r="J160" s="173">
        <v>20635567.98</v>
      </c>
      <c r="K160" s="173">
        <v>6464572.95</v>
      </c>
      <c r="L160" s="173">
        <v>65811.92</v>
      </c>
      <c r="M160" s="173">
        <v>6398761.03</v>
      </c>
      <c r="N160" s="173">
        <v>30.94</v>
      </c>
      <c r="O160" s="173">
        <v>25.83</v>
      </c>
      <c r="P160" s="173">
        <v>31</v>
      </c>
      <c r="Q160" s="173">
        <v>22390314.14</v>
      </c>
      <c r="R160" s="173">
        <v>1983560.88</v>
      </c>
      <c r="S160" s="173">
        <v>20406753.26</v>
      </c>
      <c r="T160" s="173">
        <v>5205842.59</v>
      </c>
      <c r="U160" s="173">
        <v>37152.27</v>
      </c>
      <c r="V160" s="173">
        <v>5168690.32</v>
      </c>
      <c r="W160" s="173">
        <v>23.25</v>
      </c>
      <c r="X160" s="173">
        <v>1.87</v>
      </c>
      <c r="Y160" s="173">
        <v>25.32</v>
      </c>
      <c r="Z160" s="173">
        <v>228814.72</v>
      </c>
      <c r="AA160" s="173">
        <v>1230070.71</v>
      </c>
    </row>
    <row r="161" spans="1:27" ht="12.75">
      <c r="A161" s="33">
        <v>6</v>
      </c>
      <c r="B161" s="33">
        <v>4</v>
      </c>
      <c r="C161" s="33">
        <v>6</v>
      </c>
      <c r="D161" s="34">
        <v>2</v>
      </c>
      <c r="E161" s="35"/>
      <c r="F161" s="173" t="s">
        <v>256</v>
      </c>
      <c r="G161" s="173" t="s">
        <v>395</v>
      </c>
      <c r="H161" s="173">
        <v>10993098.82</v>
      </c>
      <c r="I161" s="173">
        <v>130020</v>
      </c>
      <c r="J161" s="173">
        <v>10863078.82</v>
      </c>
      <c r="K161" s="173">
        <v>3142639.03</v>
      </c>
      <c r="L161" s="173">
        <v>742</v>
      </c>
      <c r="M161" s="173">
        <v>3141897.03</v>
      </c>
      <c r="N161" s="173">
        <v>28.58</v>
      </c>
      <c r="O161" s="173">
        <v>0.57</v>
      </c>
      <c r="P161" s="173">
        <v>28.92</v>
      </c>
      <c r="Q161" s="173">
        <v>11033907.61</v>
      </c>
      <c r="R161" s="173">
        <v>393657.12</v>
      </c>
      <c r="S161" s="173">
        <v>10640250.49</v>
      </c>
      <c r="T161" s="173">
        <v>2916245.93</v>
      </c>
      <c r="U161" s="173">
        <v>11000</v>
      </c>
      <c r="V161" s="173">
        <v>2905245.93</v>
      </c>
      <c r="W161" s="173">
        <v>26.42</v>
      </c>
      <c r="X161" s="173">
        <v>2.79</v>
      </c>
      <c r="Y161" s="173">
        <v>27.3</v>
      </c>
      <c r="Z161" s="173">
        <v>222828.33</v>
      </c>
      <c r="AA161" s="173">
        <v>236651.1</v>
      </c>
    </row>
    <row r="162" spans="1:27" ht="12.75">
      <c r="A162" s="33">
        <v>6</v>
      </c>
      <c r="B162" s="33">
        <v>7</v>
      </c>
      <c r="C162" s="33">
        <v>7</v>
      </c>
      <c r="D162" s="34">
        <v>2</v>
      </c>
      <c r="E162" s="35"/>
      <c r="F162" s="173" t="s">
        <v>256</v>
      </c>
      <c r="G162" s="173" t="s">
        <v>396</v>
      </c>
      <c r="H162" s="173">
        <v>16961510.8</v>
      </c>
      <c r="I162" s="173">
        <v>529907</v>
      </c>
      <c r="J162" s="173">
        <v>16431603.8</v>
      </c>
      <c r="K162" s="173">
        <v>4879043.95</v>
      </c>
      <c r="L162" s="173">
        <v>400</v>
      </c>
      <c r="M162" s="173">
        <v>4878643.95</v>
      </c>
      <c r="N162" s="173">
        <v>28.76</v>
      </c>
      <c r="O162" s="173">
        <v>0.07</v>
      </c>
      <c r="P162" s="173">
        <v>29.69</v>
      </c>
      <c r="Q162" s="173">
        <v>19779256.1</v>
      </c>
      <c r="R162" s="173">
        <v>3654171.99</v>
      </c>
      <c r="S162" s="173">
        <v>16125084.11</v>
      </c>
      <c r="T162" s="173">
        <v>4240566.42</v>
      </c>
      <c r="U162" s="173">
        <v>22380</v>
      </c>
      <c r="V162" s="173">
        <v>4218186.42</v>
      </c>
      <c r="W162" s="173">
        <v>21.43</v>
      </c>
      <c r="X162" s="173">
        <v>0.61</v>
      </c>
      <c r="Y162" s="173">
        <v>26.15</v>
      </c>
      <c r="Z162" s="173">
        <v>306519.69</v>
      </c>
      <c r="AA162" s="173">
        <v>660457.53</v>
      </c>
    </row>
    <row r="163" spans="1:27" ht="12.75">
      <c r="A163" s="33">
        <v>6</v>
      </c>
      <c r="B163" s="33">
        <v>1</v>
      </c>
      <c r="C163" s="33">
        <v>17</v>
      </c>
      <c r="D163" s="34">
        <v>2</v>
      </c>
      <c r="E163" s="35"/>
      <c r="F163" s="173" t="s">
        <v>256</v>
      </c>
      <c r="G163" s="173" t="s">
        <v>397</v>
      </c>
      <c r="H163" s="173">
        <v>10041791</v>
      </c>
      <c r="I163" s="173">
        <v>100000</v>
      </c>
      <c r="J163" s="173">
        <v>9941791</v>
      </c>
      <c r="K163" s="173">
        <v>2969279.91</v>
      </c>
      <c r="L163" s="173">
        <v>0</v>
      </c>
      <c r="M163" s="173">
        <v>2969279.91</v>
      </c>
      <c r="N163" s="173">
        <v>29.56</v>
      </c>
      <c r="O163" s="173">
        <v>0</v>
      </c>
      <c r="P163" s="173">
        <v>29.86</v>
      </c>
      <c r="Q163" s="173">
        <v>9723207</v>
      </c>
      <c r="R163" s="173">
        <v>143885</v>
      </c>
      <c r="S163" s="173">
        <v>9579322</v>
      </c>
      <c r="T163" s="173">
        <v>2673029.38</v>
      </c>
      <c r="U163" s="173">
        <v>46191.1</v>
      </c>
      <c r="V163" s="173">
        <v>2626838.28</v>
      </c>
      <c r="W163" s="173">
        <v>27.49</v>
      </c>
      <c r="X163" s="173">
        <v>32.1</v>
      </c>
      <c r="Y163" s="173">
        <v>27.42</v>
      </c>
      <c r="Z163" s="173">
        <v>362469</v>
      </c>
      <c r="AA163" s="173">
        <v>342441.63</v>
      </c>
    </row>
    <row r="164" spans="1:27" ht="12.75">
      <c r="A164" s="33">
        <v>6</v>
      </c>
      <c r="B164" s="33">
        <v>2</v>
      </c>
      <c r="C164" s="33">
        <v>14</v>
      </c>
      <c r="D164" s="34">
        <v>2</v>
      </c>
      <c r="E164" s="35"/>
      <c r="F164" s="173" t="s">
        <v>256</v>
      </c>
      <c r="G164" s="173" t="s">
        <v>398</v>
      </c>
      <c r="H164" s="173">
        <v>19025843</v>
      </c>
      <c r="I164" s="173">
        <v>1612250</v>
      </c>
      <c r="J164" s="173">
        <v>17413593</v>
      </c>
      <c r="K164" s="173">
        <v>5914905.82</v>
      </c>
      <c r="L164" s="173">
        <v>572647.65</v>
      </c>
      <c r="M164" s="173">
        <v>5342258.17</v>
      </c>
      <c r="N164" s="173">
        <v>31.08</v>
      </c>
      <c r="O164" s="173">
        <v>35.51</v>
      </c>
      <c r="P164" s="173">
        <v>30.67</v>
      </c>
      <c r="Q164" s="173">
        <v>18133260</v>
      </c>
      <c r="R164" s="173">
        <v>2550336</v>
      </c>
      <c r="S164" s="173">
        <v>15582924</v>
      </c>
      <c r="T164" s="173">
        <v>3875105.09</v>
      </c>
      <c r="U164" s="173">
        <v>0</v>
      </c>
      <c r="V164" s="173">
        <v>3875105.09</v>
      </c>
      <c r="W164" s="173">
        <v>21.37</v>
      </c>
      <c r="X164" s="173">
        <v>0</v>
      </c>
      <c r="Y164" s="173">
        <v>24.86</v>
      </c>
      <c r="Z164" s="173">
        <v>1830669</v>
      </c>
      <c r="AA164" s="173">
        <v>1467153.08</v>
      </c>
    </row>
    <row r="165" spans="1:27" ht="12.75">
      <c r="A165" s="33">
        <v>6</v>
      </c>
      <c r="B165" s="33">
        <v>4</v>
      </c>
      <c r="C165" s="33">
        <v>7</v>
      </c>
      <c r="D165" s="34">
        <v>2</v>
      </c>
      <c r="E165" s="35"/>
      <c r="F165" s="173" t="s">
        <v>256</v>
      </c>
      <c r="G165" s="173" t="s">
        <v>399</v>
      </c>
      <c r="H165" s="173">
        <v>12440393</v>
      </c>
      <c r="I165" s="173">
        <v>1122000</v>
      </c>
      <c r="J165" s="173">
        <v>11318393</v>
      </c>
      <c r="K165" s="173">
        <v>3161817.71</v>
      </c>
      <c r="L165" s="173">
        <v>20670.21</v>
      </c>
      <c r="M165" s="173">
        <v>3141147.5</v>
      </c>
      <c r="N165" s="173">
        <v>25.41</v>
      </c>
      <c r="O165" s="173">
        <v>1.84</v>
      </c>
      <c r="P165" s="173">
        <v>27.75</v>
      </c>
      <c r="Q165" s="173">
        <v>12305391</v>
      </c>
      <c r="R165" s="173">
        <v>1311125</v>
      </c>
      <c r="S165" s="173">
        <v>10994266</v>
      </c>
      <c r="T165" s="173">
        <v>2855083.29</v>
      </c>
      <c r="U165" s="173">
        <v>2010.74</v>
      </c>
      <c r="V165" s="173">
        <v>2853072.55</v>
      </c>
      <c r="W165" s="173">
        <v>23.2</v>
      </c>
      <c r="X165" s="173">
        <v>0.15</v>
      </c>
      <c r="Y165" s="173">
        <v>25.95</v>
      </c>
      <c r="Z165" s="173">
        <v>324127</v>
      </c>
      <c r="AA165" s="173">
        <v>288074.95</v>
      </c>
    </row>
    <row r="166" spans="1:27" ht="12.75">
      <c r="A166" s="33">
        <v>6</v>
      </c>
      <c r="B166" s="33">
        <v>15</v>
      </c>
      <c r="C166" s="33">
        <v>7</v>
      </c>
      <c r="D166" s="34">
        <v>2</v>
      </c>
      <c r="E166" s="35"/>
      <c r="F166" s="173" t="s">
        <v>256</v>
      </c>
      <c r="G166" s="173" t="s">
        <v>400</v>
      </c>
      <c r="H166" s="173">
        <v>19991795</v>
      </c>
      <c r="I166" s="173">
        <v>3352171</v>
      </c>
      <c r="J166" s="173">
        <v>16639624</v>
      </c>
      <c r="K166" s="173">
        <v>5511156.23</v>
      </c>
      <c r="L166" s="173">
        <v>329700.04</v>
      </c>
      <c r="M166" s="173">
        <v>5181456.19</v>
      </c>
      <c r="N166" s="173">
        <v>27.56</v>
      </c>
      <c r="O166" s="173">
        <v>9.83</v>
      </c>
      <c r="P166" s="173">
        <v>31.13</v>
      </c>
      <c r="Q166" s="173">
        <v>19200641</v>
      </c>
      <c r="R166" s="173">
        <v>4096325</v>
      </c>
      <c r="S166" s="173">
        <v>15104316</v>
      </c>
      <c r="T166" s="173">
        <v>3836993.47</v>
      </c>
      <c r="U166" s="173">
        <v>21087.2</v>
      </c>
      <c r="V166" s="173">
        <v>3815906.27</v>
      </c>
      <c r="W166" s="173">
        <v>19.98</v>
      </c>
      <c r="X166" s="173">
        <v>0.51</v>
      </c>
      <c r="Y166" s="173">
        <v>25.26</v>
      </c>
      <c r="Z166" s="173">
        <v>1535308</v>
      </c>
      <c r="AA166" s="173">
        <v>1365549.92</v>
      </c>
    </row>
    <row r="167" spans="1:27" ht="12.75">
      <c r="A167" s="33">
        <v>6</v>
      </c>
      <c r="B167" s="33">
        <v>18</v>
      </c>
      <c r="C167" s="33">
        <v>13</v>
      </c>
      <c r="D167" s="34">
        <v>2</v>
      </c>
      <c r="E167" s="35"/>
      <c r="F167" s="173" t="s">
        <v>256</v>
      </c>
      <c r="G167" s="173" t="s">
        <v>401</v>
      </c>
      <c r="H167" s="173">
        <v>13434944.93</v>
      </c>
      <c r="I167" s="173">
        <v>909422</v>
      </c>
      <c r="J167" s="173">
        <v>12525522.93</v>
      </c>
      <c r="K167" s="173">
        <v>3870767.5</v>
      </c>
      <c r="L167" s="173">
        <v>91125</v>
      </c>
      <c r="M167" s="173">
        <v>3779642.5</v>
      </c>
      <c r="N167" s="173">
        <v>28.81</v>
      </c>
      <c r="O167" s="173">
        <v>10.02</v>
      </c>
      <c r="P167" s="173">
        <v>30.17</v>
      </c>
      <c r="Q167" s="173">
        <v>12769736.93</v>
      </c>
      <c r="R167" s="173">
        <v>1144587</v>
      </c>
      <c r="S167" s="173">
        <v>11625149.93</v>
      </c>
      <c r="T167" s="173">
        <v>3017237.67</v>
      </c>
      <c r="U167" s="173">
        <v>15000</v>
      </c>
      <c r="V167" s="173">
        <v>3002237.67</v>
      </c>
      <c r="W167" s="173">
        <v>23.62</v>
      </c>
      <c r="X167" s="173">
        <v>1.31</v>
      </c>
      <c r="Y167" s="173">
        <v>25.82</v>
      </c>
      <c r="Z167" s="173">
        <v>900373</v>
      </c>
      <c r="AA167" s="173">
        <v>777404.83</v>
      </c>
    </row>
    <row r="168" spans="1:27" ht="12.75">
      <c r="A168" s="33">
        <v>6</v>
      </c>
      <c r="B168" s="33">
        <v>16</v>
      </c>
      <c r="C168" s="33">
        <v>6</v>
      </c>
      <c r="D168" s="34">
        <v>2</v>
      </c>
      <c r="E168" s="35"/>
      <c r="F168" s="173" t="s">
        <v>256</v>
      </c>
      <c r="G168" s="173" t="s">
        <v>402</v>
      </c>
      <c r="H168" s="173">
        <v>9166387</v>
      </c>
      <c r="I168" s="173">
        <v>700600</v>
      </c>
      <c r="J168" s="173">
        <v>8465787</v>
      </c>
      <c r="K168" s="173">
        <v>3038446.06</v>
      </c>
      <c r="L168" s="173">
        <v>261600</v>
      </c>
      <c r="M168" s="173">
        <v>2776846.06</v>
      </c>
      <c r="N168" s="173">
        <v>33.14</v>
      </c>
      <c r="O168" s="173">
        <v>37.33</v>
      </c>
      <c r="P168" s="173">
        <v>32.8</v>
      </c>
      <c r="Q168" s="173">
        <v>9138046</v>
      </c>
      <c r="R168" s="173">
        <v>534000</v>
      </c>
      <c r="S168" s="173">
        <v>8604046</v>
      </c>
      <c r="T168" s="173">
        <v>2265062.04</v>
      </c>
      <c r="U168" s="173">
        <v>0</v>
      </c>
      <c r="V168" s="173">
        <v>2265062.04</v>
      </c>
      <c r="W168" s="173">
        <v>24.78</v>
      </c>
      <c r="X168" s="173">
        <v>0</v>
      </c>
      <c r="Y168" s="173">
        <v>26.32</v>
      </c>
      <c r="Z168" s="173">
        <v>-138259</v>
      </c>
      <c r="AA168" s="173">
        <v>511784.02</v>
      </c>
    </row>
    <row r="169" spans="1:27" ht="12.75">
      <c r="A169" s="33">
        <v>6</v>
      </c>
      <c r="B169" s="33">
        <v>19</v>
      </c>
      <c r="C169" s="33">
        <v>5</v>
      </c>
      <c r="D169" s="34">
        <v>2</v>
      </c>
      <c r="E169" s="35"/>
      <c r="F169" s="173" t="s">
        <v>256</v>
      </c>
      <c r="G169" s="173" t="s">
        <v>403</v>
      </c>
      <c r="H169" s="173">
        <v>17398730</v>
      </c>
      <c r="I169" s="173">
        <v>4873669.4</v>
      </c>
      <c r="J169" s="173">
        <v>12525060.6</v>
      </c>
      <c r="K169" s="173">
        <v>3675855.83</v>
      </c>
      <c r="L169" s="173">
        <v>0</v>
      </c>
      <c r="M169" s="173">
        <v>3675855.83</v>
      </c>
      <c r="N169" s="173">
        <v>21.12</v>
      </c>
      <c r="O169" s="173">
        <v>0</v>
      </c>
      <c r="P169" s="173">
        <v>29.34</v>
      </c>
      <c r="Q169" s="173">
        <v>17318414</v>
      </c>
      <c r="R169" s="173">
        <v>6388055</v>
      </c>
      <c r="S169" s="173">
        <v>10930359</v>
      </c>
      <c r="T169" s="173">
        <v>2808580.06</v>
      </c>
      <c r="U169" s="173">
        <v>65457.1</v>
      </c>
      <c r="V169" s="173">
        <v>2743122.96</v>
      </c>
      <c r="W169" s="173">
        <v>16.21</v>
      </c>
      <c r="X169" s="173">
        <v>1.02</v>
      </c>
      <c r="Y169" s="173">
        <v>25.09</v>
      </c>
      <c r="Z169" s="173">
        <v>1594701.6</v>
      </c>
      <c r="AA169" s="173">
        <v>932732.87</v>
      </c>
    </row>
    <row r="170" spans="1:27" ht="12.75">
      <c r="A170" s="33">
        <v>6</v>
      </c>
      <c r="B170" s="33">
        <v>7</v>
      </c>
      <c r="C170" s="33">
        <v>8</v>
      </c>
      <c r="D170" s="34">
        <v>2</v>
      </c>
      <c r="E170" s="35"/>
      <c r="F170" s="173" t="s">
        <v>256</v>
      </c>
      <c r="G170" s="173" t="s">
        <v>404</v>
      </c>
      <c r="H170" s="173">
        <v>29694253.36</v>
      </c>
      <c r="I170" s="173">
        <v>8411985</v>
      </c>
      <c r="J170" s="173">
        <v>21282268.36</v>
      </c>
      <c r="K170" s="173">
        <v>7066763</v>
      </c>
      <c r="L170" s="173">
        <v>548967</v>
      </c>
      <c r="M170" s="173">
        <v>6517796</v>
      </c>
      <c r="N170" s="173">
        <v>23.79</v>
      </c>
      <c r="O170" s="173">
        <v>6.52</v>
      </c>
      <c r="P170" s="173">
        <v>30.62</v>
      </c>
      <c r="Q170" s="173">
        <v>29623593.35</v>
      </c>
      <c r="R170" s="173">
        <v>9601999</v>
      </c>
      <c r="S170" s="173">
        <v>20021594.35</v>
      </c>
      <c r="T170" s="173">
        <v>5559183.63</v>
      </c>
      <c r="U170" s="173">
        <v>19438.8</v>
      </c>
      <c r="V170" s="173">
        <v>5539744.83</v>
      </c>
      <c r="W170" s="173">
        <v>18.76</v>
      </c>
      <c r="X170" s="173">
        <v>0.2</v>
      </c>
      <c r="Y170" s="173">
        <v>27.66</v>
      </c>
      <c r="Z170" s="173">
        <v>1260674.01</v>
      </c>
      <c r="AA170" s="173">
        <v>978051.17</v>
      </c>
    </row>
    <row r="171" spans="1:27" ht="12.75">
      <c r="A171" s="33">
        <v>6</v>
      </c>
      <c r="B171" s="33">
        <v>8</v>
      </c>
      <c r="C171" s="33">
        <v>13</v>
      </c>
      <c r="D171" s="34">
        <v>2</v>
      </c>
      <c r="E171" s="35"/>
      <c r="F171" s="173" t="s">
        <v>256</v>
      </c>
      <c r="G171" s="173" t="s">
        <v>405</v>
      </c>
      <c r="H171" s="173">
        <v>13170917.69</v>
      </c>
      <c r="I171" s="173">
        <v>4310647.04</v>
      </c>
      <c r="J171" s="173">
        <v>8860270.65</v>
      </c>
      <c r="K171" s="173">
        <v>2798514.89</v>
      </c>
      <c r="L171" s="173">
        <v>358644.55</v>
      </c>
      <c r="M171" s="173">
        <v>2439870.34</v>
      </c>
      <c r="N171" s="173">
        <v>21.24</v>
      </c>
      <c r="O171" s="173">
        <v>8.31</v>
      </c>
      <c r="P171" s="173">
        <v>27.53</v>
      </c>
      <c r="Q171" s="173">
        <v>13100517.69</v>
      </c>
      <c r="R171" s="173">
        <v>5059628.51</v>
      </c>
      <c r="S171" s="173">
        <v>8040889.18</v>
      </c>
      <c r="T171" s="173">
        <v>2541798.1</v>
      </c>
      <c r="U171" s="173">
        <v>185902.06</v>
      </c>
      <c r="V171" s="173">
        <v>2355896.04</v>
      </c>
      <c r="W171" s="173">
        <v>19.4</v>
      </c>
      <c r="X171" s="173">
        <v>3.67</v>
      </c>
      <c r="Y171" s="173">
        <v>29.29</v>
      </c>
      <c r="Z171" s="173">
        <v>819381.47</v>
      </c>
      <c r="AA171" s="173">
        <v>83974.3</v>
      </c>
    </row>
    <row r="172" spans="1:27" ht="12.75">
      <c r="A172" s="33">
        <v>6</v>
      </c>
      <c r="B172" s="33">
        <v>14</v>
      </c>
      <c r="C172" s="33">
        <v>10</v>
      </c>
      <c r="D172" s="34">
        <v>2</v>
      </c>
      <c r="E172" s="35"/>
      <c r="F172" s="173" t="s">
        <v>256</v>
      </c>
      <c r="G172" s="173" t="s">
        <v>406</v>
      </c>
      <c r="H172" s="173">
        <v>13595016.95</v>
      </c>
      <c r="I172" s="173">
        <v>392855</v>
      </c>
      <c r="J172" s="173">
        <v>13202161.95</v>
      </c>
      <c r="K172" s="173">
        <v>3717919.61</v>
      </c>
      <c r="L172" s="173">
        <v>477.86</v>
      </c>
      <c r="M172" s="173">
        <v>3717441.75</v>
      </c>
      <c r="N172" s="173">
        <v>27.34</v>
      </c>
      <c r="O172" s="173">
        <v>0.12</v>
      </c>
      <c r="P172" s="173">
        <v>28.15</v>
      </c>
      <c r="Q172" s="173">
        <v>13138349.95</v>
      </c>
      <c r="R172" s="173">
        <v>526900</v>
      </c>
      <c r="S172" s="173">
        <v>12611449.95</v>
      </c>
      <c r="T172" s="173">
        <v>3489809.58</v>
      </c>
      <c r="U172" s="173">
        <v>20850</v>
      </c>
      <c r="V172" s="173">
        <v>3468959.58</v>
      </c>
      <c r="W172" s="173">
        <v>26.56</v>
      </c>
      <c r="X172" s="173">
        <v>3.95</v>
      </c>
      <c r="Y172" s="173">
        <v>27.5</v>
      </c>
      <c r="Z172" s="173">
        <v>590712</v>
      </c>
      <c r="AA172" s="173">
        <v>248482.17</v>
      </c>
    </row>
    <row r="173" spans="1:27" ht="12.75">
      <c r="A173" s="33">
        <v>6</v>
      </c>
      <c r="B173" s="33">
        <v>4</v>
      </c>
      <c r="C173" s="33">
        <v>8</v>
      </c>
      <c r="D173" s="34">
        <v>2</v>
      </c>
      <c r="E173" s="35"/>
      <c r="F173" s="173" t="s">
        <v>256</v>
      </c>
      <c r="G173" s="173" t="s">
        <v>407</v>
      </c>
      <c r="H173" s="173">
        <v>28074577.82</v>
      </c>
      <c r="I173" s="173">
        <v>3082060.7</v>
      </c>
      <c r="J173" s="173">
        <v>24992517.12</v>
      </c>
      <c r="K173" s="173">
        <v>6798081.94</v>
      </c>
      <c r="L173" s="173">
        <v>85362.39</v>
      </c>
      <c r="M173" s="173">
        <v>6712719.55</v>
      </c>
      <c r="N173" s="173">
        <v>24.21</v>
      </c>
      <c r="O173" s="173">
        <v>2.76</v>
      </c>
      <c r="P173" s="173">
        <v>26.85</v>
      </c>
      <c r="Q173" s="173">
        <v>32971899.57</v>
      </c>
      <c r="R173" s="173">
        <v>9513441.56</v>
      </c>
      <c r="S173" s="173">
        <v>23458458.01</v>
      </c>
      <c r="T173" s="173">
        <v>6691339.64</v>
      </c>
      <c r="U173" s="173">
        <v>656958.06</v>
      </c>
      <c r="V173" s="173">
        <v>6034381.58</v>
      </c>
      <c r="W173" s="173">
        <v>20.29</v>
      </c>
      <c r="X173" s="173">
        <v>6.9</v>
      </c>
      <c r="Y173" s="173">
        <v>25.72</v>
      </c>
      <c r="Z173" s="173">
        <v>1534059.11</v>
      </c>
      <c r="AA173" s="173">
        <v>678337.97</v>
      </c>
    </row>
    <row r="174" spans="1:27" ht="12.75">
      <c r="A174" s="33">
        <v>6</v>
      </c>
      <c r="B174" s="33">
        <v>3</v>
      </c>
      <c r="C174" s="33">
        <v>12</v>
      </c>
      <c r="D174" s="34">
        <v>2</v>
      </c>
      <c r="E174" s="35"/>
      <c r="F174" s="173" t="s">
        <v>256</v>
      </c>
      <c r="G174" s="173" t="s">
        <v>408</v>
      </c>
      <c r="H174" s="173">
        <v>16734361</v>
      </c>
      <c r="I174" s="173">
        <v>446798</v>
      </c>
      <c r="J174" s="173">
        <v>16287563</v>
      </c>
      <c r="K174" s="173">
        <v>5138794.93</v>
      </c>
      <c r="L174" s="173">
        <v>231376.71</v>
      </c>
      <c r="M174" s="173">
        <v>4907418.22</v>
      </c>
      <c r="N174" s="173">
        <v>30.7</v>
      </c>
      <c r="O174" s="173">
        <v>51.78</v>
      </c>
      <c r="P174" s="173">
        <v>30.12</v>
      </c>
      <c r="Q174" s="173">
        <v>17653418</v>
      </c>
      <c r="R174" s="173">
        <v>2146798</v>
      </c>
      <c r="S174" s="173">
        <v>15506620</v>
      </c>
      <c r="T174" s="173">
        <v>4707765.81</v>
      </c>
      <c r="U174" s="173">
        <v>560532.47</v>
      </c>
      <c r="V174" s="173">
        <v>4147233.34</v>
      </c>
      <c r="W174" s="173">
        <v>26.66</v>
      </c>
      <c r="X174" s="173">
        <v>26.11</v>
      </c>
      <c r="Y174" s="173">
        <v>26.74</v>
      </c>
      <c r="Z174" s="173">
        <v>780943</v>
      </c>
      <c r="AA174" s="173">
        <v>760184.88</v>
      </c>
    </row>
    <row r="175" spans="1:27" ht="12.75">
      <c r="A175" s="33">
        <v>6</v>
      </c>
      <c r="B175" s="33">
        <v>7</v>
      </c>
      <c r="C175" s="33">
        <v>9</v>
      </c>
      <c r="D175" s="34">
        <v>2</v>
      </c>
      <c r="E175" s="35"/>
      <c r="F175" s="173" t="s">
        <v>256</v>
      </c>
      <c r="G175" s="173" t="s">
        <v>409</v>
      </c>
      <c r="H175" s="173">
        <v>15050901</v>
      </c>
      <c r="I175" s="173">
        <v>957880</v>
      </c>
      <c r="J175" s="173">
        <v>14093021</v>
      </c>
      <c r="K175" s="173">
        <v>4404008.66</v>
      </c>
      <c r="L175" s="173">
        <v>31050</v>
      </c>
      <c r="M175" s="173">
        <v>4372958.66</v>
      </c>
      <c r="N175" s="173">
        <v>29.26</v>
      </c>
      <c r="O175" s="173">
        <v>3.24</v>
      </c>
      <c r="P175" s="173">
        <v>31.02</v>
      </c>
      <c r="Q175" s="173">
        <v>23295737</v>
      </c>
      <c r="R175" s="173">
        <v>9308617</v>
      </c>
      <c r="S175" s="173">
        <v>13987120</v>
      </c>
      <c r="T175" s="173">
        <v>3314595.06</v>
      </c>
      <c r="U175" s="173">
        <v>34868.07</v>
      </c>
      <c r="V175" s="173">
        <v>3279726.99</v>
      </c>
      <c r="W175" s="173">
        <v>14.22</v>
      </c>
      <c r="X175" s="173">
        <v>0.37</v>
      </c>
      <c r="Y175" s="173">
        <v>23.44</v>
      </c>
      <c r="Z175" s="173">
        <v>105901</v>
      </c>
      <c r="AA175" s="173">
        <v>1093231.67</v>
      </c>
    </row>
    <row r="176" spans="1:27" ht="12.75">
      <c r="A176" s="33">
        <v>6</v>
      </c>
      <c r="B176" s="33">
        <v>12</v>
      </c>
      <c r="C176" s="33">
        <v>7</v>
      </c>
      <c r="D176" s="34">
        <v>2</v>
      </c>
      <c r="E176" s="35"/>
      <c r="F176" s="173" t="s">
        <v>256</v>
      </c>
      <c r="G176" s="173" t="s">
        <v>410</v>
      </c>
      <c r="H176" s="173">
        <v>15552972.51</v>
      </c>
      <c r="I176" s="173">
        <v>3305010.6</v>
      </c>
      <c r="J176" s="173">
        <v>12247961.91</v>
      </c>
      <c r="K176" s="173">
        <v>3597678.66</v>
      </c>
      <c r="L176" s="173">
        <v>0</v>
      </c>
      <c r="M176" s="173">
        <v>3597678.66</v>
      </c>
      <c r="N176" s="173">
        <v>23.13</v>
      </c>
      <c r="O176" s="173">
        <v>0</v>
      </c>
      <c r="P176" s="173">
        <v>29.37</v>
      </c>
      <c r="Q176" s="173">
        <v>12599972.51</v>
      </c>
      <c r="R176" s="173">
        <v>557000</v>
      </c>
      <c r="S176" s="173">
        <v>12042972.51</v>
      </c>
      <c r="T176" s="173">
        <v>3544460.35</v>
      </c>
      <c r="U176" s="173">
        <v>3567</v>
      </c>
      <c r="V176" s="173">
        <v>3540893.35</v>
      </c>
      <c r="W176" s="173">
        <v>28.13</v>
      </c>
      <c r="X176" s="173">
        <v>0.64</v>
      </c>
      <c r="Y176" s="173">
        <v>29.4</v>
      </c>
      <c r="Z176" s="173">
        <v>204989.4</v>
      </c>
      <c r="AA176" s="173">
        <v>56785.31</v>
      </c>
    </row>
    <row r="177" spans="1:27" ht="12.75">
      <c r="A177" s="33">
        <v>6</v>
      </c>
      <c r="B177" s="33">
        <v>1</v>
      </c>
      <c r="C177" s="33">
        <v>18</v>
      </c>
      <c r="D177" s="34">
        <v>2</v>
      </c>
      <c r="E177" s="35"/>
      <c r="F177" s="173" t="s">
        <v>256</v>
      </c>
      <c r="G177" s="173" t="s">
        <v>411</v>
      </c>
      <c r="H177" s="173">
        <v>16006288.86</v>
      </c>
      <c r="I177" s="173">
        <v>953839</v>
      </c>
      <c r="J177" s="173">
        <v>15052449.86</v>
      </c>
      <c r="K177" s="173">
        <v>5219613.56</v>
      </c>
      <c r="L177" s="173">
        <v>1803.92</v>
      </c>
      <c r="M177" s="173">
        <v>5217809.64</v>
      </c>
      <c r="N177" s="173">
        <v>32.6</v>
      </c>
      <c r="O177" s="173">
        <v>0.18</v>
      </c>
      <c r="P177" s="173">
        <v>34.66</v>
      </c>
      <c r="Q177" s="173">
        <v>16352263.86</v>
      </c>
      <c r="R177" s="173">
        <v>1798732</v>
      </c>
      <c r="S177" s="173">
        <v>14553531.86</v>
      </c>
      <c r="T177" s="173">
        <v>4000107.34</v>
      </c>
      <c r="U177" s="173">
        <v>20000</v>
      </c>
      <c r="V177" s="173">
        <v>3980107.34</v>
      </c>
      <c r="W177" s="173">
        <v>24.46</v>
      </c>
      <c r="X177" s="173">
        <v>1.11</v>
      </c>
      <c r="Y177" s="173">
        <v>27.34</v>
      </c>
      <c r="Z177" s="173">
        <v>498918</v>
      </c>
      <c r="AA177" s="173">
        <v>1237702.3</v>
      </c>
    </row>
    <row r="178" spans="1:27" ht="12.75">
      <c r="A178" s="33">
        <v>6</v>
      </c>
      <c r="B178" s="33">
        <v>19</v>
      </c>
      <c r="C178" s="33">
        <v>6</v>
      </c>
      <c r="D178" s="34">
        <v>2</v>
      </c>
      <c r="E178" s="35"/>
      <c r="F178" s="173" t="s">
        <v>256</v>
      </c>
      <c r="G178" s="173" t="s">
        <v>272</v>
      </c>
      <c r="H178" s="173">
        <v>20818324</v>
      </c>
      <c r="I178" s="173">
        <v>2300558</v>
      </c>
      <c r="J178" s="173">
        <v>18517766</v>
      </c>
      <c r="K178" s="173">
        <v>5262984.88</v>
      </c>
      <c r="L178" s="173">
        <v>146192.1</v>
      </c>
      <c r="M178" s="173">
        <v>5116792.78</v>
      </c>
      <c r="N178" s="173">
        <v>25.28</v>
      </c>
      <c r="O178" s="173">
        <v>6.35</v>
      </c>
      <c r="P178" s="173">
        <v>27.63</v>
      </c>
      <c r="Q178" s="173">
        <v>19709607</v>
      </c>
      <c r="R178" s="173">
        <v>3089414</v>
      </c>
      <c r="S178" s="173">
        <v>16620193</v>
      </c>
      <c r="T178" s="173">
        <v>4815538.31</v>
      </c>
      <c r="U178" s="173">
        <v>519201.61</v>
      </c>
      <c r="V178" s="173">
        <v>4296336.7</v>
      </c>
      <c r="W178" s="173">
        <v>24.43</v>
      </c>
      <c r="X178" s="173">
        <v>16.8</v>
      </c>
      <c r="Y178" s="173">
        <v>25.85</v>
      </c>
      <c r="Z178" s="173">
        <v>1897573</v>
      </c>
      <c r="AA178" s="173">
        <v>820456.08</v>
      </c>
    </row>
    <row r="179" spans="1:27" ht="12.75">
      <c r="A179" s="33">
        <v>6</v>
      </c>
      <c r="B179" s="33">
        <v>15</v>
      </c>
      <c r="C179" s="33">
        <v>8</v>
      </c>
      <c r="D179" s="34">
        <v>2</v>
      </c>
      <c r="E179" s="35"/>
      <c r="F179" s="173" t="s">
        <v>256</v>
      </c>
      <c r="G179" s="173" t="s">
        <v>412</v>
      </c>
      <c r="H179" s="173">
        <v>19042337.53</v>
      </c>
      <c r="I179" s="173">
        <v>328049.52</v>
      </c>
      <c r="J179" s="173">
        <v>18714288.01</v>
      </c>
      <c r="K179" s="173">
        <v>6626844.79</v>
      </c>
      <c r="L179" s="173">
        <v>337561.8</v>
      </c>
      <c r="M179" s="173">
        <v>6289282.99</v>
      </c>
      <c r="N179" s="173">
        <v>34.8</v>
      </c>
      <c r="O179" s="173">
        <v>102.89</v>
      </c>
      <c r="P179" s="173">
        <v>33.6</v>
      </c>
      <c r="Q179" s="173">
        <v>19712337.53</v>
      </c>
      <c r="R179" s="173">
        <v>1700409.65</v>
      </c>
      <c r="S179" s="173">
        <v>18011927.88</v>
      </c>
      <c r="T179" s="173">
        <v>4970835.2</v>
      </c>
      <c r="U179" s="173">
        <v>39827.4</v>
      </c>
      <c r="V179" s="173">
        <v>4931007.8</v>
      </c>
      <c r="W179" s="173">
        <v>25.21</v>
      </c>
      <c r="X179" s="173">
        <v>2.34</v>
      </c>
      <c r="Y179" s="173">
        <v>27.37</v>
      </c>
      <c r="Z179" s="173">
        <v>702360.13</v>
      </c>
      <c r="AA179" s="173">
        <v>1358275.19</v>
      </c>
    </row>
    <row r="180" spans="1:27" ht="12.75">
      <c r="A180" s="33">
        <v>6</v>
      </c>
      <c r="B180" s="33">
        <v>9</v>
      </c>
      <c r="C180" s="33">
        <v>13</v>
      </c>
      <c r="D180" s="34">
        <v>2</v>
      </c>
      <c r="E180" s="35"/>
      <c r="F180" s="173" t="s">
        <v>256</v>
      </c>
      <c r="G180" s="173" t="s">
        <v>413</v>
      </c>
      <c r="H180" s="173">
        <v>16680318</v>
      </c>
      <c r="I180" s="173">
        <v>850000</v>
      </c>
      <c r="J180" s="173">
        <v>15830318</v>
      </c>
      <c r="K180" s="173">
        <v>4964321.88</v>
      </c>
      <c r="L180" s="173">
        <v>811</v>
      </c>
      <c r="M180" s="173">
        <v>4963510.88</v>
      </c>
      <c r="N180" s="173">
        <v>29.76</v>
      </c>
      <c r="O180" s="173">
        <v>0.09</v>
      </c>
      <c r="P180" s="173">
        <v>31.35</v>
      </c>
      <c r="Q180" s="173">
        <v>17062350.9</v>
      </c>
      <c r="R180" s="173">
        <v>1688565</v>
      </c>
      <c r="S180" s="173">
        <v>15373785.9</v>
      </c>
      <c r="T180" s="173">
        <v>4126965.97</v>
      </c>
      <c r="U180" s="173">
        <v>180165</v>
      </c>
      <c r="V180" s="173">
        <v>3946800.97</v>
      </c>
      <c r="W180" s="173">
        <v>24.18</v>
      </c>
      <c r="X180" s="173">
        <v>10.66</v>
      </c>
      <c r="Y180" s="173">
        <v>25.67</v>
      </c>
      <c r="Z180" s="173">
        <v>456532.1</v>
      </c>
      <c r="AA180" s="173">
        <v>1016709.91</v>
      </c>
    </row>
    <row r="181" spans="1:27" ht="12.75">
      <c r="A181" s="33">
        <v>6</v>
      </c>
      <c r="B181" s="33">
        <v>11</v>
      </c>
      <c r="C181" s="33">
        <v>10</v>
      </c>
      <c r="D181" s="34">
        <v>2</v>
      </c>
      <c r="E181" s="35"/>
      <c r="F181" s="173" t="s">
        <v>256</v>
      </c>
      <c r="G181" s="173" t="s">
        <v>414</v>
      </c>
      <c r="H181" s="173">
        <v>18719188.55</v>
      </c>
      <c r="I181" s="173">
        <v>250000</v>
      </c>
      <c r="J181" s="173">
        <v>18469188.55</v>
      </c>
      <c r="K181" s="173">
        <v>5576785.24</v>
      </c>
      <c r="L181" s="173">
        <v>0</v>
      </c>
      <c r="M181" s="173">
        <v>5576785.24</v>
      </c>
      <c r="N181" s="173">
        <v>29.79</v>
      </c>
      <c r="O181" s="173">
        <v>0</v>
      </c>
      <c r="P181" s="173">
        <v>30.19</v>
      </c>
      <c r="Q181" s="173">
        <v>19321208.92</v>
      </c>
      <c r="R181" s="173">
        <v>1440000</v>
      </c>
      <c r="S181" s="173">
        <v>17881208.92</v>
      </c>
      <c r="T181" s="173">
        <v>5132344</v>
      </c>
      <c r="U181" s="173">
        <v>7763</v>
      </c>
      <c r="V181" s="173">
        <v>5124581</v>
      </c>
      <c r="W181" s="173">
        <v>26.56</v>
      </c>
      <c r="X181" s="173">
        <v>0.53</v>
      </c>
      <c r="Y181" s="173">
        <v>28.65</v>
      </c>
      <c r="Z181" s="173">
        <v>587979.63</v>
      </c>
      <c r="AA181" s="173">
        <v>452204.24</v>
      </c>
    </row>
    <row r="182" spans="1:27" ht="12.75">
      <c r="A182" s="33">
        <v>6</v>
      </c>
      <c r="B182" s="33">
        <v>3</v>
      </c>
      <c r="C182" s="33">
        <v>13</v>
      </c>
      <c r="D182" s="34">
        <v>2</v>
      </c>
      <c r="E182" s="35"/>
      <c r="F182" s="173" t="s">
        <v>256</v>
      </c>
      <c r="G182" s="173" t="s">
        <v>415</v>
      </c>
      <c r="H182" s="173">
        <v>12614665.96</v>
      </c>
      <c r="I182" s="173">
        <v>2377900.96</v>
      </c>
      <c r="J182" s="173">
        <v>10236765</v>
      </c>
      <c r="K182" s="173">
        <v>2900894.72</v>
      </c>
      <c r="L182" s="173">
        <v>0</v>
      </c>
      <c r="M182" s="173">
        <v>2900894.72</v>
      </c>
      <c r="N182" s="173">
        <v>22.99</v>
      </c>
      <c r="O182" s="173">
        <v>0</v>
      </c>
      <c r="P182" s="173">
        <v>28.33</v>
      </c>
      <c r="Q182" s="173">
        <v>11648665.96</v>
      </c>
      <c r="R182" s="173">
        <v>2281848.96</v>
      </c>
      <c r="S182" s="173">
        <v>9366817</v>
      </c>
      <c r="T182" s="173">
        <v>4035776.96</v>
      </c>
      <c r="U182" s="173">
        <v>1644116.38</v>
      </c>
      <c r="V182" s="173">
        <v>2391660.58</v>
      </c>
      <c r="W182" s="173">
        <v>34.64</v>
      </c>
      <c r="X182" s="173">
        <v>72.05</v>
      </c>
      <c r="Y182" s="173">
        <v>25.53</v>
      </c>
      <c r="Z182" s="173">
        <v>869948</v>
      </c>
      <c r="AA182" s="173">
        <v>509234.14</v>
      </c>
    </row>
    <row r="183" spans="1:27" ht="12.75">
      <c r="A183" s="33">
        <v>6</v>
      </c>
      <c r="B183" s="33">
        <v>11</v>
      </c>
      <c r="C183" s="33">
        <v>11</v>
      </c>
      <c r="D183" s="34">
        <v>2</v>
      </c>
      <c r="E183" s="35"/>
      <c r="F183" s="173" t="s">
        <v>256</v>
      </c>
      <c r="G183" s="173" t="s">
        <v>416</v>
      </c>
      <c r="H183" s="173">
        <v>12853318</v>
      </c>
      <c r="I183" s="173">
        <v>0</v>
      </c>
      <c r="J183" s="173">
        <v>12853318</v>
      </c>
      <c r="K183" s="173">
        <v>4154051.67</v>
      </c>
      <c r="L183" s="173">
        <v>2700</v>
      </c>
      <c r="M183" s="173">
        <v>4151351.67</v>
      </c>
      <c r="N183" s="173">
        <v>32.31</v>
      </c>
      <c r="O183" s="173"/>
      <c r="P183" s="173">
        <v>32.29</v>
      </c>
      <c r="Q183" s="173">
        <v>13353318</v>
      </c>
      <c r="R183" s="173">
        <v>960000</v>
      </c>
      <c r="S183" s="173">
        <v>12393318</v>
      </c>
      <c r="T183" s="173">
        <v>3218836.5</v>
      </c>
      <c r="U183" s="173">
        <v>50307.64</v>
      </c>
      <c r="V183" s="173">
        <v>3168528.86</v>
      </c>
      <c r="W183" s="173">
        <v>24.1</v>
      </c>
      <c r="X183" s="173">
        <v>5.24</v>
      </c>
      <c r="Y183" s="173">
        <v>25.56</v>
      </c>
      <c r="Z183" s="173">
        <v>460000</v>
      </c>
      <c r="AA183" s="173">
        <v>982822.81</v>
      </c>
    </row>
    <row r="184" spans="1:27" ht="12.75">
      <c r="A184" s="33">
        <v>6</v>
      </c>
      <c r="B184" s="33">
        <v>19</v>
      </c>
      <c r="C184" s="33">
        <v>7</v>
      </c>
      <c r="D184" s="34">
        <v>2</v>
      </c>
      <c r="E184" s="35"/>
      <c r="F184" s="173" t="s">
        <v>256</v>
      </c>
      <c r="G184" s="173" t="s">
        <v>417</v>
      </c>
      <c r="H184" s="173">
        <v>17278445.33</v>
      </c>
      <c r="I184" s="173">
        <v>4916675.63</v>
      </c>
      <c r="J184" s="173">
        <v>12361769.7</v>
      </c>
      <c r="K184" s="173">
        <v>6216084.31</v>
      </c>
      <c r="L184" s="173">
        <v>1910267.14</v>
      </c>
      <c r="M184" s="173">
        <v>4305817.17</v>
      </c>
      <c r="N184" s="173">
        <v>35.97</v>
      </c>
      <c r="O184" s="173">
        <v>38.85</v>
      </c>
      <c r="P184" s="173">
        <v>34.83</v>
      </c>
      <c r="Q184" s="173">
        <v>16278215.33</v>
      </c>
      <c r="R184" s="173">
        <v>4539148.48</v>
      </c>
      <c r="S184" s="173">
        <v>11739066.85</v>
      </c>
      <c r="T184" s="173">
        <v>4387211.37</v>
      </c>
      <c r="U184" s="173">
        <v>1199574.75</v>
      </c>
      <c r="V184" s="173">
        <v>3187636.62</v>
      </c>
      <c r="W184" s="173">
        <v>26.95</v>
      </c>
      <c r="X184" s="173">
        <v>26.42</v>
      </c>
      <c r="Y184" s="173">
        <v>27.15</v>
      </c>
      <c r="Z184" s="173">
        <v>622702.85</v>
      </c>
      <c r="AA184" s="173">
        <v>1118180.55</v>
      </c>
    </row>
    <row r="185" spans="1:27" ht="12.75">
      <c r="A185" s="33">
        <v>6</v>
      </c>
      <c r="B185" s="33">
        <v>9</v>
      </c>
      <c r="C185" s="33">
        <v>14</v>
      </c>
      <c r="D185" s="34">
        <v>2</v>
      </c>
      <c r="E185" s="35"/>
      <c r="F185" s="173" t="s">
        <v>256</v>
      </c>
      <c r="G185" s="173" t="s">
        <v>418</v>
      </c>
      <c r="H185" s="173">
        <v>33693481.93</v>
      </c>
      <c r="I185" s="173">
        <v>2804017.04</v>
      </c>
      <c r="J185" s="173">
        <v>30889464.89</v>
      </c>
      <c r="K185" s="173">
        <v>8374053.64</v>
      </c>
      <c r="L185" s="173">
        <v>172430.27</v>
      </c>
      <c r="M185" s="173">
        <v>8201623.37</v>
      </c>
      <c r="N185" s="173">
        <v>24.85</v>
      </c>
      <c r="O185" s="173">
        <v>6.14</v>
      </c>
      <c r="P185" s="173">
        <v>26.55</v>
      </c>
      <c r="Q185" s="173">
        <v>36053181.93</v>
      </c>
      <c r="R185" s="173">
        <v>7523221.74</v>
      </c>
      <c r="S185" s="173">
        <v>28529960.19</v>
      </c>
      <c r="T185" s="173">
        <v>7950976.68</v>
      </c>
      <c r="U185" s="173">
        <v>297907.73</v>
      </c>
      <c r="V185" s="173">
        <v>7653068.95</v>
      </c>
      <c r="W185" s="173">
        <v>22.05</v>
      </c>
      <c r="X185" s="173">
        <v>3.95</v>
      </c>
      <c r="Y185" s="173">
        <v>26.82</v>
      </c>
      <c r="Z185" s="173">
        <v>2359504.7</v>
      </c>
      <c r="AA185" s="173">
        <v>548554.42</v>
      </c>
    </row>
    <row r="186" spans="1:27" ht="12.75">
      <c r="A186" s="33">
        <v>6</v>
      </c>
      <c r="B186" s="33">
        <v>19</v>
      </c>
      <c r="C186" s="33">
        <v>8</v>
      </c>
      <c r="D186" s="34">
        <v>2</v>
      </c>
      <c r="E186" s="35"/>
      <c r="F186" s="173" t="s">
        <v>256</v>
      </c>
      <c r="G186" s="173" t="s">
        <v>419</v>
      </c>
      <c r="H186" s="173">
        <v>9239267.18</v>
      </c>
      <c r="I186" s="173">
        <v>914582</v>
      </c>
      <c r="J186" s="173">
        <v>8324685.18</v>
      </c>
      <c r="K186" s="173">
        <v>3215322.78</v>
      </c>
      <c r="L186" s="173">
        <v>606316</v>
      </c>
      <c r="M186" s="173">
        <v>2609006.78</v>
      </c>
      <c r="N186" s="173">
        <v>34.8</v>
      </c>
      <c r="O186" s="173">
        <v>66.29</v>
      </c>
      <c r="P186" s="173">
        <v>31.34</v>
      </c>
      <c r="Q186" s="173">
        <v>8915584.85</v>
      </c>
      <c r="R186" s="173">
        <v>695943.67</v>
      </c>
      <c r="S186" s="173">
        <v>8219641.18</v>
      </c>
      <c r="T186" s="173">
        <v>2346123.49</v>
      </c>
      <c r="U186" s="173">
        <v>0</v>
      </c>
      <c r="V186" s="173">
        <v>2346123.49</v>
      </c>
      <c r="W186" s="173">
        <v>26.31</v>
      </c>
      <c r="X186" s="173">
        <v>0</v>
      </c>
      <c r="Y186" s="173">
        <v>28.54</v>
      </c>
      <c r="Z186" s="173">
        <v>105044</v>
      </c>
      <c r="AA186" s="173">
        <v>262883.29</v>
      </c>
    </row>
    <row r="187" spans="1:27" ht="12.75">
      <c r="A187" s="33">
        <v>6</v>
      </c>
      <c r="B187" s="33">
        <v>9</v>
      </c>
      <c r="C187" s="33">
        <v>15</v>
      </c>
      <c r="D187" s="34">
        <v>2</v>
      </c>
      <c r="E187" s="35"/>
      <c r="F187" s="173" t="s">
        <v>256</v>
      </c>
      <c r="G187" s="173" t="s">
        <v>420</v>
      </c>
      <c r="H187" s="173">
        <v>11558896.15</v>
      </c>
      <c r="I187" s="173">
        <v>150300</v>
      </c>
      <c r="J187" s="173">
        <v>11408596.15</v>
      </c>
      <c r="K187" s="173">
        <v>3591145.58</v>
      </c>
      <c r="L187" s="173">
        <v>0</v>
      </c>
      <c r="M187" s="173">
        <v>3591145.58</v>
      </c>
      <c r="N187" s="173">
        <v>31.06</v>
      </c>
      <c r="O187" s="173">
        <v>0</v>
      </c>
      <c r="P187" s="173">
        <v>31.47</v>
      </c>
      <c r="Q187" s="173">
        <v>11083887</v>
      </c>
      <c r="R187" s="173">
        <v>397625</v>
      </c>
      <c r="S187" s="173">
        <v>10686262</v>
      </c>
      <c r="T187" s="173">
        <v>3146863.82</v>
      </c>
      <c r="U187" s="173">
        <v>3864.3</v>
      </c>
      <c r="V187" s="173">
        <v>3142999.52</v>
      </c>
      <c r="W187" s="173">
        <v>28.39</v>
      </c>
      <c r="X187" s="173">
        <v>0.97</v>
      </c>
      <c r="Y187" s="173">
        <v>29.41</v>
      </c>
      <c r="Z187" s="173">
        <v>722334.15</v>
      </c>
      <c r="AA187" s="173">
        <v>448146.06</v>
      </c>
    </row>
    <row r="188" spans="1:27" ht="12.75">
      <c r="A188" s="33">
        <v>6</v>
      </c>
      <c r="B188" s="33">
        <v>9</v>
      </c>
      <c r="C188" s="33">
        <v>16</v>
      </c>
      <c r="D188" s="34">
        <v>2</v>
      </c>
      <c r="E188" s="35"/>
      <c r="F188" s="173" t="s">
        <v>256</v>
      </c>
      <c r="G188" s="173" t="s">
        <v>421</v>
      </c>
      <c r="H188" s="173">
        <v>7184289</v>
      </c>
      <c r="I188" s="173">
        <v>400000</v>
      </c>
      <c r="J188" s="173">
        <v>6784289</v>
      </c>
      <c r="K188" s="173">
        <v>2168249.91</v>
      </c>
      <c r="L188" s="173">
        <v>0</v>
      </c>
      <c r="M188" s="173">
        <v>2168249.91</v>
      </c>
      <c r="N188" s="173">
        <v>30.18</v>
      </c>
      <c r="O188" s="173">
        <v>0</v>
      </c>
      <c r="P188" s="173">
        <v>31.95</v>
      </c>
      <c r="Q188" s="173">
        <v>6993098</v>
      </c>
      <c r="R188" s="173">
        <v>708338</v>
      </c>
      <c r="S188" s="173">
        <v>6284760</v>
      </c>
      <c r="T188" s="173">
        <v>1803447.08</v>
      </c>
      <c r="U188" s="173">
        <v>26977</v>
      </c>
      <c r="V188" s="173">
        <v>1776470.08</v>
      </c>
      <c r="W188" s="173">
        <v>25.78</v>
      </c>
      <c r="X188" s="173">
        <v>3.8</v>
      </c>
      <c r="Y188" s="173">
        <v>28.26</v>
      </c>
      <c r="Z188" s="173">
        <v>499529</v>
      </c>
      <c r="AA188" s="173">
        <v>391779.83</v>
      </c>
    </row>
    <row r="189" spans="1:27" ht="12.75">
      <c r="A189" s="33">
        <v>6</v>
      </c>
      <c r="B189" s="33">
        <v>7</v>
      </c>
      <c r="C189" s="33">
        <v>10</v>
      </c>
      <c r="D189" s="34">
        <v>2</v>
      </c>
      <c r="E189" s="35"/>
      <c r="F189" s="173" t="s">
        <v>256</v>
      </c>
      <c r="G189" s="173" t="s">
        <v>422</v>
      </c>
      <c r="H189" s="173">
        <v>22029579</v>
      </c>
      <c r="I189" s="173">
        <v>4025000</v>
      </c>
      <c r="J189" s="173">
        <v>18004579</v>
      </c>
      <c r="K189" s="173">
        <v>5446756.49</v>
      </c>
      <c r="L189" s="173">
        <v>411858.7</v>
      </c>
      <c r="M189" s="173">
        <v>5034897.79</v>
      </c>
      <c r="N189" s="173">
        <v>24.72</v>
      </c>
      <c r="O189" s="173">
        <v>10.23</v>
      </c>
      <c r="P189" s="173">
        <v>27.96</v>
      </c>
      <c r="Q189" s="173">
        <v>18949217</v>
      </c>
      <c r="R189" s="173">
        <v>3605882</v>
      </c>
      <c r="S189" s="173">
        <v>15343335</v>
      </c>
      <c r="T189" s="173">
        <v>5869774.54</v>
      </c>
      <c r="U189" s="173">
        <v>1464301.9</v>
      </c>
      <c r="V189" s="173">
        <v>4405472.64</v>
      </c>
      <c r="W189" s="173">
        <v>30.97</v>
      </c>
      <c r="X189" s="173">
        <v>40.6</v>
      </c>
      <c r="Y189" s="173">
        <v>28.71</v>
      </c>
      <c r="Z189" s="173">
        <v>2661244</v>
      </c>
      <c r="AA189" s="173">
        <v>629425.15</v>
      </c>
    </row>
    <row r="190" spans="1:27" ht="12.75">
      <c r="A190" s="33">
        <v>6</v>
      </c>
      <c r="B190" s="33">
        <v>1</v>
      </c>
      <c r="C190" s="33">
        <v>19</v>
      </c>
      <c r="D190" s="34">
        <v>2</v>
      </c>
      <c r="E190" s="35"/>
      <c r="F190" s="173" t="s">
        <v>256</v>
      </c>
      <c r="G190" s="173" t="s">
        <v>423</v>
      </c>
      <c r="H190" s="173">
        <v>14932084</v>
      </c>
      <c r="I190" s="173">
        <v>981461</v>
      </c>
      <c r="J190" s="173">
        <v>13950623</v>
      </c>
      <c r="K190" s="173">
        <v>4578538.12</v>
      </c>
      <c r="L190" s="173">
        <v>141784.42</v>
      </c>
      <c r="M190" s="173">
        <v>4436753.7</v>
      </c>
      <c r="N190" s="173">
        <v>30.66</v>
      </c>
      <c r="O190" s="173">
        <v>14.44</v>
      </c>
      <c r="P190" s="173">
        <v>31.8</v>
      </c>
      <c r="Q190" s="173">
        <v>15773235</v>
      </c>
      <c r="R190" s="173">
        <v>2360761</v>
      </c>
      <c r="S190" s="173">
        <v>13412474</v>
      </c>
      <c r="T190" s="173">
        <v>3592879.99</v>
      </c>
      <c r="U190" s="173">
        <v>65055.07</v>
      </c>
      <c r="V190" s="173">
        <v>3527824.92</v>
      </c>
      <c r="W190" s="173">
        <v>22.77</v>
      </c>
      <c r="X190" s="173">
        <v>2.75</v>
      </c>
      <c r="Y190" s="173">
        <v>26.3</v>
      </c>
      <c r="Z190" s="173">
        <v>538149</v>
      </c>
      <c r="AA190" s="173">
        <v>908928.78</v>
      </c>
    </row>
    <row r="191" spans="1:27" ht="12.75">
      <c r="A191" s="33">
        <v>6</v>
      </c>
      <c r="B191" s="33">
        <v>20</v>
      </c>
      <c r="C191" s="33">
        <v>14</v>
      </c>
      <c r="D191" s="34">
        <v>2</v>
      </c>
      <c r="E191" s="35"/>
      <c r="F191" s="173" t="s">
        <v>256</v>
      </c>
      <c r="G191" s="173" t="s">
        <v>424</v>
      </c>
      <c r="H191" s="173">
        <v>55994929.66</v>
      </c>
      <c r="I191" s="173">
        <v>3757527.65</v>
      </c>
      <c r="J191" s="173">
        <v>52237402.01</v>
      </c>
      <c r="K191" s="173">
        <v>17432802.92</v>
      </c>
      <c r="L191" s="173">
        <v>742514.94</v>
      </c>
      <c r="M191" s="173">
        <v>16690287.98</v>
      </c>
      <c r="N191" s="173">
        <v>31.13</v>
      </c>
      <c r="O191" s="173">
        <v>19.76</v>
      </c>
      <c r="P191" s="173">
        <v>31.95</v>
      </c>
      <c r="Q191" s="173">
        <v>57584894.66</v>
      </c>
      <c r="R191" s="173">
        <v>10141090.21</v>
      </c>
      <c r="S191" s="173">
        <v>47443804.45</v>
      </c>
      <c r="T191" s="173">
        <v>13517552.41</v>
      </c>
      <c r="U191" s="173">
        <v>616835.83</v>
      </c>
      <c r="V191" s="173">
        <v>12900716.58</v>
      </c>
      <c r="W191" s="173">
        <v>23.47</v>
      </c>
      <c r="X191" s="173">
        <v>6.08</v>
      </c>
      <c r="Y191" s="173">
        <v>27.19</v>
      </c>
      <c r="Z191" s="173">
        <v>4793597.56</v>
      </c>
      <c r="AA191" s="173">
        <v>3789571.4</v>
      </c>
    </row>
    <row r="192" spans="1:27" ht="12.75">
      <c r="A192" s="33">
        <v>6</v>
      </c>
      <c r="B192" s="33">
        <v>3</v>
      </c>
      <c r="C192" s="33">
        <v>14</v>
      </c>
      <c r="D192" s="34">
        <v>2</v>
      </c>
      <c r="E192" s="35"/>
      <c r="F192" s="173" t="s">
        <v>256</v>
      </c>
      <c r="G192" s="173" t="s">
        <v>425</v>
      </c>
      <c r="H192" s="173">
        <v>11551496.37</v>
      </c>
      <c r="I192" s="173">
        <v>1901334.37</v>
      </c>
      <c r="J192" s="173">
        <v>9650162</v>
      </c>
      <c r="K192" s="173">
        <v>2840113.68</v>
      </c>
      <c r="L192" s="173">
        <v>144352</v>
      </c>
      <c r="M192" s="173">
        <v>2695761.68</v>
      </c>
      <c r="N192" s="173">
        <v>24.58</v>
      </c>
      <c r="O192" s="173">
        <v>7.59</v>
      </c>
      <c r="P192" s="173">
        <v>27.93</v>
      </c>
      <c r="Q192" s="173">
        <v>11050456.37</v>
      </c>
      <c r="R192" s="173">
        <v>2010328.45</v>
      </c>
      <c r="S192" s="173">
        <v>9040127.92</v>
      </c>
      <c r="T192" s="173">
        <v>2268190.01</v>
      </c>
      <c r="U192" s="173">
        <v>100060.5</v>
      </c>
      <c r="V192" s="173">
        <v>2168129.51</v>
      </c>
      <c r="W192" s="173">
        <v>20.52</v>
      </c>
      <c r="X192" s="173">
        <v>4.97</v>
      </c>
      <c r="Y192" s="173">
        <v>23.98</v>
      </c>
      <c r="Z192" s="173">
        <v>610034.08</v>
      </c>
      <c r="AA192" s="173">
        <v>527632.17</v>
      </c>
    </row>
    <row r="193" spans="1:27" ht="12.75">
      <c r="A193" s="33">
        <v>6</v>
      </c>
      <c r="B193" s="33">
        <v>6</v>
      </c>
      <c r="C193" s="33">
        <v>11</v>
      </c>
      <c r="D193" s="34">
        <v>2</v>
      </c>
      <c r="E193" s="35"/>
      <c r="F193" s="173" t="s">
        <v>256</v>
      </c>
      <c r="G193" s="173" t="s">
        <v>426</v>
      </c>
      <c r="H193" s="173">
        <v>13131958</v>
      </c>
      <c r="I193" s="173">
        <v>420000</v>
      </c>
      <c r="J193" s="173">
        <v>12711958</v>
      </c>
      <c r="K193" s="173">
        <v>4002603.26</v>
      </c>
      <c r="L193" s="173">
        <v>2984.84</v>
      </c>
      <c r="M193" s="173">
        <v>3999618.42</v>
      </c>
      <c r="N193" s="173">
        <v>30.47</v>
      </c>
      <c r="O193" s="173">
        <v>0.71</v>
      </c>
      <c r="P193" s="173">
        <v>31.46</v>
      </c>
      <c r="Q193" s="173">
        <v>13116858</v>
      </c>
      <c r="R193" s="173">
        <v>1300000</v>
      </c>
      <c r="S193" s="173">
        <v>11816858</v>
      </c>
      <c r="T193" s="173">
        <v>3282628.8</v>
      </c>
      <c r="U193" s="173">
        <v>21000</v>
      </c>
      <c r="V193" s="173">
        <v>3261628.8</v>
      </c>
      <c r="W193" s="173">
        <v>25.02</v>
      </c>
      <c r="X193" s="173">
        <v>1.61</v>
      </c>
      <c r="Y193" s="173">
        <v>27.6</v>
      </c>
      <c r="Z193" s="173">
        <v>895100</v>
      </c>
      <c r="AA193" s="173">
        <v>737989.62</v>
      </c>
    </row>
    <row r="194" spans="1:27" ht="12.75">
      <c r="A194" s="33">
        <v>6</v>
      </c>
      <c r="B194" s="33">
        <v>14</v>
      </c>
      <c r="C194" s="33">
        <v>11</v>
      </c>
      <c r="D194" s="34">
        <v>2</v>
      </c>
      <c r="E194" s="35"/>
      <c r="F194" s="173" t="s">
        <v>256</v>
      </c>
      <c r="G194" s="173" t="s">
        <v>427</v>
      </c>
      <c r="H194" s="173">
        <v>19324900</v>
      </c>
      <c r="I194" s="173">
        <v>1336431</v>
      </c>
      <c r="J194" s="173">
        <v>17988469</v>
      </c>
      <c r="K194" s="173">
        <v>5747187.01</v>
      </c>
      <c r="L194" s="173">
        <v>136700</v>
      </c>
      <c r="M194" s="173">
        <v>5610487.01</v>
      </c>
      <c r="N194" s="173">
        <v>29.73</v>
      </c>
      <c r="O194" s="173">
        <v>10.22</v>
      </c>
      <c r="P194" s="173">
        <v>31.18</v>
      </c>
      <c r="Q194" s="173">
        <v>19189400</v>
      </c>
      <c r="R194" s="173">
        <v>3394029</v>
      </c>
      <c r="S194" s="173">
        <v>15795371</v>
      </c>
      <c r="T194" s="173">
        <v>5631398.85</v>
      </c>
      <c r="U194" s="173">
        <v>1166198.5</v>
      </c>
      <c r="V194" s="173">
        <v>4465200.35</v>
      </c>
      <c r="W194" s="173">
        <v>29.34</v>
      </c>
      <c r="X194" s="173">
        <v>34.36</v>
      </c>
      <c r="Y194" s="173">
        <v>28.26</v>
      </c>
      <c r="Z194" s="173">
        <v>2193098</v>
      </c>
      <c r="AA194" s="173">
        <v>1145286.66</v>
      </c>
    </row>
    <row r="195" spans="1:27" ht="12.75">
      <c r="A195" s="33">
        <v>6</v>
      </c>
      <c r="B195" s="33">
        <v>7</v>
      </c>
      <c r="C195" s="33">
        <v>2</v>
      </c>
      <c r="D195" s="34">
        <v>3</v>
      </c>
      <c r="E195" s="35"/>
      <c r="F195" s="173" t="s">
        <v>256</v>
      </c>
      <c r="G195" s="173" t="s">
        <v>428</v>
      </c>
      <c r="H195" s="173">
        <v>32723633</v>
      </c>
      <c r="I195" s="173">
        <v>8927973</v>
      </c>
      <c r="J195" s="173">
        <v>23795660</v>
      </c>
      <c r="K195" s="173">
        <v>8249122.61</v>
      </c>
      <c r="L195" s="173">
        <v>844139.72</v>
      </c>
      <c r="M195" s="173">
        <v>7404982.89</v>
      </c>
      <c r="N195" s="173">
        <v>25.2</v>
      </c>
      <c r="O195" s="173">
        <v>9.45</v>
      </c>
      <c r="P195" s="173">
        <v>31.11</v>
      </c>
      <c r="Q195" s="173">
        <v>33756030</v>
      </c>
      <c r="R195" s="173">
        <v>11646445.11</v>
      </c>
      <c r="S195" s="173">
        <v>22109584.89</v>
      </c>
      <c r="T195" s="173">
        <v>6391805.96</v>
      </c>
      <c r="U195" s="173">
        <v>31376.87</v>
      </c>
      <c r="V195" s="173">
        <v>6360429.09</v>
      </c>
      <c r="W195" s="173">
        <v>18.93</v>
      </c>
      <c r="X195" s="173">
        <v>0.26</v>
      </c>
      <c r="Y195" s="173">
        <v>28.76</v>
      </c>
      <c r="Z195" s="173">
        <v>1686075.11</v>
      </c>
      <c r="AA195" s="173">
        <v>1044553.8</v>
      </c>
    </row>
    <row r="196" spans="1:27" ht="12.75">
      <c r="A196" s="33">
        <v>6</v>
      </c>
      <c r="B196" s="33">
        <v>9</v>
      </c>
      <c r="C196" s="33">
        <v>1</v>
      </c>
      <c r="D196" s="34">
        <v>3</v>
      </c>
      <c r="E196" s="35"/>
      <c r="F196" s="173" t="s">
        <v>256</v>
      </c>
      <c r="G196" s="173" t="s">
        <v>429</v>
      </c>
      <c r="H196" s="173">
        <v>33154870.9</v>
      </c>
      <c r="I196" s="173">
        <v>973500</v>
      </c>
      <c r="J196" s="173">
        <v>32181370.9</v>
      </c>
      <c r="K196" s="173">
        <v>9528888.96</v>
      </c>
      <c r="L196" s="173">
        <v>178876.11</v>
      </c>
      <c r="M196" s="173">
        <v>9350012.85</v>
      </c>
      <c r="N196" s="173">
        <v>28.74</v>
      </c>
      <c r="O196" s="173">
        <v>18.37</v>
      </c>
      <c r="P196" s="173">
        <v>29.05</v>
      </c>
      <c r="Q196" s="173">
        <v>33654870.9</v>
      </c>
      <c r="R196" s="173">
        <v>2232341.55</v>
      </c>
      <c r="S196" s="173">
        <v>31422529.35</v>
      </c>
      <c r="T196" s="173">
        <v>7929329.98</v>
      </c>
      <c r="U196" s="173">
        <v>11698.25</v>
      </c>
      <c r="V196" s="173">
        <v>7917631.73</v>
      </c>
      <c r="W196" s="173">
        <v>23.56</v>
      </c>
      <c r="X196" s="173">
        <v>0.52</v>
      </c>
      <c r="Y196" s="173">
        <v>25.19</v>
      </c>
      <c r="Z196" s="173">
        <v>758841.55</v>
      </c>
      <c r="AA196" s="173">
        <v>1432381.12</v>
      </c>
    </row>
    <row r="197" spans="1:27" ht="12.75">
      <c r="A197" s="33">
        <v>6</v>
      </c>
      <c r="B197" s="33">
        <v>9</v>
      </c>
      <c r="C197" s="33">
        <v>3</v>
      </c>
      <c r="D197" s="34">
        <v>3</v>
      </c>
      <c r="E197" s="35"/>
      <c r="F197" s="173" t="s">
        <v>256</v>
      </c>
      <c r="G197" s="173" t="s">
        <v>430</v>
      </c>
      <c r="H197" s="173">
        <v>28411025.31</v>
      </c>
      <c r="I197" s="173">
        <v>1153193.5</v>
      </c>
      <c r="J197" s="173">
        <v>27257831.81</v>
      </c>
      <c r="K197" s="173">
        <v>8372979.45</v>
      </c>
      <c r="L197" s="173">
        <v>295728.94</v>
      </c>
      <c r="M197" s="173">
        <v>8077250.51</v>
      </c>
      <c r="N197" s="173">
        <v>29.47</v>
      </c>
      <c r="O197" s="173">
        <v>25.64</v>
      </c>
      <c r="P197" s="173">
        <v>29.63</v>
      </c>
      <c r="Q197" s="173">
        <v>28176364.31</v>
      </c>
      <c r="R197" s="173">
        <v>2282186.8</v>
      </c>
      <c r="S197" s="173">
        <v>25894177.51</v>
      </c>
      <c r="T197" s="173">
        <v>7029587.7</v>
      </c>
      <c r="U197" s="173">
        <v>219950.9</v>
      </c>
      <c r="V197" s="173">
        <v>6809636.8</v>
      </c>
      <c r="W197" s="173">
        <v>24.94</v>
      </c>
      <c r="X197" s="173">
        <v>9.63</v>
      </c>
      <c r="Y197" s="173">
        <v>26.29</v>
      </c>
      <c r="Z197" s="173">
        <v>1363654.3</v>
      </c>
      <c r="AA197" s="173">
        <v>1267613.71</v>
      </c>
    </row>
    <row r="198" spans="1:27" ht="12.75">
      <c r="A198" s="33">
        <v>6</v>
      </c>
      <c r="B198" s="33">
        <v>2</v>
      </c>
      <c r="C198" s="33">
        <v>5</v>
      </c>
      <c r="D198" s="34">
        <v>3</v>
      </c>
      <c r="E198" s="35"/>
      <c r="F198" s="173" t="s">
        <v>256</v>
      </c>
      <c r="G198" s="173" t="s">
        <v>431</v>
      </c>
      <c r="H198" s="173">
        <v>16087355</v>
      </c>
      <c r="I198" s="173">
        <v>770977</v>
      </c>
      <c r="J198" s="173">
        <v>15316378</v>
      </c>
      <c r="K198" s="173">
        <v>4912882.17</v>
      </c>
      <c r="L198" s="173">
        <v>0</v>
      </c>
      <c r="M198" s="173">
        <v>4912882.17</v>
      </c>
      <c r="N198" s="173">
        <v>30.53</v>
      </c>
      <c r="O198" s="173">
        <v>0</v>
      </c>
      <c r="P198" s="173">
        <v>32.07</v>
      </c>
      <c r="Q198" s="173">
        <v>16708108.1</v>
      </c>
      <c r="R198" s="173">
        <v>1804308.1</v>
      </c>
      <c r="S198" s="173">
        <v>14903800</v>
      </c>
      <c r="T198" s="173">
        <v>4285827.65</v>
      </c>
      <c r="U198" s="173">
        <v>320717.1</v>
      </c>
      <c r="V198" s="173">
        <v>3965110.55</v>
      </c>
      <c r="W198" s="173">
        <v>25.65</v>
      </c>
      <c r="X198" s="173">
        <v>17.77</v>
      </c>
      <c r="Y198" s="173">
        <v>26.6</v>
      </c>
      <c r="Z198" s="173">
        <v>412578</v>
      </c>
      <c r="AA198" s="173">
        <v>947771.62</v>
      </c>
    </row>
    <row r="199" spans="1:27" ht="12.75">
      <c r="A199" s="33">
        <v>6</v>
      </c>
      <c r="B199" s="33">
        <v>5</v>
      </c>
      <c r="C199" s="33">
        <v>5</v>
      </c>
      <c r="D199" s="34">
        <v>3</v>
      </c>
      <c r="E199" s="35"/>
      <c r="F199" s="173" t="s">
        <v>256</v>
      </c>
      <c r="G199" s="173" t="s">
        <v>432</v>
      </c>
      <c r="H199" s="173">
        <v>53579573.68</v>
      </c>
      <c r="I199" s="173">
        <v>12672174.89</v>
      </c>
      <c r="J199" s="173">
        <v>40907398.79</v>
      </c>
      <c r="K199" s="173">
        <v>13681788.68</v>
      </c>
      <c r="L199" s="173">
        <v>1791586.88</v>
      </c>
      <c r="M199" s="173">
        <v>11890201.8</v>
      </c>
      <c r="N199" s="173">
        <v>25.53</v>
      </c>
      <c r="O199" s="173">
        <v>14.13</v>
      </c>
      <c r="P199" s="173">
        <v>29.06</v>
      </c>
      <c r="Q199" s="173">
        <v>52629573.68</v>
      </c>
      <c r="R199" s="173">
        <v>15570135.88</v>
      </c>
      <c r="S199" s="173">
        <v>37059437.8</v>
      </c>
      <c r="T199" s="173">
        <v>10810723.7</v>
      </c>
      <c r="U199" s="173">
        <v>1525158.26</v>
      </c>
      <c r="V199" s="173">
        <v>9285565.44</v>
      </c>
      <c r="W199" s="173">
        <v>20.54</v>
      </c>
      <c r="X199" s="173">
        <v>9.79</v>
      </c>
      <c r="Y199" s="173">
        <v>25.05</v>
      </c>
      <c r="Z199" s="173">
        <v>3847960.99</v>
      </c>
      <c r="AA199" s="173">
        <v>2604636.36</v>
      </c>
    </row>
    <row r="200" spans="1:27" ht="12.75">
      <c r="A200" s="33">
        <v>6</v>
      </c>
      <c r="B200" s="33">
        <v>2</v>
      </c>
      <c r="C200" s="33">
        <v>7</v>
      </c>
      <c r="D200" s="34">
        <v>3</v>
      </c>
      <c r="E200" s="35"/>
      <c r="F200" s="173" t="s">
        <v>256</v>
      </c>
      <c r="G200" s="173" t="s">
        <v>433</v>
      </c>
      <c r="H200" s="173">
        <v>21547072.95</v>
      </c>
      <c r="I200" s="173">
        <v>2235504.04</v>
      </c>
      <c r="J200" s="173">
        <v>19311568.91</v>
      </c>
      <c r="K200" s="173">
        <v>6006193.28</v>
      </c>
      <c r="L200" s="173">
        <v>105771.77</v>
      </c>
      <c r="M200" s="173">
        <v>5900421.51</v>
      </c>
      <c r="N200" s="173">
        <v>27.87</v>
      </c>
      <c r="O200" s="173">
        <v>4.73</v>
      </c>
      <c r="P200" s="173">
        <v>30.55</v>
      </c>
      <c r="Q200" s="173">
        <v>21206003.85</v>
      </c>
      <c r="R200" s="173">
        <v>3410974.36</v>
      </c>
      <c r="S200" s="173">
        <v>17795029.49</v>
      </c>
      <c r="T200" s="173">
        <v>5519465.72</v>
      </c>
      <c r="U200" s="173">
        <v>966045.59</v>
      </c>
      <c r="V200" s="173">
        <v>4553420.13</v>
      </c>
      <c r="W200" s="173">
        <v>26.02</v>
      </c>
      <c r="X200" s="173">
        <v>28.32</v>
      </c>
      <c r="Y200" s="173">
        <v>25.58</v>
      </c>
      <c r="Z200" s="173">
        <v>1516539.42</v>
      </c>
      <c r="AA200" s="173">
        <v>1347001.38</v>
      </c>
    </row>
    <row r="201" spans="1:27" ht="12.75">
      <c r="A201" s="33">
        <v>6</v>
      </c>
      <c r="B201" s="33">
        <v>14</v>
      </c>
      <c r="C201" s="33">
        <v>4</v>
      </c>
      <c r="D201" s="34">
        <v>3</v>
      </c>
      <c r="E201" s="35"/>
      <c r="F201" s="173" t="s">
        <v>256</v>
      </c>
      <c r="G201" s="173" t="s">
        <v>434</v>
      </c>
      <c r="H201" s="173">
        <v>31509197</v>
      </c>
      <c r="I201" s="173">
        <v>12464313</v>
      </c>
      <c r="J201" s="173">
        <v>19044884</v>
      </c>
      <c r="K201" s="173">
        <v>5723484.06</v>
      </c>
      <c r="L201" s="173">
        <v>370419.98</v>
      </c>
      <c r="M201" s="173">
        <v>5353064.08</v>
      </c>
      <c r="N201" s="173">
        <v>18.16</v>
      </c>
      <c r="O201" s="173">
        <v>2.97</v>
      </c>
      <c r="P201" s="173">
        <v>28.1</v>
      </c>
      <c r="Q201" s="173">
        <v>32185880</v>
      </c>
      <c r="R201" s="173">
        <v>13552642</v>
      </c>
      <c r="S201" s="173">
        <v>18633238</v>
      </c>
      <c r="T201" s="173">
        <v>5248043.09</v>
      </c>
      <c r="U201" s="173">
        <v>644977.48</v>
      </c>
      <c r="V201" s="173">
        <v>4603065.61</v>
      </c>
      <c r="W201" s="173">
        <v>16.3</v>
      </c>
      <c r="X201" s="173">
        <v>4.75</v>
      </c>
      <c r="Y201" s="173">
        <v>24.7</v>
      </c>
      <c r="Z201" s="173">
        <v>411646</v>
      </c>
      <c r="AA201" s="173">
        <v>749998.47</v>
      </c>
    </row>
    <row r="202" spans="1:27" ht="12.75">
      <c r="A202" s="33">
        <v>6</v>
      </c>
      <c r="B202" s="33">
        <v>8</v>
      </c>
      <c r="C202" s="33">
        <v>6</v>
      </c>
      <c r="D202" s="34">
        <v>3</v>
      </c>
      <c r="E202" s="35"/>
      <c r="F202" s="173" t="s">
        <v>256</v>
      </c>
      <c r="G202" s="173" t="s">
        <v>435</v>
      </c>
      <c r="H202" s="173">
        <v>20206350</v>
      </c>
      <c r="I202" s="173">
        <v>670272</v>
      </c>
      <c r="J202" s="173">
        <v>19536078</v>
      </c>
      <c r="K202" s="173">
        <v>6442062.4</v>
      </c>
      <c r="L202" s="173">
        <v>203057.71</v>
      </c>
      <c r="M202" s="173">
        <v>6239004.69</v>
      </c>
      <c r="N202" s="173">
        <v>31.88</v>
      </c>
      <c r="O202" s="173">
        <v>30.29</v>
      </c>
      <c r="P202" s="173">
        <v>31.93</v>
      </c>
      <c r="Q202" s="173">
        <v>21858466</v>
      </c>
      <c r="R202" s="173">
        <v>3336109</v>
      </c>
      <c r="S202" s="173">
        <v>18522357</v>
      </c>
      <c r="T202" s="173">
        <v>4654045.66</v>
      </c>
      <c r="U202" s="173">
        <v>26379.29</v>
      </c>
      <c r="V202" s="173">
        <v>4627666.37</v>
      </c>
      <c r="W202" s="173">
        <v>21.29</v>
      </c>
      <c r="X202" s="173">
        <v>0.79</v>
      </c>
      <c r="Y202" s="173">
        <v>24.98</v>
      </c>
      <c r="Z202" s="173">
        <v>1013721</v>
      </c>
      <c r="AA202" s="173">
        <v>1611338.32</v>
      </c>
    </row>
    <row r="203" spans="1:27" ht="12.75">
      <c r="A203" s="33">
        <v>6</v>
      </c>
      <c r="B203" s="33">
        <v>20</v>
      </c>
      <c r="C203" s="33">
        <v>4</v>
      </c>
      <c r="D203" s="34">
        <v>3</v>
      </c>
      <c r="E203" s="35"/>
      <c r="F203" s="173" t="s">
        <v>256</v>
      </c>
      <c r="G203" s="173" t="s">
        <v>436</v>
      </c>
      <c r="H203" s="173">
        <v>23199838</v>
      </c>
      <c r="I203" s="173">
        <v>3830951</v>
      </c>
      <c r="J203" s="173">
        <v>19368887</v>
      </c>
      <c r="K203" s="173">
        <v>6639955.72</v>
      </c>
      <c r="L203" s="173">
        <v>426842.11</v>
      </c>
      <c r="M203" s="173">
        <v>6213113.61</v>
      </c>
      <c r="N203" s="173">
        <v>28.62</v>
      </c>
      <c r="O203" s="173">
        <v>11.14</v>
      </c>
      <c r="P203" s="173">
        <v>32.07</v>
      </c>
      <c r="Q203" s="173">
        <v>24018266.29</v>
      </c>
      <c r="R203" s="173">
        <v>4817603</v>
      </c>
      <c r="S203" s="173">
        <v>19200663.29</v>
      </c>
      <c r="T203" s="173">
        <v>5786079.96</v>
      </c>
      <c r="U203" s="173">
        <v>79119.18</v>
      </c>
      <c r="V203" s="173">
        <v>5706960.78</v>
      </c>
      <c r="W203" s="173">
        <v>24.09</v>
      </c>
      <c r="X203" s="173">
        <v>1.64</v>
      </c>
      <c r="Y203" s="173">
        <v>29.72</v>
      </c>
      <c r="Z203" s="173">
        <v>168223.71</v>
      </c>
      <c r="AA203" s="173">
        <v>506152.83</v>
      </c>
    </row>
    <row r="204" spans="1:27" ht="12.75">
      <c r="A204" s="33">
        <v>6</v>
      </c>
      <c r="B204" s="33">
        <v>18</v>
      </c>
      <c r="C204" s="33">
        <v>6</v>
      </c>
      <c r="D204" s="34">
        <v>3</v>
      </c>
      <c r="E204" s="35"/>
      <c r="F204" s="173" t="s">
        <v>256</v>
      </c>
      <c r="G204" s="173" t="s">
        <v>437</v>
      </c>
      <c r="H204" s="173">
        <v>22036910.22</v>
      </c>
      <c r="I204" s="173">
        <v>3355153.89</v>
      </c>
      <c r="J204" s="173">
        <v>18681756.33</v>
      </c>
      <c r="K204" s="173">
        <v>5030428.69</v>
      </c>
      <c r="L204" s="173">
        <v>22040.01</v>
      </c>
      <c r="M204" s="173">
        <v>5008388.68</v>
      </c>
      <c r="N204" s="173">
        <v>22.82</v>
      </c>
      <c r="O204" s="173">
        <v>0.65</v>
      </c>
      <c r="P204" s="173">
        <v>26.8</v>
      </c>
      <c r="Q204" s="173">
        <v>21666569.71</v>
      </c>
      <c r="R204" s="173">
        <v>3570497.33</v>
      </c>
      <c r="S204" s="173">
        <v>18096072.38</v>
      </c>
      <c r="T204" s="173">
        <v>5103484.22</v>
      </c>
      <c r="U204" s="173">
        <v>144743.09</v>
      </c>
      <c r="V204" s="173">
        <v>4958741.13</v>
      </c>
      <c r="W204" s="173">
        <v>23.55</v>
      </c>
      <c r="X204" s="173">
        <v>4.05</v>
      </c>
      <c r="Y204" s="173">
        <v>27.4</v>
      </c>
      <c r="Z204" s="173">
        <v>585683.95</v>
      </c>
      <c r="AA204" s="173">
        <v>49647.55</v>
      </c>
    </row>
    <row r="205" spans="1:27" ht="12.75">
      <c r="A205" s="33">
        <v>6</v>
      </c>
      <c r="B205" s="33">
        <v>10</v>
      </c>
      <c r="C205" s="33">
        <v>3</v>
      </c>
      <c r="D205" s="34">
        <v>3</v>
      </c>
      <c r="E205" s="35"/>
      <c r="F205" s="173" t="s">
        <v>256</v>
      </c>
      <c r="G205" s="173" t="s">
        <v>438</v>
      </c>
      <c r="H205" s="173">
        <v>59703828</v>
      </c>
      <c r="I205" s="173">
        <v>2084728</v>
      </c>
      <c r="J205" s="173">
        <v>57619100</v>
      </c>
      <c r="K205" s="173">
        <v>17027059.62</v>
      </c>
      <c r="L205" s="173">
        <v>25403.04</v>
      </c>
      <c r="M205" s="173">
        <v>17001656.58</v>
      </c>
      <c r="N205" s="173">
        <v>28.51</v>
      </c>
      <c r="O205" s="173">
        <v>1.21</v>
      </c>
      <c r="P205" s="173">
        <v>29.5</v>
      </c>
      <c r="Q205" s="173">
        <v>69936122.83</v>
      </c>
      <c r="R205" s="173">
        <v>16960618.37</v>
      </c>
      <c r="S205" s="173">
        <v>52975504.46</v>
      </c>
      <c r="T205" s="173">
        <v>12587448.31</v>
      </c>
      <c r="U205" s="173">
        <v>25542.19</v>
      </c>
      <c r="V205" s="173">
        <v>12561906.12</v>
      </c>
      <c r="W205" s="173">
        <v>17.99</v>
      </c>
      <c r="X205" s="173">
        <v>0.15</v>
      </c>
      <c r="Y205" s="173">
        <v>23.71</v>
      </c>
      <c r="Z205" s="173">
        <v>4643595.54</v>
      </c>
      <c r="AA205" s="173">
        <v>4439750.46</v>
      </c>
    </row>
    <row r="206" spans="1:27" ht="12.75">
      <c r="A206" s="33">
        <v>6</v>
      </c>
      <c r="B206" s="33">
        <v>5</v>
      </c>
      <c r="C206" s="33">
        <v>6</v>
      </c>
      <c r="D206" s="34">
        <v>3</v>
      </c>
      <c r="E206" s="35"/>
      <c r="F206" s="173" t="s">
        <v>256</v>
      </c>
      <c r="G206" s="173" t="s">
        <v>439</v>
      </c>
      <c r="H206" s="173">
        <v>19742863.68</v>
      </c>
      <c r="I206" s="173">
        <v>2767325</v>
      </c>
      <c r="J206" s="173">
        <v>16975538.68</v>
      </c>
      <c r="K206" s="173">
        <v>5477434.25</v>
      </c>
      <c r="L206" s="173">
        <v>282220</v>
      </c>
      <c r="M206" s="173">
        <v>5195214.25</v>
      </c>
      <c r="N206" s="173">
        <v>27.74</v>
      </c>
      <c r="O206" s="173">
        <v>10.19</v>
      </c>
      <c r="P206" s="173">
        <v>30.6</v>
      </c>
      <c r="Q206" s="173">
        <v>21961863.68</v>
      </c>
      <c r="R206" s="173">
        <v>5595189.46</v>
      </c>
      <c r="S206" s="173">
        <v>16366674.22</v>
      </c>
      <c r="T206" s="173">
        <v>5022970.42</v>
      </c>
      <c r="U206" s="173">
        <v>689782.74</v>
      </c>
      <c r="V206" s="173">
        <v>4333187.68</v>
      </c>
      <c r="W206" s="173">
        <v>22.87</v>
      </c>
      <c r="X206" s="173">
        <v>12.32</v>
      </c>
      <c r="Y206" s="173">
        <v>26.47</v>
      </c>
      <c r="Z206" s="173">
        <v>608864.46</v>
      </c>
      <c r="AA206" s="173">
        <v>862026.57</v>
      </c>
    </row>
    <row r="207" spans="1:27" ht="12.75">
      <c r="A207" s="33">
        <v>6</v>
      </c>
      <c r="B207" s="33">
        <v>14</v>
      </c>
      <c r="C207" s="33">
        <v>8</v>
      </c>
      <c r="D207" s="34">
        <v>3</v>
      </c>
      <c r="E207" s="35"/>
      <c r="F207" s="173" t="s">
        <v>256</v>
      </c>
      <c r="G207" s="173" t="s">
        <v>440</v>
      </c>
      <c r="H207" s="173">
        <v>31509461</v>
      </c>
      <c r="I207" s="173">
        <v>3150084</v>
      </c>
      <c r="J207" s="173">
        <v>28359377</v>
      </c>
      <c r="K207" s="173">
        <v>10680832.71</v>
      </c>
      <c r="L207" s="173">
        <v>2238093.58</v>
      </c>
      <c r="M207" s="173">
        <v>8442739.13</v>
      </c>
      <c r="N207" s="173">
        <v>33.89</v>
      </c>
      <c r="O207" s="173">
        <v>71.04</v>
      </c>
      <c r="P207" s="173">
        <v>29.77</v>
      </c>
      <c r="Q207" s="173">
        <v>30181922</v>
      </c>
      <c r="R207" s="173">
        <v>3751959</v>
      </c>
      <c r="S207" s="173">
        <v>26429963</v>
      </c>
      <c r="T207" s="173">
        <v>7126103.84</v>
      </c>
      <c r="U207" s="173">
        <v>143122.52</v>
      </c>
      <c r="V207" s="173">
        <v>6982981.32</v>
      </c>
      <c r="W207" s="173">
        <v>23.61</v>
      </c>
      <c r="X207" s="173">
        <v>3.81</v>
      </c>
      <c r="Y207" s="173">
        <v>26.42</v>
      </c>
      <c r="Z207" s="173">
        <v>1929414</v>
      </c>
      <c r="AA207" s="173">
        <v>1459757.81</v>
      </c>
    </row>
    <row r="208" spans="1:27" ht="12.75">
      <c r="A208" s="33">
        <v>6</v>
      </c>
      <c r="B208" s="33">
        <v>12</v>
      </c>
      <c r="C208" s="33">
        <v>5</v>
      </c>
      <c r="D208" s="34">
        <v>3</v>
      </c>
      <c r="E208" s="35"/>
      <c r="F208" s="173" t="s">
        <v>256</v>
      </c>
      <c r="G208" s="173" t="s">
        <v>441</v>
      </c>
      <c r="H208" s="173">
        <v>55151779</v>
      </c>
      <c r="I208" s="173">
        <v>9895671</v>
      </c>
      <c r="J208" s="173">
        <v>45256108</v>
      </c>
      <c r="K208" s="173">
        <v>16591272.39</v>
      </c>
      <c r="L208" s="173">
        <v>2637374.54</v>
      </c>
      <c r="M208" s="173">
        <v>13953897.85</v>
      </c>
      <c r="N208" s="173">
        <v>30.08</v>
      </c>
      <c r="O208" s="173">
        <v>26.65</v>
      </c>
      <c r="P208" s="173">
        <v>30.83</v>
      </c>
      <c r="Q208" s="173">
        <v>57666190</v>
      </c>
      <c r="R208" s="173">
        <v>13452322</v>
      </c>
      <c r="S208" s="173">
        <v>44213868</v>
      </c>
      <c r="T208" s="173">
        <v>13799702.01</v>
      </c>
      <c r="U208" s="173">
        <v>1960599.47</v>
      </c>
      <c r="V208" s="173">
        <v>11839102.54</v>
      </c>
      <c r="W208" s="173">
        <v>23.93</v>
      </c>
      <c r="X208" s="173">
        <v>14.57</v>
      </c>
      <c r="Y208" s="173">
        <v>26.77</v>
      </c>
      <c r="Z208" s="173">
        <v>1042240</v>
      </c>
      <c r="AA208" s="173">
        <v>2114795.31</v>
      </c>
    </row>
    <row r="209" spans="1:27" ht="12.75">
      <c r="A209" s="33">
        <v>6</v>
      </c>
      <c r="B209" s="33">
        <v>8</v>
      </c>
      <c r="C209" s="33">
        <v>10</v>
      </c>
      <c r="D209" s="34">
        <v>3</v>
      </c>
      <c r="E209" s="35"/>
      <c r="F209" s="173" t="s">
        <v>256</v>
      </c>
      <c r="G209" s="173" t="s">
        <v>442</v>
      </c>
      <c r="H209" s="173">
        <v>16048075.48</v>
      </c>
      <c r="I209" s="173">
        <v>2487532.68</v>
      </c>
      <c r="J209" s="173">
        <v>13560542.8</v>
      </c>
      <c r="K209" s="173">
        <v>5204724.75</v>
      </c>
      <c r="L209" s="173">
        <v>1044210.4</v>
      </c>
      <c r="M209" s="173">
        <v>4160514.35</v>
      </c>
      <c r="N209" s="173">
        <v>32.43</v>
      </c>
      <c r="O209" s="173">
        <v>41.97</v>
      </c>
      <c r="P209" s="173">
        <v>30.68</v>
      </c>
      <c r="Q209" s="173">
        <v>16160991.28</v>
      </c>
      <c r="R209" s="173">
        <v>3395221.52</v>
      </c>
      <c r="S209" s="173">
        <v>12765769.76</v>
      </c>
      <c r="T209" s="173">
        <v>5182484.18</v>
      </c>
      <c r="U209" s="173">
        <v>1994868.55</v>
      </c>
      <c r="V209" s="173">
        <v>3187615.63</v>
      </c>
      <c r="W209" s="173">
        <v>32.06</v>
      </c>
      <c r="X209" s="173">
        <v>58.75</v>
      </c>
      <c r="Y209" s="173">
        <v>24.97</v>
      </c>
      <c r="Z209" s="173">
        <v>794773.04</v>
      </c>
      <c r="AA209" s="173">
        <v>972898.72</v>
      </c>
    </row>
    <row r="210" spans="1:27" ht="12.75">
      <c r="A210" s="33">
        <v>6</v>
      </c>
      <c r="B210" s="33">
        <v>13</v>
      </c>
      <c r="C210" s="33">
        <v>4</v>
      </c>
      <c r="D210" s="34">
        <v>3</v>
      </c>
      <c r="E210" s="35"/>
      <c r="F210" s="173" t="s">
        <v>256</v>
      </c>
      <c r="G210" s="173" t="s">
        <v>443</v>
      </c>
      <c r="H210" s="173">
        <v>43100873.31</v>
      </c>
      <c r="I210" s="173">
        <v>5734211.21</v>
      </c>
      <c r="J210" s="173">
        <v>37366662.1</v>
      </c>
      <c r="K210" s="173">
        <v>11628405.75</v>
      </c>
      <c r="L210" s="173">
        <v>204689.31</v>
      </c>
      <c r="M210" s="173">
        <v>11423716.44</v>
      </c>
      <c r="N210" s="173">
        <v>26.97</v>
      </c>
      <c r="O210" s="173">
        <v>3.56</v>
      </c>
      <c r="P210" s="173">
        <v>30.57</v>
      </c>
      <c r="Q210" s="173">
        <v>47184777.4</v>
      </c>
      <c r="R210" s="173">
        <v>10692316.42</v>
      </c>
      <c r="S210" s="173">
        <v>36492460.98</v>
      </c>
      <c r="T210" s="173">
        <v>9771744.25</v>
      </c>
      <c r="U210" s="173">
        <v>4000</v>
      </c>
      <c r="V210" s="173">
        <v>9767744.25</v>
      </c>
      <c r="W210" s="173">
        <v>20.7</v>
      </c>
      <c r="X210" s="173">
        <v>0.03</v>
      </c>
      <c r="Y210" s="173">
        <v>26.76</v>
      </c>
      <c r="Z210" s="173">
        <v>874201.12</v>
      </c>
      <c r="AA210" s="173">
        <v>1655972.19</v>
      </c>
    </row>
    <row r="211" spans="1:27" ht="12.75">
      <c r="A211" s="33">
        <v>6</v>
      </c>
      <c r="B211" s="33">
        <v>17</v>
      </c>
      <c r="C211" s="33">
        <v>3</v>
      </c>
      <c r="D211" s="34">
        <v>3</v>
      </c>
      <c r="E211" s="35"/>
      <c r="F211" s="173" t="s">
        <v>256</v>
      </c>
      <c r="G211" s="173" t="s">
        <v>444</v>
      </c>
      <c r="H211" s="173">
        <v>37739658</v>
      </c>
      <c r="I211" s="173">
        <v>8007580.1</v>
      </c>
      <c r="J211" s="173">
        <v>29732077.9</v>
      </c>
      <c r="K211" s="173">
        <v>9651534.58</v>
      </c>
      <c r="L211" s="173">
        <v>1239952.22</v>
      </c>
      <c r="M211" s="173">
        <v>8411582.36</v>
      </c>
      <c r="N211" s="173">
        <v>25.57</v>
      </c>
      <c r="O211" s="173">
        <v>15.48</v>
      </c>
      <c r="P211" s="173">
        <v>28.29</v>
      </c>
      <c r="Q211" s="173">
        <v>37755644.93</v>
      </c>
      <c r="R211" s="173">
        <v>10765130</v>
      </c>
      <c r="S211" s="173">
        <v>26990514.93</v>
      </c>
      <c r="T211" s="173">
        <v>6778810.66</v>
      </c>
      <c r="U211" s="173">
        <v>0</v>
      </c>
      <c r="V211" s="173">
        <v>6778810.66</v>
      </c>
      <c r="W211" s="173">
        <v>17.95</v>
      </c>
      <c r="X211" s="173">
        <v>0</v>
      </c>
      <c r="Y211" s="173">
        <v>25.11</v>
      </c>
      <c r="Z211" s="173">
        <v>2741562.97</v>
      </c>
      <c r="AA211" s="173">
        <v>1632771.7</v>
      </c>
    </row>
    <row r="212" spans="1:27" ht="12.75">
      <c r="A212" s="33">
        <v>6</v>
      </c>
      <c r="B212" s="33">
        <v>12</v>
      </c>
      <c r="C212" s="33">
        <v>6</v>
      </c>
      <c r="D212" s="34">
        <v>3</v>
      </c>
      <c r="E212" s="35"/>
      <c r="F212" s="173" t="s">
        <v>256</v>
      </c>
      <c r="G212" s="173" t="s">
        <v>445</v>
      </c>
      <c r="H212" s="173">
        <v>35890346</v>
      </c>
      <c r="I212" s="173">
        <v>1766519</v>
      </c>
      <c r="J212" s="173">
        <v>34123827</v>
      </c>
      <c r="K212" s="173">
        <v>10568453.11</v>
      </c>
      <c r="L212" s="173">
        <v>249097.02</v>
      </c>
      <c r="M212" s="173">
        <v>10319356.09</v>
      </c>
      <c r="N212" s="173">
        <v>29.44</v>
      </c>
      <c r="O212" s="173">
        <v>14.1</v>
      </c>
      <c r="P212" s="173">
        <v>30.24</v>
      </c>
      <c r="Q212" s="173">
        <v>36890346</v>
      </c>
      <c r="R212" s="173">
        <v>3556366</v>
      </c>
      <c r="S212" s="173">
        <v>33333980</v>
      </c>
      <c r="T212" s="173">
        <v>7636086.31</v>
      </c>
      <c r="U212" s="173">
        <v>95680.57</v>
      </c>
      <c r="V212" s="173">
        <v>7540405.74</v>
      </c>
      <c r="W212" s="173">
        <v>20.69</v>
      </c>
      <c r="X212" s="173">
        <v>2.69</v>
      </c>
      <c r="Y212" s="173">
        <v>22.62</v>
      </c>
      <c r="Z212" s="173">
        <v>789847</v>
      </c>
      <c r="AA212" s="173">
        <v>2778950.35</v>
      </c>
    </row>
    <row r="213" spans="1:27" ht="12.75">
      <c r="A213" s="33">
        <v>6</v>
      </c>
      <c r="B213" s="33">
        <v>16</v>
      </c>
      <c r="C213" s="33">
        <v>4</v>
      </c>
      <c r="D213" s="34">
        <v>3</v>
      </c>
      <c r="E213" s="35"/>
      <c r="F213" s="173" t="s">
        <v>256</v>
      </c>
      <c r="G213" s="173" t="s">
        <v>446</v>
      </c>
      <c r="H213" s="173">
        <v>57097221.64</v>
      </c>
      <c r="I213" s="173">
        <v>2022736.32</v>
      </c>
      <c r="J213" s="173">
        <v>55074485.32</v>
      </c>
      <c r="K213" s="173">
        <v>17228353.95</v>
      </c>
      <c r="L213" s="173">
        <v>173532.42</v>
      </c>
      <c r="M213" s="173">
        <v>17054821.53</v>
      </c>
      <c r="N213" s="173">
        <v>30.17</v>
      </c>
      <c r="O213" s="173">
        <v>8.57</v>
      </c>
      <c r="P213" s="173">
        <v>30.96</v>
      </c>
      <c r="Q213" s="173">
        <v>55210721.64</v>
      </c>
      <c r="R213" s="173">
        <v>3654236.11</v>
      </c>
      <c r="S213" s="173">
        <v>51556485.53</v>
      </c>
      <c r="T213" s="173">
        <v>14380594.63</v>
      </c>
      <c r="U213" s="173">
        <v>350281.66</v>
      </c>
      <c r="V213" s="173">
        <v>14030312.97</v>
      </c>
      <c r="W213" s="173">
        <v>26.04</v>
      </c>
      <c r="X213" s="173">
        <v>9.58</v>
      </c>
      <c r="Y213" s="173">
        <v>27.21</v>
      </c>
      <c r="Z213" s="173">
        <v>3517999.79</v>
      </c>
      <c r="AA213" s="173">
        <v>3024508.56</v>
      </c>
    </row>
    <row r="214" spans="1:27" ht="12.75">
      <c r="A214" s="33">
        <v>6</v>
      </c>
      <c r="B214" s="33">
        <v>20</v>
      </c>
      <c r="C214" s="33">
        <v>13</v>
      </c>
      <c r="D214" s="34">
        <v>3</v>
      </c>
      <c r="E214" s="35"/>
      <c r="F214" s="173" t="s">
        <v>256</v>
      </c>
      <c r="G214" s="173" t="s">
        <v>447</v>
      </c>
      <c r="H214" s="173">
        <v>30454275.94</v>
      </c>
      <c r="I214" s="173">
        <v>1663243.74</v>
      </c>
      <c r="J214" s="173">
        <v>28791032.2</v>
      </c>
      <c r="K214" s="173">
        <v>10149361.55</v>
      </c>
      <c r="L214" s="173">
        <v>1364436.75</v>
      </c>
      <c r="M214" s="173">
        <v>8784924.8</v>
      </c>
      <c r="N214" s="173">
        <v>33.32</v>
      </c>
      <c r="O214" s="173">
        <v>82.03</v>
      </c>
      <c r="P214" s="173">
        <v>30.51</v>
      </c>
      <c r="Q214" s="173">
        <v>28764275.94</v>
      </c>
      <c r="R214" s="173">
        <v>3255193.34</v>
      </c>
      <c r="S214" s="173">
        <v>25509082.6</v>
      </c>
      <c r="T214" s="173">
        <v>7115694.49</v>
      </c>
      <c r="U214" s="173">
        <v>98835.69</v>
      </c>
      <c r="V214" s="173">
        <v>7016858.8</v>
      </c>
      <c r="W214" s="173">
        <v>24.73</v>
      </c>
      <c r="X214" s="173">
        <v>3.03</v>
      </c>
      <c r="Y214" s="173">
        <v>27.5</v>
      </c>
      <c r="Z214" s="173">
        <v>3281949.6</v>
      </c>
      <c r="AA214" s="173">
        <v>1768066</v>
      </c>
    </row>
    <row r="215" spans="1:27" ht="12.75">
      <c r="A215" s="33">
        <v>6</v>
      </c>
      <c r="B215" s="33">
        <v>2</v>
      </c>
      <c r="C215" s="33">
        <v>12</v>
      </c>
      <c r="D215" s="34">
        <v>3</v>
      </c>
      <c r="E215" s="35"/>
      <c r="F215" s="173" t="s">
        <v>256</v>
      </c>
      <c r="G215" s="173" t="s">
        <v>448</v>
      </c>
      <c r="H215" s="173">
        <v>26017551.13</v>
      </c>
      <c r="I215" s="173">
        <v>6313844.32</v>
      </c>
      <c r="J215" s="173">
        <v>19703706.81</v>
      </c>
      <c r="K215" s="173">
        <v>6931143.79</v>
      </c>
      <c r="L215" s="173">
        <v>128989.95</v>
      </c>
      <c r="M215" s="173">
        <v>6802153.84</v>
      </c>
      <c r="N215" s="173">
        <v>26.64</v>
      </c>
      <c r="O215" s="173">
        <v>2.04</v>
      </c>
      <c r="P215" s="173">
        <v>34.52</v>
      </c>
      <c r="Q215" s="173">
        <v>25392006.53</v>
      </c>
      <c r="R215" s="173">
        <v>7897421</v>
      </c>
      <c r="S215" s="173">
        <v>17494585.53</v>
      </c>
      <c r="T215" s="173">
        <v>4807181.09</v>
      </c>
      <c r="U215" s="173">
        <v>37799.77</v>
      </c>
      <c r="V215" s="173">
        <v>4769381.32</v>
      </c>
      <c r="W215" s="173">
        <v>18.93</v>
      </c>
      <c r="X215" s="173">
        <v>0.47</v>
      </c>
      <c r="Y215" s="173">
        <v>27.26</v>
      </c>
      <c r="Z215" s="173">
        <v>2209121.28</v>
      </c>
      <c r="AA215" s="173">
        <v>2032772.52</v>
      </c>
    </row>
    <row r="216" spans="1:27" ht="12.75">
      <c r="A216" s="33">
        <v>6</v>
      </c>
      <c r="B216" s="33">
        <v>18</v>
      </c>
      <c r="C216" s="33">
        <v>12</v>
      </c>
      <c r="D216" s="34">
        <v>3</v>
      </c>
      <c r="E216" s="35"/>
      <c r="F216" s="173" t="s">
        <v>256</v>
      </c>
      <c r="G216" s="173" t="s">
        <v>449</v>
      </c>
      <c r="H216" s="173">
        <v>16699189.57</v>
      </c>
      <c r="I216" s="173">
        <v>689894.68</v>
      </c>
      <c r="J216" s="173">
        <v>16009294.89</v>
      </c>
      <c r="K216" s="173">
        <v>4959931.06</v>
      </c>
      <c r="L216" s="173">
        <v>340000</v>
      </c>
      <c r="M216" s="173">
        <v>4619931.06</v>
      </c>
      <c r="N216" s="173">
        <v>29.7</v>
      </c>
      <c r="O216" s="173">
        <v>49.28</v>
      </c>
      <c r="P216" s="173">
        <v>28.85</v>
      </c>
      <c r="Q216" s="173">
        <v>16364241.48</v>
      </c>
      <c r="R216" s="173">
        <v>1117518.74</v>
      </c>
      <c r="S216" s="173">
        <v>15246722.74</v>
      </c>
      <c r="T216" s="173">
        <v>4224154.25</v>
      </c>
      <c r="U216" s="173">
        <v>78976.5</v>
      </c>
      <c r="V216" s="173">
        <v>4145177.75</v>
      </c>
      <c r="W216" s="173">
        <v>25.81</v>
      </c>
      <c r="X216" s="173">
        <v>7.06</v>
      </c>
      <c r="Y216" s="173">
        <v>27.18</v>
      </c>
      <c r="Z216" s="173">
        <v>762572.15</v>
      </c>
      <c r="AA216" s="173">
        <v>474753.31</v>
      </c>
    </row>
    <row r="217" spans="1:27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173" t="s">
        <v>256</v>
      </c>
      <c r="G217" s="173" t="s">
        <v>450</v>
      </c>
      <c r="H217" s="173">
        <v>27018386.9</v>
      </c>
      <c r="I217" s="173">
        <v>7998963.97</v>
      </c>
      <c r="J217" s="173">
        <v>19019422.93</v>
      </c>
      <c r="K217" s="173">
        <v>5954221.27</v>
      </c>
      <c r="L217" s="173">
        <v>124797.69</v>
      </c>
      <c r="M217" s="173">
        <v>5829423.58</v>
      </c>
      <c r="N217" s="173">
        <v>22.03</v>
      </c>
      <c r="O217" s="173">
        <v>1.56</v>
      </c>
      <c r="P217" s="173">
        <v>30.64</v>
      </c>
      <c r="Q217" s="173">
        <v>27876614.6</v>
      </c>
      <c r="R217" s="173">
        <v>9267601.39</v>
      </c>
      <c r="S217" s="173">
        <v>18609013.21</v>
      </c>
      <c r="T217" s="173">
        <v>4393368.03</v>
      </c>
      <c r="U217" s="173">
        <v>111677.65</v>
      </c>
      <c r="V217" s="173">
        <v>4281690.38</v>
      </c>
      <c r="W217" s="173">
        <v>15.76</v>
      </c>
      <c r="X217" s="173">
        <v>1.2</v>
      </c>
      <c r="Y217" s="173">
        <v>23</v>
      </c>
      <c r="Z217" s="173">
        <v>410409.72</v>
      </c>
      <c r="AA217" s="173">
        <v>1547733.2</v>
      </c>
    </row>
    <row r="218" spans="1:27" ht="12.75">
      <c r="A218" s="33">
        <v>6</v>
      </c>
      <c r="B218" s="33">
        <v>61</v>
      </c>
      <c r="C218" s="33">
        <v>0</v>
      </c>
      <c r="D218" s="34">
        <v>0</v>
      </c>
      <c r="E218" s="35"/>
      <c r="F218" s="173" t="s">
        <v>451</v>
      </c>
      <c r="G218" s="173" t="s">
        <v>452</v>
      </c>
      <c r="H218" s="173">
        <v>237425633</v>
      </c>
      <c r="I218" s="173">
        <v>5416740</v>
      </c>
      <c r="J218" s="173">
        <v>232008893</v>
      </c>
      <c r="K218" s="173">
        <v>71422376.76</v>
      </c>
      <c r="L218" s="173">
        <v>282243.01</v>
      </c>
      <c r="M218" s="173">
        <v>71140133.75</v>
      </c>
      <c r="N218" s="173">
        <v>30.08</v>
      </c>
      <c r="O218" s="173">
        <v>5.21</v>
      </c>
      <c r="P218" s="173">
        <v>30.66</v>
      </c>
      <c r="Q218" s="173">
        <v>232425633</v>
      </c>
      <c r="R218" s="173">
        <v>13087671</v>
      </c>
      <c r="S218" s="173">
        <v>219337962</v>
      </c>
      <c r="T218" s="173">
        <v>55879873.69</v>
      </c>
      <c r="U218" s="173">
        <v>31749.18</v>
      </c>
      <c r="V218" s="173">
        <v>55848124.51</v>
      </c>
      <c r="W218" s="173">
        <v>24.04</v>
      </c>
      <c r="X218" s="173">
        <v>0.24</v>
      </c>
      <c r="Y218" s="173">
        <v>25.46</v>
      </c>
      <c r="Z218" s="173">
        <v>12670931</v>
      </c>
      <c r="AA218" s="173">
        <v>15292009.24</v>
      </c>
    </row>
    <row r="219" spans="1:27" ht="12.75">
      <c r="A219" s="33">
        <v>6</v>
      </c>
      <c r="B219" s="33">
        <v>62</v>
      </c>
      <c r="C219" s="33">
        <v>0</v>
      </c>
      <c r="D219" s="34">
        <v>0</v>
      </c>
      <c r="E219" s="35"/>
      <c r="F219" s="173" t="s">
        <v>451</v>
      </c>
      <c r="G219" s="173" t="s">
        <v>453</v>
      </c>
      <c r="H219" s="173">
        <v>269631641.17</v>
      </c>
      <c r="I219" s="173">
        <v>14719110.79</v>
      </c>
      <c r="J219" s="173">
        <v>254912530.38</v>
      </c>
      <c r="K219" s="173">
        <v>76477867.15</v>
      </c>
      <c r="L219" s="173">
        <v>280025.54</v>
      </c>
      <c r="M219" s="173">
        <v>76197841.61</v>
      </c>
      <c r="N219" s="173">
        <v>28.36</v>
      </c>
      <c r="O219" s="173">
        <v>1.9</v>
      </c>
      <c r="P219" s="173">
        <v>29.89</v>
      </c>
      <c r="Q219" s="173">
        <v>272631641.17</v>
      </c>
      <c r="R219" s="173">
        <v>17740310.79</v>
      </c>
      <c r="S219" s="173">
        <v>254891330.38</v>
      </c>
      <c r="T219" s="173">
        <v>74531854.21</v>
      </c>
      <c r="U219" s="173">
        <v>4930768.01</v>
      </c>
      <c r="V219" s="173">
        <v>69601086.2</v>
      </c>
      <c r="W219" s="173">
        <v>27.33</v>
      </c>
      <c r="X219" s="173">
        <v>27.79</v>
      </c>
      <c r="Y219" s="173">
        <v>27.3</v>
      </c>
      <c r="Z219" s="173">
        <v>21200</v>
      </c>
      <c r="AA219" s="173">
        <v>6596755.41</v>
      </c>
    </row>
    <row r="220" spans="1:27" ht="12.75">
      <c r="A220" s="33">
        <v>6</v>
      </c>
      <c r="B220" s="33">
        <v>63</v>
      </c>
      <c r="C220" s="33">
        <v>0</v>
      </c>
      <c r="D220" s="34">
        <v>0</v>
      </c>
      <c r="E220" s="35"/>
      <c r="F220" s="173" t="s">
        <v>451</v>
      </c>
      <c r="G220" s="173" t="s">
        <v>454</v>
      </c>
      <c r="H220" s="173">
        <v>1686342600</v>
      </c>
      <c r="I220" s="173">
        <v>223404618</v>
      </c>
      <c r="J220" s="173">
        <v>1462937982</v>
      </c>
      <c r="K220" s="173">
        <v>428528864.98</v>
      </c>
      <c r="L220" s="173">
        <v>626590.95</v>
      </c>
      <c r="M220" s="173">
        <v>427902274.03</v>
      </c>
      <c r="N220" s="173">
        <v>25.41</v>
      </c>
      <c r="O220" s="173">
        <v>0.28</v>
      </c>
      <c r="P220" s="173">
        <v>29.24</v>
      </c>
      <c r="Q220" s="173">
        <v>1790069511</v>
      </c>
      <c r="R220" s="173">
        <v>375832359</v>
      </c>
      <c r="S220" s="173">
        <v>1414237152</v>
      </c>
      <c r="T220" s="173">
        <v>428099056.3</v>
      </c>
      <c r="U220" s="173">
        <v>55361540.47</v>
      </c>
      <c r="V220" s="173">
        <v>372737515.83</v>
      </c>
      <c r="W220" s="173">
        <v>23.91</v>
      </c>
      <c r="X220" s="173">
        <v>14.73</v>
      </c>
      <c r="Y220" s="173">
        <v>26.35</v>
      </c>
      <c r="Z220" s="173">
        <v>48700830</v>
      </c>
      <c r="AA220" s="173">
        <v>55164758.2</v>
      </c>
    </row>
    <row r="221" spans="1:27" ht="12.75">
      <c r="A221" s="33">
        <v>6</v>
      </c>
      <c r="B221" s="33">
        <v>64</v>
      </c>
      <c r="C221" s="33">
        <v>0</v>
      </c>
      <c r="D221" s="34">
        <v>0</v>
      </c>
      <c r="E221" s="35"/>
      <c r="F221" s="173" t="s">
        <v>451</v>
      </c>
      <c r="G221" s="173" t="s">
        <v>455</v>
      </c>
      <c r="H221" s="173">
        <v>330228962</v>
      </c>
      <c r="I221" s="173">
        <v>34501774</v>
      </c>
      <c r="J221" s="173">
        <v>295727188</v>
      </c>
      <c r="K221" s="173">
        <v>98763555.49</v>
      </c>
      <c r="L221" s="173">
        <v>3853212.19</v>
      </c>
      <c r="M221" s="173">
        <v>94910343.3</v>
      </c>
      <c r="N221" s="173">
        <v>29.9</v>
      </c>
      <c r="O221" s="173">
        <v>11.16</v>
      </c>
      <c r="P221" s="173">
        <v>32.09</v>
      </c>
      <c r="Q221" s="173">
        <v>322794622</v>
      </c>
      <c r="R221" s="173">
        <v>44239700</v>
      </c>
      <c r="S221" s="173">
        <v>278554922</v>
      </c>
      <c r="T221" s="173">
        <v>72221796.53</v>
      </c>
      <c r="U221" s="173">
        <v>922621.86</v>
      </c>
      <c r="V221" s="173">
        <v>71299174.67</v>
      </c>
      <c r="W221" s="173">
        <v>22.37</v>
      </c>
      <c r="X221" s="173">
        <v>2.08</v>
      </c>
      <c r="Y221" s="173">
        <v>25.59</v>
      </c>
      <c r="Z221" s="173">
        <v>17172266</v>
      </c>
      <c r="AA221" s="173">
        <v>23611168.63</v>
      </c>
    </row>
    <row r="222" spans="1:27" ht="12.75">
      <c r="A222" s="33">
        <v>6</v>
      </c>
      <c r="B222" s="33">
        <v>1</v>
      </c>
      <c r="C222" s="33">
        <v>0</v>
      </c>
      <c r="D222" s="34">
        <v>0</v>
      </c>
      <c r="E222" s="35"/>
      <c r="F222" s="173" t="s">
        <v>456</v>
      </c>
      <c r="G222" s="173" t="s">
        <v>457</v>
      </c>
      <c r="H222" s="173">
        <v>84062120.77</v>
      </c>
      <c r="I222" s="173">
        <v>5344705.36</v>
      </c>
      <c r="J222" s="173">
        <v>78717415.41</v>
      </c>
      <c r="K222" s="173">
        <v>22128278.9</v>
      </c>
      <c r="L222" s="173">
        <v>34150</v>
      </c>
      <c r="M222" s="173">
        <v>22094128.9</v>
      </c>
      <c r="N222" s="173">
        <v>26.32</v>
      </c>
      <c r="O222" s="173">
        <v>0.63</v>
      </c>
      <c r="P222" s="173">
        <v>28.06</v>
      </c>
      <c r="Q222" s="173">
        <v>85787120.77</v>
      </c>
      <c r="R222" s="173">
        <v>7134040.68</v>
      </c>
      <c r="S222" s="173">
        <v>78653080.09</v>
      </c>
      <c r="T222" s="173">
        <v>19027478.65</v>
      </c>
      <c r="U222" s="173">
        <v>52242.64</v>
      </c>
      <c r="V222" s="173">
        <v>18975236.01</v>
      </c>
      <c r="W222" s="173">
        <v>22.17</v>
      </c>
      <c r="X222" s="173">
        <v>0.73</v>
      </c>
      <c r="Y222" s="173">
        <v>24.12</v>
      </c>
      <c r="Z222" s="173">
        <v>64335.32</v>
      </c>
      <c r="AA222" s="173">
        <v>3118892.89</v>
      </c>
    </row>
    <row r="223" spans="1:27" ht="12.75">
      <c r="A223" s="33">
        <v>6</v>
      </c>
      <c r="B223" s="33">
        <v>2</v>
      </c>
      <c r="C223" s="33">
        <v>0</v>
      </c>
      <c r="D223" s="34">
        <v>0</v>
      </c>
      <c r="E223" s="35"/>
      <c r="F223" s="173" t="s">
        <v>456</v>
      </c>
      <c r="G223" s="173" t="s">
        <v>458</v>
      </c>
      <c r="H223" s="173">
        <v>94083026</v>
      </c>
      <c r="I223" s="173">
        <v>5615000</v>
      </c>
      <c r="J223" s="173">
        <v>88468026</v>
      </c>
      <c r="K223" s="173">
        <v>27563595.52</v>
      </c>
      <c r="L223" s="173">
        <v>14308.63</v>
      </c>
      <c r="M223" s="173">
        <v>27549286.89</v>
      </c>
      <c r="N223" s="173">
        <v>29.29</v>
      </c>
      <c r="O223" s="173">
        <v>0.25</v>
      </c>
      <c r="P223" s="173">
        <v>31.14</v>
      </c>
      <c r="Q223" s="173">
        <v>95214879</v>
      </c>
      <c r="R223" s="173">
        <v>12688937</v>
      </c>
      <c r="S223" s="173">
        <v>82525942</v>
      </c>
      <c r="T223" s="173">
        <v>20997415.81</v>
      </c>
      <c r="U223" s="173">
        <v>57125.6</v>
      </c>
      <c r="V223" s="173">
        <v>20940290.21</v>
      </c>
      <c r="W223" s="173">
        <v>22.05</v>
      </c>
      <c r="X223" s="173">
        <v>0.45</v>
      </c>
      <c r="Y223" s="173">
        <v>25.37</v>
      </c>
      <c r="Z223" s="173">
        <v>5942084</v>
      </c>
      <c r="AA223" s="173">
        <v>6608996.68</v>
      </c>
    </row>
    <row r="224" spans="1:27" ht="12.75">
      <c r="A224" s="33">
        <v>6</v>
      </c>
      <c r="B224" s="33">
        <v>3</v>
      </c>
      <c r="C224" s="33">
        <v>0</v>
      </c>
      <c r="D224" s="34">
        <v>0</v>
      </c>
      <c r="E224" s="35"/>
      <c r="F224" s="173" t="s">
        <v>456</v>
      </c>
      <c r="G224" s="173" t="s">
        <v>459</v>
      </c>
      <c r="H224" s="173">
        <v>73955275.75</v>
      </c>
      <c r="I224" s="173">
        <v>19989252</v>
      </c>
      <c r="J224" s="173">
        <v>53966023.75</v>
      </c>
      <c r="K224" s="173">
        <v>16850162.91</v>
      </c>
      <c r="L224" s="173">
        <v>1097645.22</v>
      </c>
      <c r="M224" s="173">
        <v>15752517.69</v>
      </c>
      <c r="N224" s="173">
        <v>22.78</v>
      </c>
      <c r="O224" s="173">
        <v>5.49</v>
      </c>
      <c r="P224" s="173">
        <v>29.18</v>
      </c>
      <c r="Q224" s="173">
        <v>78351899.75</v>
      </c>
      <c r="R224" s="173">
        <v>26409199</v>
      </c>
      <c r="S224" s="173">
        <v>51942700.75</v>
      </c>
      <c r="T224" s="173">
        <v>13723679.58</v>
      </c>
      <c r="U224" s="173">
        <v>1726159</v>
      </c>
      <c r="V224" s="173">
        <v>11997520.58</v>
      </c>
      <c r="W224" s="173">
        <v>17.51</v>
      </c>
      <c r="X224" s="173">
        <v>6.53</v>
      </c>
      <c r="Y224" s="173">
        <v>23.09</v>
      </c>
      <c r="Z224" s="173">
        <v>2023323</v>
      </c>
      <c r="AA224" s="173">
        <v>3754997.11</v>
      </c>
    </row>
    <row r="225" spans="1:27" ht="12.75">
      <c r="A225" s="33">
        <v>6</v>
      </c>
      <c r="B225" s="33">
        <v>4</v>
      </c>
      <c r="C225" s="33">
        <v>0</v>
      </c>
      <c r="D225" s="34">
        <v>0</v>
      </c>
      <c r="E225" s="35"/>
      <c r="F225" s="173" t="s">
        <v>456</v>
      </c>
      <c r="G225" s="173" t="s">
        <v>460</v>
      </c>
      <c r="H225" s="173">
        <v>66120231.5</v>
      </c>
      <c r="I225" s="173">
        <v>13709061.04</v>
      </c>
      <c r="J225" s="173">
        <v>52411170.46</v>
      </c>
      <c r="K225" s="173">
        <v>16836823.69</v>
      </c>
      <c r="L225" s="173">
        <v>0</v>
      </c>
      <c r="M225" s="173">
        <v>16836823.69</v>
      </c>
      <c r="N225" s="173">
        <v>25.46</v>
      </c>
      <c r="O225" s="173">
        <v>0</v>
      </c>
      <c r="P225" s="173">
        <v>32.12</v>
      </c>
      <c r="Q225" s="173">
        <v>70380231.5</v>
      </c>
      <c r="R225" s="173">
        <v>19499857.11</v>
      </c>
      <c r="S225" s="173">
        <v>50880374.39</v>
      </c>
      <c r="T225" s="173">
        <v>12679296.89</v>
      </c>
      <c r="U225" s="173">
        <v>303595</v>
      </c>
      <c r="V225" s="173">
        <v>12375701.89</v>
      </c>
      <c r="W225" s="173">
        <v>18.01</v>
      </c>
      <c r="X225" s="173">
        <v>1.55</v>
      </c>
      <c r="Y225" s="173">
        <v>24.32</v>
      </c>
      <c r="Z225" s="173">
        <v>1530796.07</v>
      </c>
      <c r="AA225" s="173">
        <v>4461121.8</v>
      </c>
    </row>
    <row r="226" spans="1:27" ht="12.75">
      <c r="A226" s="33">
        <v>6</v>
      </c>
      <c r="B226" s="33">
        <v>5</v>
      </c>
      <c r="C226" s="33">
        <v>0</v>
      </c>
      <c r="D226" s="34">
        <v>0</v>
      </c>
      <c r="E226" s="35"/>
      <c r="F226" s="173" t="s">
        <v>456</v>
      </c>
      <c r="G226" s="173" t="s">
        <v>461</v>
      </c>
      <c r="H226" s="173">
        <v>49616225.48</v>
      </c>
      <c r="I226" s="173">
        <v>6588849.45</v>
      </c>
      <c r="J226" s="173">
        <v>43027376.03</v>
      </c>
      <c r="K226" s="173">
        <v>13185182.2</v>
      </c>
      <c r="L226" s="173">
        <v>826648.65</v>
      </c>
      <c r="M226" s="173">
        <v>12358533.55</v>
      </c>
      <c r="N226" s="173">
        <v>26.57</v>
      </c>
      <c r="O226" s="173">
        <v>12.54</v>
      </c>
      <c r="P226" s="173">
        <v>28.72</v>
      </c>
      <c r="Q226" s="173">
        <v>50082575.45</v>
      </c>
      <c r="R226" s="173">
        <v>8448900.49</v>
      </c>
      <c r="S226" s="173">
        <v>41633674.96</v>
      </c>
      <c r="T226" s="173">
        <v>10377687.28</v>
      </c>
      <c r="U226" s="173">
        <v>1021609.58</v>
      </c>
      <c r="V226" s="173">
        <v>9356077.7</v>
      </c>
      <c r="W226" s="173">
        <v>20.72</v>
      </c>
      <c r="X226" s="173">
        <v>12.09</v>
      </c>
      <c r="Y226" s="173">
        <v>22.47</v>
      </c>
      <c r="Z226" s="173">
        <v>1393701.07</v>
      </c>
      <c r="AA226" s="173">
        <v>3002455.85</v>
      </c>
    </row>
    <row r="227" spans="1:27" ht="12.75">
      <c r="A227" s="33">
        <v>6</v>
      </c>
      <c r="B227" s="33">
        <v>6</v>
      </c>
      <c r="C227" s="33">
        <v>0</v>
      </c>
      <c r="D227" s="34">
        <v>0</v>
      </c>
      <c r="E227" s="35"/>
      <c r="F227" s="173" t="s">
        <v>456</v>
      </c>
      <c r="G227" s="173" t="s">
        <v>462</v>
      </c>
      <c r="H227" s="173">
        <v>77431190</v>
      </c>
      <c r="I227" s="173">
        <v>11174150</v>
      </c>
      <c r="J227" s="173">
        <v>66257040</v>
      </c>
      <c r="K227" s="173">
        <v>19823349.29</v>
      </c>
      <c r="L227" s="173">
        <v>19235.39</v>
      </c>
      <c r="M227" s="173">
        <v>19804113.9</v>
      </c>
      <c r="N227" s="173">
        <v>25.6</v>
      </c>
      <c r="O227" s="173">
        <v>0.17</v>
      </c>
      <c r="P227" s="173">
        <v>29.88</v>
      </c>
      <c r="Q227" s="173">
        <v>77684986</v>
      </c>
      <c r="R227" s="173">
        <v>14501236</v>
      </c>
      <c r="S227" s="173">
        <v>63183750</v>
      </c>
      <c r="T227" s="173">
        <v>16587806.67</v>
      </c>
      <c r="U227" s="173">
        <v>799167.62</v>
      </c>
      <c r="V227" s="173">
        <v>15788639.05</v>
      </c>
      <c r="W227" s="173">
        <v>21.35</v>
      </c>
      <c r="X227" s="173">
        <v>5.51</v>
      </c>
      <c r="Y227" s="173">
        <v>24.98</v>
      </c>
      <c r="Z227" s="173">
        <v>3073290</v>
      </c>
      <c r="AA227" s="173">
        <v>4015474.85</v>
      </c>
    </row>
    <row r="228" spans="1:27" ht="12.75">
      <c r="A228" s="33">
        <v>6</v>
      </c>
      <c r="B228" s="33">
        <v>7</v>
      </c>
      <c r="C228" s="33">
        <v>0</v>
      </c>
      <c r="D228" s="34">
        <v>0</v>
      </c>
      <c r="E228" s="35"/>
      <c r="F228" s="173" t="s">
        <v>456</v>
      </c>
      <c r="G228" s="173" t="s">
        <v>463</v>
      </c>
      <c r="H228" s="173">
        <v>99229244.91</v>
      </c>
      <c r="I228" s="173">
        <v>14452060.23</v>
      </c>
      <c r="J228" s="173">
        <v>84777184.68</v>
      </c>
      <c r="K228" s="173">
        <v>26177796.55</v>
      </c>
      <c r="L228" s="173">
        <v>107184.63</v>
      </c>
      <c r="M228" s="173">
        <v>26070611.92</v>
      </c>
      <c r="N228" s="173">
        <v>26.38</v>
      </c>
      <c r="O228" s="173">
        <v>0.74</v>
      </c>
      <c r="P228" s="173">
        <v>30.75</v>
      </c>
      <c r="Q228" s="173">
        <v>97951741.15</v>
      </c>
      <c r="R228" s="173">
        <v>15703500.13</v>
      </c>
      <c r="S228" s="173">
        <v>82248241.02</v>
      </c>
      <c r="T228" s="173">
        <v>24634257.51</v>
      </c>
      <c r="U228" s="173">
        <v>2054293.6</v>
      </c>
      <c r="V228" s="173">
        <v>22579963.91</v>
      </c>
      <c r="W228" s="173">
        <v>25.14</v>
      </c>
      <c r="X228" s="173">
        <v>13.08</v>
      </c>
      <c r="Y228" s="173">
        <v>27.45</v>
      </c>
      <c r="Z228" s="173">
        <v>2528943.66</v>
      </c>
      <c r="AA228" s="173">
        <v>3490648.01</v>
      </c>
    </row>
    <row r="229" spans="1:27" ht="12.75">
      <c r="A229" s="33">
        <v>6</v>
      </c>
      <c r="B229" s="33">
        <v>8</v>
      </c>
      <c r="C229" s="33">
        <v>0</v>
      </c>
      <c r="D229" s="34">
        <v>0</v>
      </c>
      <c r="E229" s="35"/>
      <c r="F229" s="173" t="s">
        <v>456</v>
      </c>
      <c r="G229" s="173" t="s">
        <v>464</v>
      </c>
      <c r="H229" s="173">
        <v>74773469</v>
      </c>
      <c r="I229" s="173">
        <v>6846295</v>
      </c>
      <c r="J229" s="173">
        <v>67927174</v>
      </c>
      <c r="K229" s="173">
        <v>20279099.03</v>
      </c>
      <c r="L229" s="173">
        <v>37852.31</v>
      </c>
      <c r="M229" s="173">
        <v>20241246.72</v>
      </c>
      <c r="N229" s="173">
        <v>27.12</v>
      </c>
      <c r="O229" s="173">
        <v>0.55</v>
      </c>
      <c r="P229" s="173">
        <v>29.79</v>
      </c>
      <c r="Q229" s="173">
        <v>90109668</v>
      </c>
      <c r="R229" s="173">
        <v>22258301</v>
      </c>
      <c r="S229" s="173">
        <v>67851367</v>
      </c>
      <c r="T229" s="173">
        <v>17030498.63</v>
      </c>
      <c r="U229" s="173">
        <v>852816.51</v>
      </c>
      <c r="V229" s="173">
        <v>16177682.12</v>
      </c>
      <c r="W229" s="173">
        <v>18.89</v>
      </c>
      <c r="X229" s="173">
        <v>3.83</v>
      </c>
      <c r="Y229" s="173">
        <v>23.84</v>
      </c>
      <c r="Z229" s="173">
        <v>75807</v>
      </c>
      <c r="AA229" s="173">
        <v>4063564.6</v>
      </c>
    </row>
    <row r="230" spans="1:27" ht="12.75">
      <c r="A230" s="33">
        <v>6</v>
      </c>
      <c r="B230" s="33">
        <v>9</v>
      </c>
      <c r="C230" s="33">
        <v>0</v>
      </c>
      <c r="D230" s="34">
        <v>0</v>
      </c>
      <c r="E230" s="35"/>
      <c r="F230" s="173" t="s">
        <v>456</v>
      </c>
      <c r="G230" s="173" t="s">
        <v>465</v>
      </c>
      <c r="H230" s="173">
        <v>129636832.48</v>
      </c>
      <c r="I230" s="173">
        <v>29129892.26</v>
      </c>
      <c r="J230" s="173">
        <v>100506940.22</v>
      </c>
      <c r="K230" s="173">
        <v>34626024.7</v>
      </c>
      <c r="L230" s="173">
        <v>1823541.27</v>
      </c>
      <c r="M230" s="173">
        <v>32802483.43</v>
      </c>
      <c r="N230" s="173">
        <v>26.71</v>
      </c>
      <c r="O230" s="173">
        <v>6.26</v>
      </c>
      <c r="P230" s="173">
        <v>32.63</v>
      </c>
      <c r="Q230" s="173">
        <v>147788363.14</v>
      </c>
      <c r="R230" s="173">
        <v>52713004.21</v>
      </c>
      <c r="S230" s="173">
        <v>95075358.93</v>
      </c>
      <c r="T230" s="173">
        <v>25088126.18</v>
      </c>
      <c r="U230" s="173">
        <v>1286834.44</v>
      </c>
      <c r="V230" s="173">
        <v>23801291.74</v>
      </c>
      <c r="W230" s="173">
        <v>16.97</v>
      </c>
      <c r="X230" s="173">
        <v>2.44</v>
      </c>
      <c r="Y230" s="173">
        <v>25.03</v>
      </c>
      <c r="Z230" s="173">
        <v>5431581.29</v>
      </c>
      <c r="AA230" s="173">
        <v>9001191.69</v>
      </c>
    </row>
    <row r="231" spans="1:27" ht="12.75">
      <c r="A231" s="33">
        <v>6</v>
      </c>
      <c r="B231" s="33">
        <v>10</v>
      </c>
      <c r="C231" s="33">
        <v>0</v>
      </c>
      <c r="D231" s="34">
        <v>0</v>
      </c>
      <c r="E231" s="35"/>
      <c r="F231" s="173" t="s">
        <v>456</v>
      </c>
      <c r="G231" s="173" t="s">
        <v>466</v>
      </c>
      <c r="H231" s="173">
        <v>51507004</v>
      </c>
      <c r="I231" s="173">
        <v>4659762</v>
      </c>
      <c r="J231" s="173">
        <v>46847242</v>
      </c>
      <c r="K231" s="173">
        <v>14416271.29</v>
      </c>
      <c r="L231" s="173">
        <v>4739</v>
      </c>
      <c r="M231" s="173">
        <v>14411532.29</v>
      </c>
      <c r="N231" s="173">
        <v>27.98</v>
      </c>
      <c r="O231" s="173">
        <v>0.1</v>
      </c>
      <c r="P231" s="173">
        <v>30.76</v>
      </c>
      <c r="Q231" s="173">
        <v>51507004</v>
      </c>
      <c r="R231" s="173">
        <v>4905772</v>
      </c>
      <c r="S231" s="173">
        <v>46601232</v>
      </c>
      <c r="T231" s="173">
        <v>12540910.99</v>
      </c>
      <c r="U231" s="173">
        <v>336082.81</v>
      </c>
      <c r="V231" s="173">
        <v>12204828.18</v>
      </c>
      <c r="W231" s="173">
        <v>24.34</v>
      </c>
      <c r="X231" s="173">
        <v>6.85</v>
      </c>
      <c r="Y231" s="173">
        <v>26.18</v>
      </c>
      <c r="Z231" s="173">
        <v>246010</v>
      </c>
      <c r="AA231" s="173">
        <v>2206704.11</v>
      </c>
    </row>
    <row r="232" spans="1:27" ht="12.75">
      <c r="A232" s="33">
        <v>6</v>
      </c>
      <c r="B232" s="33">
        <v>11</v>
      </c>
      <c r="C232" s="33">
        <v>0</v>
      </c>
      <c r="D232" s="34">
        <v>0</v>
      </c>
      <c r="E232" s="35"/>
      <c r="F232" s="173" t="s">
        <v>456</v>
      </c>
      <c r="G232" s="173" t="s">
        <v>467</v>
      </c>
      <c r="H232" s="173">
        <v>104607414.53</v>
      </c>
      <c r="I232" s="173">
        <v>7330870.34</v>
      </c>
      <c r="J232" s="173">
        <v>97276544.19</v>
      </c>
      <c r="K232" s="173">
        <v>28642757.52</v>
      </c>
      <c r="L232" s="173">
        <v>574821.16</v>
      </c>
      <c r="M232" s="173">
        <v>28067936.36</v>
      </c>
      <c r="N232" s="173">
        <v>27.38</v>
      </c>
      <c r="O232" s="173">
        <v>7.84</v>
      </c>
      <c r="P232" s="173">
        <v>28.85</v>
      </c>
      <c r="Q232" s="173">
        <v>105665463.38</v>
      </c>
      <c r="R232" s="173">
        <v>11660760.61</v>
      </c>
      <c r="S232" s="173">
        <v>94004702.77</v>
      </c>
      <c r="T232" s="173">
        <v>22374041.23</v>
      </c>
      <c r="U232" s="173">
        <v>273269.46</v>
      </c>
      <c r="V232" s="173">
        <v>22100771.77</v>
      </c>
      <c r="W232" s="173">
        <v>21.17</v>
      </c>
      <c r="X232" s="173">
        <v>2.34</v>
      </c>
      <c r="Y232" s="173">
        <v>23.51</v>
      </c>
      <c r="Z232" s="173">
        <v>3271841.42</v>
      </c>
      <c r="AA232" s="173">
        <v>5967164.59</v>
      </c>
    </row>
    <row r="233" spans="1:27" ht="12.75">
      <c r="A233" s="33">
        <v>6</v>
      </c>
      <c r="B233" s="33">
        <v>12</v>
      </c>
      <c r="C233" s="33">
        <v>0</v>
      </c>
      <c r="D233" s="34">
        <v>0</v>
      </c>
      <c r="E233" s="35"/>
      <c r="F233" s="173" t="s">
        <v>456</v>
      </c>
      <c r="G233" s="173" t="s">
        <v>468</v>
      </c>
      <c r="H233" s="173">
        <v>49130260</v>
      </c>
      <c r="I233" s="173">
        <v>9799704</v>
      </c>
      <c r="J233" s="173">
        <v>39330556</v>
      </c>
      <c r="K233" s="173">
        <v>12186158.86</v>
      </c>
      <c r="L233" s="173">
        <v>101423.18</v>
      </c>
      <c r="M233" s="173">
        <v>12084735.68</v>
      </c>
      <c r="N233" s="173">
        <v>24.8</v>
      </c>
      <c r="O233" s="173">
        <v>1.03</v>
      </c>
      <c r="P233" s="173">
        <v>30.72</v>
      </c>
      <c r="Q233" s="173">
        <v>51235059</v>
      </c>
      <c r="R233" s="173">
        <v>13021761</v>
      </c>
      <c r="S233" s="173">
        <v>38213298</v>
      </c>
      <c r="T233" s="173">
        <v>9122530.39</v>
      </c>
      <c r="U233" s="173">
        <v>69515.45</v>
      </c>
      <c r="V233" s="173">
        <v>9053014.94</v>
      </c>
      <c r="W233" s="173">
        <v>17.8</v>
      </c>
      <c r="X233" s="173">
        <v>0.53</v>
      </c>
      <c r="Y233" s="173">
        <v>23.69</v>
      </c>
      <c r="Z233" s="173">
        <v>1117258</v>
      </c>
      <c r="AA233" s="173">
        <v>3031720.74</v>
      </c>
    </row>
    <row r="234" spans="1:27" ht="12.75">
      <c r="A234" s="33">
        <v>6</v>
      </c>
      <c r="B234" s="33">
        <v>13</v>
      </c>
      <c r="C234" s="33">
        <v>0</v>
      </c>
      <c r="D234" s="34">
        <v>0</v>
      </c>
      <c r="E234" s="35"/>
      <c r="F234" s="173" t="s">
        <v>456</v>
      </c>
      <c r="G234" s="173" t="s">
        <v>469</v>
      </c>
      <c r="H234" s="173">
        <v>41669543.55</v>
      </c>
      <c r="I234" s="173">
        <v>12214568.7</v>
      </c>
      <c r="J234" s="173">
        <v>29454974.85</v>
      </c>
      <c r="K234" s="173">
        <v>9625300.02</v>
      </c>
      <c r="L234" s="173">
        <v>48972.26</v>
      </c>
      <c r="M234" s="173">
        <v>9576327.76</v>
      </c>
      <c r="N234" s="173">
        <v>23.09</v>
      </c>
      <c r="O234" s="173">
        <v>0.4</v>
      </c>
      <c r="P234" s="173">
        <v>32.51</v>
      </c>
      <c r="Q234" s="173">
        <v>41322311.55</v>
      </c>
      <c r="R234" s="173">
        <v>13718361.68</v>
      </c>
      <c r="S234" s="173">
        <v>27603949.87</v>
      </c>
      <c r="T234" s="173">
        <v>7890768.89</v>
      </c>
      <c r="U234" s="173">
        <v>115140</v>
      </c>
      <c r="V234" s="173">
        <v>7775628.89</v>
      </c>
      <c r="W234" s="173">
        <v>19.09</v>
      </c>
      <c r="X234" s="173">
        <v>0.83</v>
      </c>
      <c r="Y234" s="173">
        <v>28.16</v>
      </c>
      <c r="Z234" s="173">
        <v>1851024.98</v>
      </c>
      <c r="AA234" s="173">
        <v>1800698.87</v>
      </c>
    </row>
    <row r="235" spans="1:27" ht="12.75">
      <c r="A235" s="33">
        <v>6</v>
      </c>
      <c r="B235" s="33">
        <v>14</v>
      </c>
      <c r="C235" s="33">
        <v>0</v>
      </c>
      <c r="D235" s="34">
        <v>0</v>
      </c>
      <c r="E235" s="35"/>
      <c r="F235" s="173" t="s">
        <v>456</v>
      </c>
      <c r="G235" s="173" t="s">
        <v>470</v>
      </c>
      <c r="H235" s="173">
        <v>117761106</v>
      </c>
      <c r="I235" s="173">
        <v>15455545</v>
      </c>
      <c r="J235" s="173">
        <v>102305561</v>
      </c>
      <c r="K235" s="173">
        <v>33141213.32</v>
      </c>
      <c r="L235" s="173">
        <v>332198.68</v>
      </c>
      <c r="M235" s="173">
        <v>32809014.64</v>
      </c>
      <c r="N235" s="173">
        <v>28.14</v>
      </c>
      <c r="O235" s="173">
        <v>2.14</v>
      </c>
      <c r="P235" s="173">
        <v>32.06</v>
      </c>
      <c r="Q235" s="173">
        <v>117951106</v>
      </c>
      <c r="R235" s="173">
        <v>17793163</v>
      </c>
      <c r="S235" s="173">
        <v>100157943</v>
      </c>
      <c r="T235" s="173">
        <v>23778103.86</v>
      </c>
      <c r="U235" s="173">
        <v>80000</v>
      </c>
      <c r="V235" s="173">
        <v>23698103.86</v>
      </c>
      <c r="W235" s="173">
        <v>20.15</v>
      </c>
      <c r="X235" s="173">
        <v>0.44</v>
      </c>
      <c r="Y235" s="173">
        <v>23.66</v>
      </c>
      <c r="Z235" s="173">
        <v>2147618</v>
      </c>
      <c r="AA235" s="173">
        <v>9110910.78</v>
      </c>
    </row>
    <row r="236" spans="1:27" ht="12.75">
      <c r="A236" s="33">
        <v>6</v>
      </c>
      <c r="B236" s="33">
        <v>15</v>
      </c>
      <c r="C236" s="33">
        <v>0</v>
      </c>
      <c r="D236" s="34">
        <v>0</v>
      </c>
      <c r="E236" s="35"/>
      <c r="F236" s="173" t="s">
        <v>456</v>
      </c>
      <c r="G236" s="173" t="s">
        <v>471</v>
      </c>
      <c r="H236" s="173">
        <v>51046767.63</v>
      </c>
      <c r="I236" s="173">
        <v>4707018</v>
      </c>
      <c r="J236" s="173">
        <v>46339749.63</v>
      </c>
      <c r="K236" s="173">
        <v>15148715.09</v>
      </c>
      <c r="L236" s="173">
        <v>487.8</v>
      </c>
      <c r="M236" s="173">
        <v>15148227.29</v>
      </c>
      <c r="N236" s="173">
        <v>29.67</v>
      </c>
      <c r="O236" s="173">
        <v>0.01</v>
      </c>
      <c r="P236" s="173">
        <v>32.68</v>
      </c>
      <c r="Q236" s="173">
        <v>50030155.68</v>
      </c>
      <c r="R236" s="173">
        <v>5170032.19</v>
      </c>
      <c r="S236" s="173">
        <v>44860123.49</v>
      </c>
      <c r="T236" s="173">
        <v>11385058.16</v>
      </c>
      <c r="U236" s="173">
        <v>52336.5</v>
      </c>
      <c r="V236" s="173">
        <v>11332721.66</v>
      </c>
      <c r="W236" s="173">
        <v>22.75</v>
      </c>
      <c r="X236" s="173">
        <v>1.01</v>
      </c>
      <c r="Y236" s="173">
        <v>25.26</v>
      </c>
      <c r="Z236" s="173">
        <v>1479626.14</v>
      </c>
      <c r="AA236" s="173">
        <v>3815505.63</v>
      </c>
    </row>
    <row r="237" spans="1:27" ht="12.75">
      <c r="A237" s="33">
        <v>6</v>
      </c>
      <c r="B237" s="33">
        <v>16</v>
      </c>
      <c r="C237" s="33">
        <v>0</v>
      </c>
      <c r="D237" s="34">
        <v>0</v>
      </c>
      <c r="E237" s="35"/>
      <c r="F237" s="173" t="s">
        <v>456</v>
      </c>
      <c r="G237" s="173" t="s">
        <v>472</v>
      </c>
      <c r="H237" s="173">
        <v>54957348</v>
      </c>
      <c r="I237" s="173">
        <v>6267979</v>
      </c>
      <c r="J237" s="173">
        <v>48689369</v>
      </c>
      <c r="K237" s="173">
        <v>16276098.5</v>
      </c>
      <c r="L237" s="173">
        <v>749977.22</v>
      </c>
      <c r="M237" s="173">
        <v>15526121.28</v>
      </c>
      <c r="N237" s="173">
        <v>29.61</v>
      </c>
      <c r="O237" s="173">
        <v>11.96</v>
      </c>
      <c r="P237" s="173">
        <v>31.88</v>
      </c>
      <c r="Q237" s="173">
        <v>56318747</v>
      </c>
      <c r="R237" s="173">
        <v>9585199</v>
      </c>
      <c r="S237" s="173">
        <v>46733548</v>
      </c>
      <c r="T237" s="173">
        <v>11673850.09</v>
      </c>
      <c r="U237" s="173">
        <v>8105.7</v>
      </c>
      <c r="V237" s="173">
        <v>11665744.39</v>
      </c>
      <c r="W237" s="173">
        <v>20.72</v>
      </c>
      <c r="X237" s="173">
        <v>0.08</v>
      </c>
      <c r="Y237" s="173">
        <v>24.96</v>
      </c>
      <c r="Z237" s="173">
        <v>1955821</v>
      </c>
      <c r="AA237" s="173">
        <v>3860376.89</v>
      </c>
    </row>
    <row r="238" spans="1:27" ht="12.75">
      <c r="A238" s="33">
        <v>6</v>
      </c>
      <c r="B238" s="33">
        <v>17</v>
      </c>
      <c r="C238" s="33">
        <v>0</v>
      </c>
      <c r="D238" s="34">
        <v>0</v>
      </c>
      <c r="E238" s="35"/>
      <c r="F238" s="173" t="s">
        <v>456</v>
      </c>
      <c r="G238" s="173" t="s">
        <v>473</v>
      </c>
      <c r="H238" s="173">
        <v>63028704</v>
      </c>
      <c r="I238" s="173">
        <v>2663974</v>
      </c>
      <c r="J238" s="173">
        <v>60364730</v>
      </c>
      <c r="K238" s="173">
        <v>19236267.32</v>
      </c>
      <c r="L238" s="173">
        <v>3549.15</v>
      </c>
      <c r="M238" s="173">
        <v>19232718.17</v>
      </c>
      <c r="N238" s="173">
        <v>30.51</v>
      </c>
      <c r="O238" s="173">
        <v>0.13</v>
      </c>
      <c r="P238" s="173">
        <v>31.86</v>
      </c>
      <c r="Q238" s="173">
        <v>70548511</v>
      </c>
      <c r="R238" s="173">
        <v>12361179</v>
      </c>
      <c r="S238" s="173">
        <v>58187332</v>
      </c>
      <c r="T238" s="173">
        <v>13487269.61</v>
      </c>
      <c r="U238" s="173">
        <v>28425.5</v>
      </c>
      <c r="V238" s="173">
        <v>13458844.11</v>
      </c>
      <c r="W238" s="173">
        <v>19.11</v>
      </c>
      <c r="X238" s="173">
        <v>0.22</v>
      </c>
      <c r="Y238" s="173">
        <v>23.13</v>
      </c>
      <c r="Z238" s="173">
        <v>2177398</v>
      </c>
      <c r="AA238" s="173">
        <v>5773874.06</v>
      </c>
    </row>
    <row r="239" spans="1:27" ht="12.75">
      <c r="A239" s="33">
        <v>6</v>
      </c>
      <c r="B239" s="33">
        <v>18</v>
      </c>
      <c r="C239" s="33">
        <v>0</v>
      </c>
      <c r="D239" s="34">
        <v>0</v>
      </c>
      <c r="E239" s="35"/>
      <c r="F239" s="173" t="s">
        <v>456</v>
      </c>
      <c r="G239" s="173" t="s">
        <v>474</v>
      </c>
      <c r="H239" s="173">
        <v>71051789.38</v>
      </c>
      <c r="I239" s="173">
        <v>6407245.12</v>
      </c>
      <c r="J239" s="173">
        <v>64644544.26</v>
      </c>
      <c r="K239" s="173">
        <v>20672870.26</v>
      </c>
      <c r="L239" s="173">
        <v>382201.44</v>
      </c>
      <c r="M239" s="173">
        <v>20290668.82</v>
      </c>
      <c r="N239" s="173">
        <v>29.09</v>
      </c>
      <c r="O239" s="173">
        <v>5.96</v>
      </c>
      <c r="P239" s="173">
        <v>31.38</v>
      </c>
      <c r="Q239" s="173">
        <v>71861075.4</v>
      </c>
      <c r="R239" s="173">
        <v>6787713.12</v>
      </c>
      <c r="S239" s="173">
        <v>65073362.28</v>
      </c>
      <c r="T239" s="173">
        <v>17030277.47</v>
      </c>
      <c r="U239" s="173">
        <v>315299.08</v>
      </c>
      <c r="V239" s="173">
        <v>16714978.39</v>
      </c>
      <c r="W239" s="173">
        <v>23.69</v>
      </c>
      <c r="X239" s="173">
        <v>4.64</v>
      </c>
      <c r="Y239" s="173">
        <v>25.68</v>
      </c>
      <c r="Z239" s="173">
        <v>-428818.02</v>
      </c>
      <c r="AA239" s="173">
        <v>3575690.43</v>
      </c>
    </row>
    <row r="240" spans="1:27" ht="12.75">
      <c r="A240" s="33">
        <v>6</v>
      </c>
      <c r="B240" s="33">
        <v>19</v>
      </c>
      <c r="C240" s="33">
        <v>0</v>
      </c>
      <c r="D240" s="34">
        <v>0</v>
      </c>
      <c r="E240" s="35"/>
      <c r="F240" s="173" t="s">
        <v>456</v>
      </c>
      <c r="G240" s="173" t="s">
        <v>475</v>
      </c>
      <c r="H240" s="173">
        <v>50425761.79</v>
      </c>
      <c r="I240" s="173">
        <v>5584836.29</v>
      </c>
      <c r="J240" s="173">
        <v>44840925.5</v>
      </c>
      <c r="K240" s="173">
        <v>13742212.33</v>
      </c>
      <c r="L240" s="173">
        <v>288564.79</v>
      </c>
      <c r="M240" s="173">
        <v>13453647.54</v>
      </c>
      <c r="N240" s="173">
        <v>27.25</v>
      </c>
      <c r="O240" s="173">
        <v>5.16</v>
      </c>
      <c r="P240" s="173">
        <v>30</v>
      </c>
      <c r="Q240" s="173">
        <v>50045761.79</v>
      </c>
      <c r="R240" s="173">
        <v>6264011.15</v>
      </c>
      <c r="S240" s="173">
        <v>43781750.64</v>
      </c>
      <c r="T240" s="173">
        <v>10693533.64</v>
      </c>
      <c r="U240" s="173">
        <v>83056.06</v>
      </c>
      <c r="V240" s="173">
        <v>10610477.58</v>
      </c>
      <c r="W240" s="173">
        <v>21.36</v>
      </c>
      <c r="X240" s="173">
        <v>1.32</v>
      </c>
      <c r="Y240" s="173">
        <v>24.23</v>
      </c>
      <c r="Z240" s="173">
        <v>1059174.86</v>
      </c>
      <c r="AA240" s="173">
        <v>2843169.96</v>
      </c>
    </row>
    <row r="241" spans="1:27" ht="12.75">
      <c r="A241" s="33">
        <v>6</v>
      </c>
      <c r="B241" s="33">
        <v>20</v>
      </c>
      <c r="C241" s="33">
        <v>0</v>
      </c>
      <c r="D241" s="34">
        <v>0</v>
      </c>
      <c r="E241" s="35"/>
      <c r="F241" s="173" t="s">
        <v>456</v>
      </c>
      <c r="G241" s="173" t="s">
        <v>476</v>
      </c>
      <c r="H241" s="173">
        <v>53073382</v>
      </c>
      <c r="I241" s="173">
        <v>2827217</v>
      </c>
      <c r="J241" s="173">
        <v>50246165</v>
      </c>
      <c r="K241" s="173">
        <v>12899081.89</v>
      </c>
      <c r="L241" s="173">
        <v>64799.74</v>
      </c>
      <c r="M241" s="173">
        <v>12834282.15</v>
      </c>
      <c r="N241" s="173">
        <v>24.3</v>
      </c>
      <c r="O241" s="173">
        <v>2.29</v>
      </c>
      <c r="P241" s="173">
        <v>25.54</v>
      </c>
      <c r="Q241" s="173">
        <v>52925058</v>
      </c>
      <c r="R241" s="173">
        <v>6349098</v>
      </c>
      <c r="S241" s="173">
        <v>46575960</v>
      </c>
      <c r="T241" s="173">
        <v>11244702.24</v>
      </c>
      <c r="U241" s="173">
        <v>100965.36</v>
      </c>
      <c r="V241" s="173">
        <v>11143736.88</v>
      </c>
      <c r="W241" s="173">
        <v>21.24</v>
      </c>
      <c r="X241" s="173">
        <v>1.59</v>
      </c>
      <c r="Y241" s="173">
        <v>23.92</v>
      </c>
      <c r="Z241" s="173">
        <v>3670205</v>
      </c>
      <c r="AA241" s="173">
        <v>1690545.27</v>
      </c>
    </row>
    <row r="242" spans="1:27" ht="12.75">
      <c r="A242" s="33">
        <v>6</v>
      </c>
      <c r="B242" s="33">
        <v>0</v>
      </c>
      <c r="C242" s="33">
        <v>0</v>
      </c>
      <c r="D242" s="34">
        <v>0</v>
      </c>
      <c r="E242" s="35"/>
      <c r="F242" s="173" t="s">
        <v>477</v>
      </c>
      <c r="G242" s="173" t="s">
        <v>478</v>
      </c>
      <c r="H242" s="173">
        <v>1284646155.47</v>
      </c>
      <c r="I242" s="173">
        <v>582070196.88</v>
      </c>
      <c r="J242" s="173">
        <v>702575958.59</v>
      </c>
      <c r="K242" s="173">
        <v>280729197.82</v>
      </c>
      <c r="L242" s="173">
        <v>96333440.28</v>
      </c>
      <c r="M242" s="173">
        <v>184395757.54</v>
      </c>
      <c r="N242" s="173">
        <v>21.85</v>
      </c>
      <c r="O242" s="173">
        <v>16.55</v>
      </c>
      <c r="P242" s="173">
        <v>26.24</v>
      </c>
      <c r="Q242" s="173">
        <v>1500395274.08</v>
      </c>
      <c r="R242" s="173">
        <v>928270721.04</v>
      </c>
      <c r="S242" s="173">
        <v>572124553.04</v>
      </c>
      <c r="T242" s="173">
        <v>275445395.55</v>
      </c>
      <c r="U242" s="173">
        <v>153451806.54</v>
      </c>
      <c r="V242" s="173">
        <v>121993589.01</v>
      </c>
      <c r="W242" s="173">
        <v>18.35</v>
      </c>
      <c r="X242" s="173">
        <v>16.53</v>
      </c>
      <c r="Y242" s="173">
        <v>21.32</v>
      </c>
      <c r="Z242" s="173">
        <v>130451405.55</v>
      </c>
      <c r="AA242" s="173">
        <v>62402168.53</v>
      </c>
    </row>
    <row r="243" spans="1:27" ht="12.75">
      <c r="A243" s="33">
        <v>6</v>
      </c>
      <c r="B243" s="33">
        <v>8</v>
      </c>
      <c r="C243" s="33">
        <v>1</v>
      </c>
      <c r="D243" s="34" t="s">
        <v>479</v>
      </c>
      <c r="E243" s="35">
        <v>271</v>
      </c>
      <c r="F243" s="173" t="s">
        <v>479</v>
      </c>
      <c r="G243" s="173" t="s">
        <v>480</v>
      </c>
      <c r="H243" s="173">
        <v>550470</v>
      </c>
      <c r="I243" s="173">
        <v>0</v>
      </c>
      <c r="J243" s="173">
        <v>550470</v>
      </c>
      <c r="K243" s="173">
        <v>334047.32</v>
      </c>
      <c r="L243" s="173">
        <v>0</v>
      </c>
      <c r="M243" s="173">
        <v>334047.32</v>
      </c>
      <c r="N243" s="173">
        <v>60.68</v>
      </c>
      <c r="O243" s="173"/>
      <c r="P243" s="173">
        <v>60.68</v>
      </c>
      <c r="Q243" s="173">
        <v>550470</v>
      </c>
      <c r="R243" s="173">
        <v>0</v>
      </c>
      <c r="S243" s="173">
        <v>550470</v>
      </c>
      <c r="T243" s="173">
        <v>143969.65</v>
      </c>
      <c r="U243" s="173">
        <v>0</v>
      </c>
      <c r="V243" s="173">
        <v>143969.65</v>
      </c>
      <c r="W243" s="173">
        <v>26.15</v>
      </c>
      <c r="X243" s="173"/>
      <c r="Y243" s="173">
        <v>26.15</v>
      </c>
      <c r="Z243" s="173">
        <v>0</v>
      </c>
      <c r="AA243" s="173">
        <v>190077.67</v>
      </c>
    </row>
    <row r="244" spans="1:27" ht="12.75">
      <c r="A244" s="33">
        <v>6</v>
      </c>
      <c r="B244" s="33">
        <v>19</v>
      </c>
      <c r="C244" s="33">
        <v>1</v>
      </c>
      <c r="D244" s="34" t="s">
        <v>479</v>
      </c>
      <c r="E244" s="35">
        <v>270</v>
      </c>
      <c r="F244" s="173" t="s">
        <v>479</v>
      </c>
      <c r="G244" s="173" t="s">
        <v>481</v>
      </c>
      <c r="H244" s="173">
        <v>4397600</v>
      </c>
      <c r="I244" s="173">
        <v>0</v>
      </c>
      <c r="J244" s="173">
        <v>4397600</v>
      </c>
      <c r="K244" s="173">
        <v>1025232.45</v>
      </c>
      <c r="L244" s="173">
        <v>0</v>
      </c>
      <c r="M244" s="173">
        <v>1025232.45</v>
      </c>
      <c r="N244" s="173">
        <v>23.31</v>
      </c>
      <c r="O244" s="173"/>
      <c r="P244" s="173">
        <v>23.31</v>
      </c>
      <c r="Q244" s="173">
        <v>3872183</v>
      </c>
      <c r="R244" s="173">
        <v>0</v>
      </c>
      <c r="S244" s="173">
        <v>3872183</v>
      </c>
      <c r="T244" s="173">
        <v>1048814.2</v>
      </c>
      <c r="U244" s="173">
        <v>0</v>
      </c>
      <c r="V244" s="173">
        <v>1048814.2</v>
      </c>
      <c r="W244" s="173">
        <v>27.08</v>
      </c>
      <c r="X244" s="173"/>
      <c r="Y244" s="173">
        <v>27.08</v>
      </c>
      <c r="Z244" s="173">
        <v>525417</v>
      </c>
      <c r="AA244" s="173">
        <v>-23581.75</v>
      </c>
    </row>
    <row r="245" spans="1:27" ht="12.75">
      <c r="A245" s="33">
        <v>6</v>
      </c>
      <c r="B245" s="33">
        <v>7</v>
      </c>
      <c r="C245" s="33">
        <v>1</v>
      </c>
      <c r="D245" s="34" t="s">
        <v>479</v>
      </c>
      <c r="E245" s="35">
        <v>187</v>
      </c>
      <c r="F245" s="173" t="s">
        <v>479</v>
      </c>
      <c r="G245" s="173" t="s">
        <v>482</v>
      </c>
      <c r="H245" s="173">
        <v>1897324</v>
      </c>
      <c r="I245" s="173">
        <v>0</v>
      </c>
      <c r="J245" s="173">
        <v>1897324</v>
      </c>
      <c r="K245" s="173">
        <v>303623.36</v>
      </c>
      <c r="L245" s="173">
        <v>0</v>
      </c>
      <c r="M245" s="173">
        <v>303623.36</v>
      </c>
      <c r="N245" s="173">
        <v>16</v>
      </c>
      <c r="O245" s="173"/>
      <c r="P245" s="173">
        <v>16</v>
      </c>
      <c r="Q245" s="173">
        <v>1897324</v>
      </c>
      <c r="R245" s="173">
        <v>20000</v>
      </c>
      <c r="S245" s="173">
        <v>1877324</v>
      </c>
      <c r="T245" s="173">
        <v>803632.51</v>
      </c>
      <c r="U245" s="173">
        <v>0</v>
      </c>
      <c r="V245" s="173">
        <v>803632.51</v>
      </c>
      <c r="W245" s="173">
        <v>42.35</v>
      </c>
      <c r="X245" s="173">
        <v>0</v>
      </c>
      <c r="Y245" s="173">
        <v>42.8</v>
      </c>
      <c r="Z245" s="173">
        <v>20000</v>
      </c>
      <c r="AA245" s="173">
        <v>-500009.15</v>
      </c>
    </row>
    <row r="246" spans="1:27" ht="12.75">
      <c r="A246" s="33">
        <v>6</v>
      </c>
      <c r="B246" s="33">
        <v>1</v>
      </c>
      <c r="C246" s="33">
        <v>1</v>
      </c>
      <c r="D246" s="34" t="s">
        <v>479</v>
      </c>
      <c r="E246" s="35">
        <v>188</v>
      </c>
      <c r="F246" s="173" t="s">
        <v>479</v>
      </c>
      <c r="G246" s="173" t="s">
        <v>482</v>
      </c>
      <c r="H246" s="173">
        <v>95525</v>
      </c>
      <c r="I246" s="173">
        <v>0</v>
      </c>
      <c r="J246" s="173">
        <v>95525</v>
      </c>
      <c r="K246" s="173">
        <v>31148.04</v>
      </c>
      <c r="L246" s="173">
        <v>0</v>
      </c>
      <c r="M246" s="173">
        <v>31148.04</v>
      </c>
      <c r="N246" s="173">
        <v>32.6</v>
      </c>
      <c r="O246" s="173"/>
      <c r="P246" s="173">
        <v>32.6</v>
      </c>
      <c r="Q246" s="173">
        <v>95525</v>
      </c>
      <c r="R246" s="173">
        <v>0</v>
      </c>
      <c r="S246" s="173">
        <v>95525</v>
      </c>
      <c r="T246" s="173">
        <v>33811.38</v>
      </c>
      <c r="U246" s="173">
        <v>0</v>
      </c>
      <c r="V246" s="173">
        <v>33811.38</v>
      </c>
      <c r="W246" s="173">
        <v>35.39</v>
      </c>
      <c r="X246" s="173"/>
      <c r="Y246" s="173">
        <v>35.39</v>
      </c>
      <c r="Z246" s="173">
        <v>0</v>
      </c>
      <c r="AA246" s="173">
        <v>-2663.34</v>
      </c>
    </row>
    <row r="247" spans="1:27" ht="12.75">
      <c r="A247" s="33">
        <v>6</v>
      </c>
      <c r="B247" s="33">
        <v>13</v>
      </c>
      <c r="C247" s="33">
        <v>4</v>
      </c>
      <c r="D247" s="34" t="s">
        <v>479</v>
      </c>
      <c r="E247" s="35">
        <v>186</v>
      </c>
      <c r="F247" s="173" t="s">
        <v>479</v>
      </c>
      <c r="G247" s="173" t="s">
        <v>483</v>
      </c>
      <c r="H247" s="173">
        <v>2200</v>
      </c>
      <c r="I247" s="173">
        <v>0</v>
      </c>
      <c r="J247" s="173">
        <v>2200</v>
      </c>
      <c r="K247" s="173">
        <v>2528</v>
      </c>
      <c r="L247" s="173">
        <v>0</v>
      </c>
      <c r="M247" s="173">
        <v>2528</v>
      </c>
      <c r="N247" s="173">
        <v>114.9</v>
      </c>
      <c r="O247" s="173"/>
      <c r="P247" s="173">
        <v>114.9</v>
      </c>
      <c r="Q247" s="173">
        <v>2200</v>
      </c>
      <c r="R247" s="173">
        <v>0</v>
      </c>
      <c r="S247" s="173">
        <v>2200</v>
      </c>
      <c r="T247" s="173">
        <v>543.17</v>
      </c>
      <c r="U247" s="173">
        <v>0</v>
      </c>
      <c r="V247" s="173">
        <v>543.17</v>
      </c>
      <c r="W247" s="173">
        <v>24.68</v>
      </c>
      <c r="X247" s="173"/>
      <c r="Y247" s="173">
        <v>24.68</v>
      </c>
      <c r="Z247" s="173">
        <v>0</v>
      </c>
      <c r="AA247" s="173">
        <v>1984.83</v>
      </c>
    </row>
    <row r="248" spans="1:27" ht="12.75">
      <c r="A248" s="33">
        <v>6</v>
      </c>
      <c r="B248" s="33">
        <v>4</v>
      </c>
      <c r="C248" s="33">
        <v>3</v>
      </c>
      <c r="D248" s="34" t="s">
        <v>479</v>
      </c>
      <c r="E248" s="35">
        <v>218</v>
      </c>
      <c r="F248" s="173" t="s">
        <v>479</v>
      </c>
      <c r="G248" s="173" t="s">
        <v>484</v>
      </c>
      <c r="H248" s="173">
        <v>18523</v>
      </c>
      <c r="I248" s="173">
        <v>0</v>
      </c>
      <c r="J248" s="173">
        <v>18523</v>
      </c>
      <c r="K248" s="173">
        <v>0</v>
      </c>
      <c r="L248" s="173">
        <v>0</v>
      </c>
      <c r="M248" s="173">
        <v>0</v>
      </c>
      <c r="N248" s="173">
        <v>0</v>
      </c>
      <c r="O248" s="173"/>
      <c r="P248" s="173">
        <v>0</v>
      </c>
      <c r="Q248" s="173">
        <v>27224</v>
      </c>
      <c r="R248" s="173">
        <v>0</v>
      </c>
      <c r="S248" s="173">
        <v>27224</v>
      </c>
      <c r="T248" s="173">
        <v>2721.4</v>
      </c>
      <c r="U248" s="173">
        <v>0</v>
      </c>
      <c r="V248" s="173">
        <v>2721.4</v>
      </c>
      <c r="W248" s="173">
        <v>9.99</v>
      </c>
      <c r="X248" s="173"/>
      <c r="Y248" s="173">
        <v>9.99</v>
      </c>
      <c r="Z248" s="173">
        <v>-8701</v>
      </c>
      <c r="AA248" s="173">
        <v>-2721.4</v>
      </c>
    </row>
    <row r="249" spans="1:27" ht="12.75">
      <c r="A249" s="33">
        <v>6</v>
      </c>
      <c r="B249" s="33">
        <v>15</v>
      </c>
      <c r="C249" s="33">
        <v>0</v>
      </c>
      <c r="D249" s="34" t="s">
        <v>479</v>
      </c>
      <c r="E249" s="35">
        <v>220</v>
      </c>
      <c r="F249" s="173" t="s">
        <v>479</v>
      </c>
      <c r="G249" s="173" t="s">
        <v>485</v>
      </c>
      <c r="H249" s="173">
        <v>73163</v>
      </c>
      <c r="I249" s="173">
        <v>0</v>
      </c>
      <c r="J249" s="173">
        <v>73163</v>
      </c>
      <c r="K249" s="173">
        <v>73077.66</v>
      </c>
      <c r="L249" s="173">
        <v>0</v>
      </c>
      <c r="M249" s="173">
        <v>73077.66</v>
      </c>
      <c r="N249" s="173">
        <v>99.88</v>
      </c>
      <c r="O249" s="173"/>
      <c r="P249" s="173">
        <v>99.88</v>
      </c>
      <c r="Q249" s="173">
        <v>471621</v>
      </c>
      <c r="R249" s="173">
        <v>371621</v>
      </c>
      <c r="S249" s="173">
        <v>100000</v>
      </c>
      <c r="T249" s="173">
        <v>26403.66</v>
      </c>
      <c r="U249" s="173">
        <v>0</v>
      </c>
      <c r="V249" s="173">
        <v>26403.66</v>
      </c>
      <c r="W249" s="173">
        <v>5.59</v>
      </c>
      <c r="X249" s="173">
        <v>0</v>
      </c>
      <c r="Y249" s="173">
        <v>26.4</v>
      </c>
      <c r="Z249" s="173">
        <v>-26837</v>
      </c>
      <c r="AA249" s="173">
        <v>46674</v>
      </c>
    </row>
    <row r="250" spans="1:27" ht="12.75">
      <c r="A250" s="33">
        <v>6</v>
      </c>
      <c r="B250" s="33">
        <v>9</v>
      </c>
      <c r="C250" s="33">
        <v>1</v>
      </c>
      <c r="D250" s="34" t="s">
        <v>479</v>
      </c>
      <c r="E250" s="35">
        <v>140</v>
      </c>
      <c r="F250" s="173" t="s">
        <v>479</v>
      </c>
      <c r="G250" s="173" t="s">
        <v>486</v>
      </c>
      <c r="H250" s="173">
        <v>55020</v>
      </c>
      <c r="I250" s="173">
        <v>0</v>
      </c>
      <c r="J250" s="173">
        <v>55020</v>
      </c>
      <c r="K250" s="173">
        <v>26503.73</v>
      </c>
      <c r="L250" s="173">
        <v>0</v>
      </c>
      <c r="M250" s="173">
        <v>26503.73</v>
      </c>
      <c r="N250" s="173">
        <v>48.17</v>
      </c>
      <c r="O250" s="173"/>
      <c r="P250" s="173">
        <v>48.17</v>
      </c>
      <c r="Q250" s="173">
        <v>56857.35</v>
      </c>
      <c r="R250" s="173">
        <v>0</v>
      </c>
      <c r="S250" s="173">
        <v>56857.35</v>
      </c>
      <c r="T250" s="173">
        <v>11289.91</v>
      </c>
      <c r="U250" s="173">
        <v>0</v>
      </c>
      <c r="V250" s="173">
        <v>11289.91</v>
      </c>
      <c r="W250" s="173">
        <v>19.85</v>
      </c>
      <c r="X250" s="173"/>
      <c r="Y250" s="173">
        <v>19.85</v>
      </c>
      <c r="Z250" s="173">
        <v>-1837.35</v>
      </c>
      <c r="AA250" s="173">
        <v>15213.82</v>
      </c>
    </row>
    <row r="251" spans="1:27" ht="12.75">
      <c r="A251" s="33">
        <v>6</v>
      </c>
      <c r="B251" s="33">
        <v>62</v>
      </c>
      <c r="C251" s="33">
        <v>1</v>
      </c>
      <c r="D251" s="34" t="s">
        <v>479</v>
      </c>
      <c r="E251" s="35">
        <v>198</v>
      </c>
      <c r="F251" s="173" t="s">
        <v>479</v>
      </c>
      <c r="G251" s="173" t="s">
        <v>487</v>
      </c>
      <c r="H251" s="173">
        <v>124100</v>
      </c>
      <c r="I251" s="173">
        <v>0</v>
      </c>
      <c r="J251" s="173">
        <v>124100</v>
      </c>
      <c r="K251" s="173">
        <v>2925</v>
      </c>
      <c r="L251" s="173">
        <v>0</v>
      </c>
      <c r="M251" s="173">
        <v>2925</v>
      </c>
      <c r="N251" s="173">
        <v>2.35</v>
      </c>
      <c r="O251" s="173"/>
      <c r="P251" s="173">
        <v>2.35</v>
      </c>
      <c r="Q251" s="173">
        <v>224100</v>
      </c>
      <c r="R251" s="173">
        <v>0</v>
      </c>
      <c r="S251" s="173">
        <v>224100</v>
      </c>
      <c r="T251" s="173">
        <v>8774.8</v>
      </c>
      <c r="U251" s="173">
        <v>0</v>
      </c>
      <c r="V251" s="173">
        <v>8774.8</v>
      </c>
      <c r="W251" s="173">
        <v>3.91</v>
      </c>
      <c r="X251" s="173"/>
      <c r="Y251" s="173">
        <v>3.91</v>
      </c>
      <c r="Z251" s="173">
        <v>-100000</v>
      </c>
      <c r="AA251" s="173">
        <v>-5849.8</v>
      </c>
    </row>
    <row r="252" spans="1:27" ht="12.75">
      <c r="A252" s="33">
        <v>6</v>
      </c>
      <c r="B252" s="33">
        <v>8</v>
      </c>
      <c r="C252" s="33">
        <v>1</v>
      </c>
      <c r="D252" s="34" t="s">
        <v>479</v>
      </c>
      <c r="E252" s="35">
        <v>265</v>
      </c>
      <c r="F252" s="173" t="s">
        <v>479</v>
      </c>
      <c r="G252" s="173" t="s">
        <v>488</v>
      </c>
      <c r="H252" s="173">
        <v>9538397</v>
      </c>
      <c r="I252" s="173">
        <v>1314148</v>
      </c>
      <c r="J252" s="173">
        <v>8224249</v>
      </c>
      <c r="K252" s="173">
        <v>2272157.08</v>
      </c>
      <c r="L252" s="173">
        <v>668838.08</v>
      </c>
      <c r="M252" s="173">
        <v>1603319</v>
      </c>
      <c r="N252" s="173">
        <v>23.82</v>
      </c>
      <c r="O252" s="173">
        <v>50.89</v>
      </c>
      <c r="P252" s="173">
        <v>19.49</v>
      </c>
      <c r="Q252" s="173">
        <v>23261056</v>
      </c>
      <c r="R252" s="173">
        <v>15659200</v>
      </c>
      <c r="S252" s="173">
        <v>7601856</v>
      </c>
      <c r="T252" s="173">
        <v>1571345.42</v>
      </c>
      <c r="U252" s="173">
        <v>0</v>
      </c>
      <c r="V252" s="173">
        <v>1571345.42</v>
      </c>
      <c r="W252" s="173">
        <v>6.75</v>
      </c>
      <c r="X252" s="173">
        <v>0</v>
      </c>
      <c r="Y252" s="173">
        <v>20.67</v>
      </c>
      <c r="Z252" s="173">
        <v>622393</v>
      </c>
      <c r="AA252" s="173">
        <v>31973.58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3"/>
  <headerFooter alignWithMargins="0">
    <oddFooter>&amp;CStrona &amp;P z &amp;N</oddFooter>
  </headerFooter>
  <colBreaks count="1" manualBreakCount="1">
    <brk id="1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4" sqref="F4:G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0"/>
      <c r="Y1" s="100"/>
      <c r="Z1" s="100"/>
      <c r="AA1" s="100"/>
      <c r="AB1" s="100"/>
      <c r="AC1" s="100"/>
      <c r="AD1" s="100"/>
      <c r="AE1" s="3"/>
      <c r="AF1" s="3"/>
      <c r="AG1" s="3"/>
      <c r="AH1" s="3"/>
      <c r="AI1" s="3"/>
      <c r="AJ1" s="3"/>
      <c r="AK1" s="3"/>
      <c r="AL1" s="100"/>
    </row>
    <row r="2" spans="1:38" ht="18">
      <c r="A2" s="2" t="str">
        <f>'Spis tabel'!B5</f>
        <v>Tabela 3. Przychody budżetów jst wg stanu na koniec 1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6" t="s">
        <v>0</v>
      </c>
      <c r="B4" s="126" t="s">
        <v>1</v>
      </c>
      <c r="C4" s="126" t="s">
        <v>2</v>
      </c>
      <c r="D4" s="126" t="s">
        <v>3</v>
      </c>
      <c r="E4" s="126" t="s">
        <v>52</v>
      </c>
      <c r="F4" s="126" t="s">
        <v>55</v>
      </c>
      <c r="G4" s="126"/>
      <c r="H4" s="125" t="s">
        <v>185</v>
      </c>
      <c r="I4" s="125"/>
      <c r="J4" s="125"/>
      <c r="K4" s="125"/>
      <c r="L4" s="125"/>
      <c r="M4" s="125"/>
      <c r="N4" s="125"/>
      <c r="O4" s="125"/>
      <c r="P4" s="125" t="s">
        <v>22</v>
      </c>
      <c r="Q4" s="125"/>
      <c r="R4" s="125"/>
      <c r="S4" s="125"/>
      <c r="T4" s="125"/>
      <c r="U4" s="125"/>
      <c r="V4" s="125"/>
      <c r="W4" s="125" t="s">
        <v>186</v>
      </c>
      <c r="X4" s="125"/>
      <c r="Y4" s="125"/>
      <c r="Z4" s="125"/>
      <c r="AA4" s="125"/>
      <c r="AB4" s="125"/>
      <c r="AC4" s="125"/>
      <c r="AD4" s="125"/>
      <c r="AE4" s="139" t="s">
        <v>22</v>
      </c>
      <c r="AF4" s="139"/>
      <c r="AG4" s="139"/>
      <c r="AH4" s="139"/>
      <c r="AI4" s="139"/>
      <c r="AJ4" s="139"/>
      <c r="AK4" s="139"/>
      <c r="AL4" s="101"/>
    </row>
    <row r="5" spans="1:38" ht="12.75">
      <c r="A5" s="126"/>
      <c r="B5" s="126"/>
      <c r="C5" s="126"/>
      <c r="D5" s="126"/>
      <c r="E5" s="126"/>
      <c r="F5" s="126"/>
      <c r="G5" s="126"/>
      <c r="H5" s="123" t="s">
        <v>23</v>
      </c>
      <c r="I5" s="125" t="s">
        <v>14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3" t="s">
        <v>23</v>
      </c>
      <c r="X5" s="125" t="s">
        <v>14</v>
      </c>
      <c r="Y5" s="125"/>
      <c r="Z5" s="125"/>
      <c r="AA5" s="125"/>
      <c r="AB5" s="125"/>
      <c r="AC5" s="125"/>
      <c r="AD5" s="125"/>
      <c r="AE5" s="139"/>
      <c r="AF5" s="139"/>
      <c r="AG5" s="139"/>
      <c r="AH5" s="139"/>
      <c r="AI5" s="139"/>
      <c r="AJ5" s="139"/>
      <c r="AK5" s="139"/>
      <c r="AL5" s="101"/>
    </row>
    <row r="6" spans="1:38" ht="194.25" customHeight="1">
      <c r="A6" s="126"/>
      <c r="B6" s="126"/>
      <c r="C6" s="126"/>
      <c r="D6" s="126"/>
      <c r="E6" s="126"/>
      <c r="F6" s="126"/>
      <c r="G6" s="126"/>
      <c r="H6" s="123"/>
      <c r="I6" s="38" t="s">
        <v>25</v>
      </c>
      <c r="J6" s="38" t="s">
        <v>187</v>
      </c>
      <c r="K6" s="38" t="s">
        <v>188</v>
      </c>
      <c r="L6" s="38" t="s">
        <v>198</v>
      </c>
      <c r="M6" s="38" t="s">
        <v>189</v>
      </c>
      <c r="N6" s="38" t="s">
        <v>199</v>
      </c>
      <c r="O6" s="38" t="s">
        <v>190</v>
      </c>
      <c r="P6" s="99" t="s">
        <v>25</v>
      </c>
      <c r="Q6" s="99" t="s">
        <v>187</v>
      </c>
      <c r="R6" s="99" t="s">
        <v>188</v>
      </c>
      <c r="S6" s="99" t="s">
        <v>198</v>
      </c>
      <c r="T6" s="99" t="s">
        <v>189</v>
      </c>
      <c r="U6" s="99" t="s">
        <v>199</v>
      </c>
      <c r="V6" s="99" t="s">
        <v>190</v>
      </c>
      <c r="W6" s="123"/>
      <c r="X6" s="38" t="s">
        <v>191</v>
      </c>
      <c r="Y6" s="38" t="s">
        <v>187</v>
      </c>
      <c r="Z6" s="38" t="s">
        <v>188</v>
      </c>
      <c r="AA6" s="38" t="s">
        <v>198</v>
      </c>
      <c r="AB6" s="38" t="s">
        <v>189</v>
      </c>
      <c r="AC6" s="38" t="s">
        <v>199</v>
      </c>
      <c r="AD6" s="38" t="s">
        <v>190</v>
      </c>
      <c r="AE6" s="99" t="s">
        <v>25</v>
      </c>
      <c r="AF6" s="99" t="s">
        <v>187</v>
      </c>
      <c r="AG6" s="99" t="s">
        <v>188</v>
      </c>
      <c r="AH6" s="99" t="s">
        <v>198</v>
      </c>
      <c r="AI6" s="99" t="s">
        <v>189</v>
      </c>
      <c r="AJ6" s="99" t="s">
        <v>199</v>
      </c>
      <c r="AK6" s="99" t="s">
        <v>190</v>
      </c>
      <c r="AL6" s="101"/>
    </row>
    <row r="7" spans="1:38" ht="15.75">
      <c r="A7" s="95"/>
      <c r="B7" s="95"/>
      <c r="C7" s="95"/>
      <c r="D7" s="95"/>
      <c r="E7" s="95"/>
      <c r="F7" s="95"/>
      <c r="G7" s="95"/>
      <c r="H7" s="141" t="s">
        <v>9</v>
      </c>
      <c r="I7" s="141"/>
      <c r="J7" s="141"/>
      <c r="K7" s="141"/>
      <c r="L7" s="141"/>
      <c r="M7" s="141"/>
      <c r="N7" s="141"/>
      <c r="O7" s="141"/>
      <c r="P7" s="138" t="s">
        <v>10</v>
      </c>
      <c r="Q7" s="138"/>
      <c r="R7" s="138"/>
      <c r="S7" s="138"/>
      <c r="T7" s="138"/>
      <c r="U7" s="138"/>
      <c r="V7" s="138"/>
      <c r="W7" s="141" t="s">
        <v>9</v>
      </c>
      <c r="X7" s="141"/>
      <c r="Y7" s="141"/>
      <c r="Z7" s="141"/>
      <c r="AA7" s="141"/>
      <c r="AB7" s="141"/>
      <c r="AC7" s="141"/>
      <c r="AD7" s="141"/>
      <c r="AE7" s="138" t="s">
        <v>10</v>
      </c>
      <c r="AF7" s="138"/>
      <c r="AG7" s="138"/>
      <c r="AH7" s="138"/>
      <c r="AI7" s="138"/>
      <c r="AJ7" s="138"/>
      <c r="AK7" s="138"/>
      <c r="AL7" s="1"/>
    </row>
    <row r="8" spans="1:38" ht="12.7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140">
        <v>6</v>
      </c>
      <c r="G8" s="140"/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25</v>
      </c>
      <c r="AA8" s="37">
        <v>26</v>
      </c>
      <c r="AB8" s="37">
        <v>27</v>
      </c>
      <c r="AC8" s="37">
        <v>28</v>
      </c>
      <c r="AD8" s="37">
        <v>29</v>
      </c>
      <c r="AE8" s="37">
        <v>30</v>
      </c>
      <c r="AF8" s="37">
        <v>31</v>
      </c>
      <c r="AG8" s="37">
        <v>31</v>
      </c>
      <c r="AH8" s="37">
        <v>33</v>
      </c>
      <c r="AI8" s="37">
        <v>34</v>
      </c>
      <c r="AJ8" s="37">
        <v>35</v>
      </c>
      <c r="AK8" s="37">
        <v>36</v>
      </c>
      <c r="AL8" s="1"/>
    </row>
    <row r="9" spans="1:37" ht="12.75">
      <c r="A9" s="172" t="s">
        <v>489</v>
      </c>
      <c r="B9" s="33">
        <v>2</v>
      </c>
      <c r="C9" s="33">
        <v>1</v>
      </c>
      <c r="D9" s="34">
        <v>1</v>
      </c>
      <c r="E9" s="35"/>
      <c r="F9" s="6" t="s">
        <v>256</v>
      </c>
      <c r="G9" s="52" t="s">
        <v>257</v>
      </c>
      <c r="H9" s="7">
        <v>13087952</v>
      </c>
      <c r="I9" s="7">
        <v>4633663</v>
      </c>
      <c r="J9" s="7">
        <v>0</v>
      </c>
      <c r="K9" s="7">
        <v>6461825</v>
      </c>
      <c r="L9" s="7">
        <v>0</v>
      </c>
      <c r="M9" s="7">
        <v>0</v>
      </c>
      <c r="N9" s="7">
        <v>1992464</v>
      </c>
      <c r="O9" s="7">
        <v>0</v>
      </c>
      <c r="P9" s="8">
        <v>35.4</v>
      </c>
      <c r="Q9" s="8">
        <v>0</v>
      </c>
      <c r="R9" s="8">
        <v>49.37</v>
      </c>
      <c r="S9" s="8">
        <v>0</v>
      </c>
      <c r="T9" s="8">
        <v>0</v>
      </c>
      <c r="U9" s="8">
        <v>15.22</v>
      </c>
      <c r="V9" s="8">
        <v>0</v>
      </c>
      <c r="W9" s="7">
        <v>8454288.51</v>
      </c>
      <c r="X9" s="7">
        <v>0</v>
      </c>
      <c r="Y9" s="7">
        <v>0</v>
      </c>
      <c r="Z9" s="7">
        <v>6461824.75</v>
      </c>
      <c r="AA9" s="7">
        <v>0</v>
      </c>
      <c r="AB9" s="7">
        <v>0</v>
      </c>
      <c r="AC9" s="7">
        <v>1992463.76</v>
      </c>
      <c r="AD9" s="7">
        <v>0</v>
      </c>
      <c r="AE9" s="8">
        <v>0</v>
      </c>
      <c r="AF9" s="8">
        <v>0</v>
      </c>
      <c r="AG9" s="8">
        <v>76.43</v>
      </c>
      <c r="AH9" s="8">
        <v>0</v>
      </c>
      <c r="AI9" s="8">
        <v>0</v>
      </c>
      <c r="AJ9" s="8">
        <v>23.56</v>
      </c>
      <c r="AK9" s="8">
        <v>0</v>
      </c>
    </row>
    <row r="10" spans="1:37" ht="12.75">
      <c r="A10" s="33">
        <v>6</v>
      </c>
      <c r="B10" s="33">
        <v>16</v>
      </c>
      <c r="C10" s="33">
        <v>1</v>
      </c>
      <c r="D10" s="34">
        <v>1</v>
      </c>
      <c r="E10" s="35"/>
      <c r="F10" s="6" t="s">
        <v>256</v>
      </c>
      <c r="G10" s="52" t="s">
        <v>258</v>
      </c>
      <c r="H10" s="7">
        <v>500000</v>
      </c>
      <c r="I10" s="7">
        <v>500000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73">
        <v>0</v>
      </c>
      <c r="P10" s="173">
        <v>100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3000000</v>
      </c>
      <c r="X10" s="173">
        <v>3000000</v>
      </c>
      <c r="Y10" s="173">
        <v>0</v>
      </c>
      <c r="Z10" s="173">
        <v>0</v>
      </c>
      <c r="AA10" s="173">
        <v>0</v>
      </c>
      <c r="AB10" s="173">
        <v>0</v>
      </c>
      <c r="AC10" s="173">
        <v>0</v>
      </c>
      <c r="AD10" s="173">
        <v>0</v>
      </c>
      <c r="AE10" s="173">
        <v>100</v>
      </c>
      <c r="AF10" s="173">
        <v>0</v>
      </c>
      <c r="AG10" s="173">
        <v>0</v>
      </c>
      <c r="AH10" s="173">
        <v>0</v>
      </c>
      <c r="AI10" s="173">
        <v>0</v>
      </c>
      <c r="AJ10" s="173">
        <v>0</v>
      </c>
      <c r="AK10" s="173">
        <v>0</v>
      </c>
    </row>
    <row r="11" spans="1:37" ht="12.75">
      <c r="A11" s="33">
        <v>6</v>
      </c>
      <c r="B11" s="33">
        <v>4</v>
      </c>
      <c r="C11" s="33">
        <v>1</v>
      </c>
      <c r="D11" s="34">
        <v>1</v>
      </c>
      <c r="E11" s="35"/>
      <c r="F11" s="6" t="s">
        <v>256</v>
      </c>
      <c r="G11" s="52" t="s">
        <v>259</v>
      </c>
      <c r="H11" s="7">
        <v>2799761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2799761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100</v>
      </c>
      <c r="V11" s="173">
        <v>0</v>
      </c>
      <c r="W11" s="173">
        <v>3799761</v>
      </c>
      <c r="X11" s="173">
        <v>1000000</v>
      </c>
      <c r="Y11" s="173">
        <v>0</v>
      </c>
      <c r="Z11" s="173">
        <v>0</v>
      </c>
      <c r="AA11" s="173">
        <v>0</v>
      </c>
      <c r="AB11" s="173">
        <v>0</v>
      </c>
      <c r="AC11" s="173">
        <v>2799761</v>
      </c>
      <c r="AD11" s="173">
        <v>0</v>
      </c>
      <c r="AE11" s="173">
        <v>26.31</v>
      </c>
      <c r="AF11" s="173">
        <v>0</v>
      </c>
      <c r="AG11" s="173">
        <v>0</v>
      </c>
      <c r="AH11" s="173">
        <v>0</v>
      </c>
      <c r="AI11" s="173">
        <v>0</v>
      </c>
      <c r="AJ11" s="173">
        <v>73.68</v>
      </c>
      <c r="AK11" s="173">
        <v>0</v>
      </c>
    </row>
    <row r="12" spans="1:37" ht="12.75">
      <c r="A12" s="33">
        <v>6</v>
      </c>
      <c r="B12" s="33">
        <v>6</v>
      </c>
      <c r="C12" s="33">
        <v>1</v>
      </c>
      <c r="D12" s="34">
        <v>1</v>
      </c>
      <c r="E12" s="35"/>
      <c r="F12" s="6" t="s">
        <v>256</v>
      </c>
      <c r="G12" s="52" t="s">
        <v>260</v>
      </c>
      <c r="H12" s="7">
        <v>9039155.79</v>
      </c>
      <c r="I12" s="7">
        <v>6304309.65</v>
      </c>
      <c r="J12" s="7">
        <v>100000</v>
      </c>
      <c r="K12" s="7">
        <v>0</v>
      </c>
      <c r="L12" s="7">
        <v>0</v>
      </c>
      <c r="M12" s="7">
        <v>0</v>
      </c>
      <c r="N12" s="7">
        <v>2634846.14</v>
      </c>
      <c r="O12" s="173">
        <v>0</v>
      </c>
      <c r="P12" s="173">
        <v>69.74</v>
      </c>
      <c r="Q12" s="173">
        <v>1.1</v>
      </c>
      <c r="R12" s="173">
        <v>0</v>
      </c>
      <c r="S12" s="173">
        <v>0</v>
      </c>
      <c r="T12" s="173">
        <v>0</v>
      </c>
      <c r="U12" s="173">
        <v>29.14</v>
      </c>
      <c r="V12" s="173">
        <v>0</v>
      </c>
      <c r="W12" s="173">
        <v>2634846.14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2634846.14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3">
        <v>0</v>
      </c>
      <c r="AJ12" s="173">
        <v>100</v>
      </c>
      <c r="AK12" s="173">
        <v>0</v>
      </c>
    </row>
    <row r="13" spans="1:37" ht="12.75">
      <c r="A13" s="33">
        <v>6</v>
      </c>
      <c r="B13" s="33">
        <v>7</v>
      </c>
      <c r="C13" s="33">
        <v>1</v>
      </c>
      <c r="D13" s="34">
        <v>1</v>
      </c>
      <c r="E13" s="35"/>
      <c r="F13" s="6" t="s">
        <v>256</v>
      </c>
      <c r="G13" s="52" t="s">
        <v>261</v>
      </c>
      <c r="H13" s="7">
        <v>5557219</v>
      </c>
      <c r="I13" s="7">
        <v>5000000</v>
      </c>
      <c r="J13" s="7">
        <v>0</v>
      </c>
      <c r="K13" s="7">
        <v>0</v>
      </c>
      <c r="L13" s="7">
        <v>0</v>
      </c>
      <c r="M13" s="7">
        <v>0</v>
      </c>
      <c r="N13" s="7">
        <v>557219</v>
      </c>
      <c r="O13" s="173">
        <v>0</v>
      </c>
      <c r="P13" s="173">
        <v>89.97</v>
      </c>
      <c r="Q13" s="173">
        <v>0</v>
      </c>
      <c r="R13" s="173">
        <v>0</v>
      </c>
      <c r="S13" s="173">
        <v>0</v>
      </c>
      <c r="T13" s="173">
        <v>0</v>
      </c>
      <c r="U13" s="173">
        <v>10.02</v>
      </c>
      <c r="V13" s="173">
        <v>0</v>
      </c>
      <c r="W13" s="173">
        <v>143703.38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143703.38</v>
      </c>
      <c r="AD13" s="173">
        <v>0</v>
      </c>
      <c r="AE13" s="173">
        <v>0</v>
      </c>
      <c r="AF13" s="173">
        <v>0</v>
      </c>
      <c r="AG13" s="173">
        <v>0</v>
      </c>
      <c r="AH13" s="173">
        <v>0</v>
      </c>
      <c r="AI13" s="173">
        <v>0</v>
      </c>
      <c r="AJ13" s="173">
        <v>100</v>
      </c>
      <c r="AK13" s="173">
        <v>0</v>
      </c>
    </row>
    <row r="14" spans="1:37" ht="12.75">
      <c r="A14" s="33">
        <v>6</v>
      </c>
      <c r="B14" s="33">
        <v>8</v>
      </c>
      <c r="C14" s="33">
        <v>1</v>
      </c>
      <c r="D14" s="34">
        <v>1</v>
      </c>
      <c r="E14" s="35"/>
      <c r="F14" s="6" t="s">
        <v>256</v>
      </c>
      <c r="G14" s="52" t="s">
        <v>262</v>
      </c>
      <c r="H14" s="7">
        <v>7879221</v>
      </c>
      <c r="I14" s="7">
        <v>3000000</v>
      </c>
      <c r="J14" s="7">
        <v>0</v>
      </c>
      <c r="K14" s="7">
        <v>0</v>
      </c>
      <c r="L14" s="7">
        <v>0</v>
      </c>
      <c r="M14" s="7">
        <v>0</v>
      </c>
      <c r="N14" s="7">
        <v>4879221</v>
      </c>
      <c r="O14" s="173">
        <v>0</v>
      </c>
      <c r="P14" s="173">
        <v>38.07</v>
      </c>
      <c r="Q14" s="173">
        <v>0</v>
      </c>
      <c r="R14" s="173">
        <v>0</v>
      </c>
      <c r="S14" s="173">
        <v>0</v>
      </c>
      <c r="T14" s="173">
        <v>0</v>
      </c>
      <c r="U14" s="173">
        <v>61.92</v>
      </c>
      <c r="V14" s="173">
        <v>0</v>
      </c>
      <c r="W14" s="173">
        <v>5718358.34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5718358.34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100</v>
      </c>
      <c r="AK14" s="173">
        <v>0</v>
      </c>
    </row>
    <row r="15" spans="1:37" ht="12.75">
      <c r="A15" s="33">
        <v>6</v>
      </c>
      <c r="B15" s="33">
        <v>11</v>
      </c>
      <c r="C15" s="33">
        <v>1</v>
      </c>
      <c r="D15" s="34">
        <v>1</v>
      </c>
      <c r="E15" s="35"/>
      <c r="F15" s="6" t="s">
        <v>256</v>
      </c>
      <c r="G15" s="52" t="s">
        <v>263</v>
      </c>
      <c r="H15" s="7">
        <v>369108</v>
      </c>
      <c r="I15" s="7">
        <v>240000</v>
      </c>
      <c r="J15" s="7">
        <v>0</v>
      </c>
      <c r="K15" s="7">
        <v>0</v>
      </c>
      <c r="L15" s="7">
        <v>0</v>
      </c>
      <c r="M15" s="7">
        <v>0</v>
      </c>
      <c r="N15" s="7">
        <v>129108</v>
      </c>
      <c r="O15" s="173">
        <v>0</v>
      </c>
      <c r="P15" s="173">
        <v>65.02</v>
      </c>
      <c r="Q15" s="173">
        <v>0</v>
      </c>
      <c r="R15" s="173">
        <v>0</v>
      </c>
      <c r="S15" s="173">
        <v>0</v>
      </c>
      <c r="T15" s="173">
        <v>0</v>
      </c>
      <c r="U15" s="173">
        <v>34.97</v>
      </c>
      <c r="V15" s="173">
        <v>0</v>
      </c>
      <c r="W15" s="173">
        <v>1474965.52</v>
      </c>
      <c r="X15" s="173">
        <v>0</v>
      </c>
      <c r="Y15" s="173">
        <v>0</v>
      </c>
      <c r="Z15" s="173">
        <v>0</v>
      </c>
      <c r="AA15" s="173">
        <v>0</v>
      </c>
      <c r="AB15" s="173">
        <v>0</v>
      </c>
      <c r="AC15" s="173">
        <v>1474965.52</v>
      </c>
      <c r="AD15" s="173">
        <v>0</v>
      </c>
      <c r="AE15" s="173">
        <v>0</v>
      </c>
      <c r="AF15" s="173">
        <v>0</v>
      </c>
      <c r="AG15" s="173">
        <v>0</v>
      </c>
      <c r="AH15" s="173">
        <v>0</v>
      </c>
      <c r="AI15" s="173">
        <v>0</v>
      </c>
      <c r="AJ15" s="173">
        <v>100</v>
      </c>
      <c r="AK15" s="173">
        <v>0</v>
      </c>
    </row>
    <row r="16" spans="1:37" ht="12.75">
      <c r="A16" s="33">
        <v>6</v>
      </c>
      <c r="B16" s="33">
        <v>1</v>
      </c>
      <c r="C16" s="33">
        <v>1</v>
      </c>
      <c r="D16" s="34">
        <v>1</v>
      </c>
      <c r="E16" s="35"/>
      <c r="F16" s="6" t="s">
        <v>256</v>
      </c>
      <c r="G16" s="52" t="s">
        <v>264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73">
        <v>0</v>
      </c>
      <c r="P16" s="173"/>
      <c r="Q16" s="173"/>
      <c r="R16" s="173"/>
      <c r="S16" s="173"/>
      <c r="T16" s="173"/>
      <c r="U16" s="173"/>
      <c r="V16" s="173"/>
      <c r="W16" s="173">
        <v>550575.16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550575.16</v>
      </c>
      <c r="AD16" s="173">
        <v>0</v>
      </c>
      <c r="AE16" s="173">
        <v>0</v>
      </c>
      <c r="AF16" s="173">
        <v>0</v>
      </c>
      <c r="AG16" s="173">
        <v>0</v>
      </c>
      <c r="AH16" s="173">
        <v>0</v>
      </c>
      <c r="AI16" s="173">
        <v>0</v>
      </c>
      <c r="AJ16" s="173">
        <v>100</v>
      </c>
      <c r="AK16" s="173">
        <v>0</v>
      </c>
    </row>
    <row r="17" spans="1:37" ht="12.75">
      <c r="A17" s="33">
        <v>6</v>
      </c>
      <c r="B17" s="33">
        <v>14</v>
      </c>
      <c r="C17" s="33">
        <v>1</v>
      </c>
      <c r="D17" s="34">
        <v>1</v>
      </c>
      <c r="E17" s="35"/>
      <c r="F17" s="6" t="s">
        <v>256</v>
      </c>
      <c r="G17" s="52" t="s">
        <v>265</v>
      </c>
      <c r="H17" s="7">
        <v>100000</v>
      </c>
      <c r="I17" s="7">
        <v>0</v>
      </c>
      <c r="J17" s="7">
        <v>100000</v>
      </c>
      <c r="K17" s="7">
        <v>0</v>
      </c>
      <c r="L17" s="7">
        <v>0</v>
      </c>
      <c r="M17" s="7">
        <v>0</v>
      </c>
      <c r="N17" s="7">
        <v>0</v>
      </c>
      <c r="O17" s="173">
        <v>0</v>
      </c>
      <c r="P17" s="173">
        <v>0</v>
      </c>
      <c r="Q17" s="173">
        <v>100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/>
      <c r="AF17" s="173"/>
      <c r="AG17" s="173"/>
      <c r="AH17" s="173"/>
      <c r="AI17" s="173"/>
      <c r="AJ17" s="173"/>
      <c r="AK17" s="173"/>
    </row>
    <row r="18" spans="1:37" ht="12.75">
      <c r="A18" s="33">
        <v>6</v>
      </c>
      <c r="B18" s="33">
        <v>15</v>
      </c>
      <c r="C18" s="33">
        <v>1</v>
      </c>
      <c r="D18" s="34">
        <v>1</v>
      </c>
      <c r="E18" s="35"/>
      <c r="F18" s="6" t="s">
        <v>256</v>
      </c>
      <c r="G18" s="52" t="s">
        <v>266</v>
      </c>
      <c r="H18" s="7">
        <v>1060000</v>
      </c>
      <c r="I18" s="7">
        <v>108000</v>
      </c>
      <c r="J18" s="7">
        <v>0</v>
      </c>
      <c r="K18" s="7">
        <v>0</v>
      </c>
      <c r="L18" s="7">
        <v>0</v>
      </c>
      <c r="M18" s="7">
        <v>0</v>
      </c>
      <c r="N18" s="7">
        <v>952000</v>
      </c>
      <c r="O18" s="173">
        <v>0</v>
      </c>
      <c r="P18" s="173">
        <v>10.18</v>
      </c>
      <c r="Q18" s="173">
        <v>0</v>
      </c>
      <c r="R18" s="173">
        <v>0</v>
      </c>
      <c r="S18" s="173">
        <v>0</v>
      </c>
      <c r="T18" s="173">
        <v>0</v>
      </c>
      <c r="U18" s="173">
        <v>89.81</v>
      </c>
      <c r="V18" s="173">
        <v>0</v>
      </c>
      <c r="W18" s="173">
        <v>2706534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2706534</v>
      </c>
      <c r="AD18" s="173">
        <v>0</v>
      </c>
      <c r="AE18" s="173">
        <v>0</v>
      </c>
      <c r="AF18" s="173">
        <v>0</v>
      </c>
      <c r="AG18" s="173">
        <v>0</v>
      </c>
      <c r="AH18" s="173">
        <v>0</v>
      </c>
      <c r="AI18" s="173">
        <v>0</v>
      </c>
      <c r="AJ18" s="173">
        <v>100</v>
      </c>
      <c r="AK18" s="173">
        <v>0</v>
      </c>
    </row>
    <row r="19" spans="1:37" ht="12.75">
      <c r="A19" s="33">
        <v>6</v>
      </c>
      <c r="B19" s="33">
        <v>3</v>
      </c>
      <c r="C19" s="33">
        <v>1</v>
      </c>
      <c r="D19" s="34">
        <v>1</v>
      </c>
      <c r="E19" s="35"/>
      <c r="F19" s="6" t="s">
        <v>256</v>
      </c>
      <c r="G19" s="52" t="s">
        <v>267</v>
      </c>
      <c r="H19" s="7">
        <v>890000</v>
      </c>
      <c r="I19" s="7">
        <v>890000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73">
        <v>0</v>
      </c>
      <c r="P19" s="173">
        <v>100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1121510</v>
      </c>
      <c r="X19" s="173">
        <v>1121510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100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</row>
    <row r="20" spans="1:37" ht="12.75">
      <c r="A20" s="33">
        <v>6</v>
      </c>
      <c r="B20" s="33">
        <v>11</v>
      </c>
      <c r="C20" s="33">
        <v>2</v>
      </c>
      <c r="D20" s="34">
        <v>1</v>
      </c>
      <c r="E20" s="35"/>
      <c r="F20" s="6" t="s">
        <v>256</v>
      </c>
      <c r="G20" s="52" t="s">
        <v>268</v>
      </c>
      <c r="H20" s="7">
        <v>1216390</v>
      </c>
      <c r="I20" s="7">
        <v>644000</v>
      </c>
      <c r="J20" s="7">
        <v>0</v>
      </c>
      <c r="K20" s="7">
        <v>0</v>
      </c>
      <c r="L20" s="7">
        <v>0</v>
      </c>
      <c r="M20" s="7">
        <v>0</v>
      </c>
      <c r="N20" s="7">
        <v>572390</v>
      </c>
      <c r="O20" s="173">
        <v>0</v>
      </c>
      <c r="P20" s="173">
        <v>52.94</v>
      </c>
      <c r="Q20" s="173">
        <v>0</v>
      </c>
      <c r="R20" s="173">
        <v>0</v>
      </c>
      <c r="S20" s="173">
        <v>0</v>
      </c>
      <c r="T20" s="173">
        <v>0</v>
      </c>
      <c r="U20" s="173">
        <v>47.05</v>
      </c>
      <c r="V20" s="173">
        <v>0</v>
      </c>
      <c r="W20" s="173">
        <v>572389.67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572389.67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100</v>
      </c>
      <c r="AK20" s="173">
        <v>0</v>
      </c>
    </row>
    <row r="21" spans="1:37" ht="12.75">
      <c r="A21" s="33">
        <v>6</v>
      </c>
      <c r="B21" s="33">
        <v>17</v>
      </c>
      <c r="C21" s="33">
        <v>1</v>
      </c>
      <c r="D21" s="34">
        <v>1</v>
      </c>
      <c r="E21" s="35"/>
      <c r="F21" s="6" t="s">
        <v>256</v>
      </c>
      <c r="G21" s="52" t="s">
        <v>269</v>
      </c>
      <c r="H21" s="7">
        <v>6220000</v>
      </c>
      <c r="I21" s="7">
        <v>0</v>
      </c>
      <c r="J21" s="7">
        <v>0</v>
      </c>
      <c r="K21" s="7">
        <v>6220000</v>
      </c>
      <c r="L21" s="7">
        <v>0</v>
      </c>
      <c r="M21" s="7">
        <v>0</v>
      </c>
      <c r="N21" s="7">
        <v>0</v>
      </c>
      <c r="O21" s="173">
        <v>0</v>
      </c>
      <c r="P21" s="173">
        <v>0</v>
      </c>
      <c r="Q21" s="173">
        <v>0</v>
      </c>
      <c r="R21" s="173">
        <v>100</v>
      </c>
      <c r="S21" s="173">
        <v>0</v>
      </c>
      <c r="T21" s="173">
        <v>0</v>
      </c>
      <c r="U21" s="173">
        <v>0</v>
      </c>
      <c r="V21" s="173">
        <v>0</v>
      </c>
      <c r="W21" s="173">
        <v>11056424.85</v>
      </c>
      <c r="X21" s="173">
        <v>0</v>
      </c>
      <c r="Y21" s="173">
        <v>0</v>
      </c>
      <c r="Z21" s="173">
        <v>11056424.85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73">
        <v>0</v>
      </c>
      <c r="AG21" s="173">
        <v>100</v>
      </c>
      <c r="AH21" s="173">
        <v>0</v>
      </c>
      <c r="AI21" s="173">
        <v>0</v>
      </c>
      <c r="AJ21" s="173">
        <v>0</v>
      </c>
      <c r="AK21" s="173">
        <v>0</v>
      </c>
    </row>
    <row r="22" spans="1:37" ht="12.75">
      <c r="A22" s="33">
        <v>6</v>
      </c>
      <c r="B22" s="33">
        <v>1</v>
      </c>
      <c r="C22" s="33">
        <v>2</v>
      </c>
      <c r="D22" s="34">
        <v>1</v>
      </c>
      <c r="E22" s="35"/>
      <c r="F22" s="6" t="s">
        <v>256</v>
      </c>
      <c r="G22" s="52" t="s">
        <v>270</v>
      </c>
      <c r="H22" s="7">
        <v>852647.72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852647.72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100</v>
      </c>
      <c r="V22" s="173">
        <v>0</v>
      </c>
      <c r="W22" s="173">
        <v>852647.72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852647.72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100</v>
      </c>
      <c r="AK22" s="173">
        <v>0</v>
      </c>
    </row>
    <row r="23" spans="1:37" ht="12.75">
      <c r="A23" s="33">
        <v>6</v>
      </c>
      <c r="B23" s="33">
        <v>18</v>
      </c>
      <c r="C23" s="33">
        <v>1</v>
      </c>
      <c r="D23" s="34">
        <v>1</v>
      </c>
      <c r="E23" s="35"/>
      <c r="F23" s="6" t="s">
        <v>256</v>
      </c>
      <c r="G23" s="52" t="s">
        <v>271</v>
      </c>
      <c r="H23" s="7">
        <v>4670652</v>
      </c>
      <c r="I23" s="7">
        <v>2900000</v>
      </c>
      <c r="J23" s="7">
        <v>0</v>
      </c>
      <c r="K23" s="7">
        <v>0</v>
      </c>
      <c r="L23" s="7">
        <v>0</v>
      </c>
      <c r="M23" s="7">
        <v>0</v>
      </c>
      <c r="N23" s="7">
        <v>1770652</v>
      </c>
      <c r="O23" s="173">
        <v>0</v>
      </c>
      <c r="P23" s="173">
        <v>62.08</v>
      </c>
      <c r="Q23" s="173">
        <v>0</v>
      </c>
      <c r="R23" s="173">
        <v>0</v>
      </c>
      <c r="S23" s="173">
        <v>0</v>
      </c>
      <c r="T23" s="173">
        <v>0</v>
      </c>
      <c r="U23" s="173">
        <v>37.91</v>
      </c>
      <c r="V23" s="173">
        <v>0</v>
      </c>
      <c r="W23" s="173">
        <v>4185081.22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4185081.22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3">
        <v>100</v>
      </c>
      <c r="AK23" s="173">
        <v>0</v>
      </c>
    </row>
    <row r="24" spans="1:37" ht="12.75">
      <c r="A24" s="33">
        <v>6</v>
      </c>
      <c r="B24" s="33">
        <v>19</v>
      </c>
      <c r="C24" s="33">
        <v>1</v>
      </c>
      <c r="D24" s="34">
        <v>1</v>
      </c>
      <c r="E24" s="35"/>
      <c r="F24" s="6" t="s">
        <v>256</v>
      </c>
      <c r="G24" s="52" t="s">
        <v>272</v>
      </c>
      <c r="H24" s="7">
        <v>671291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671291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100</v>
      </c>
      <c r="V24" s="173">
        <v>0</v>
      </c>
      <c r="W24" s="173">
        <v>1869708.31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1869708.31</v>
      </c>
      <c r="AD24" s="173">
        <v>0</v>
      </c>
      <c r="AE24" s="173">
        <v>0</v>
      </c>
      <c r="AF24" s="173">
        <v>0</v>
      </c>
      <c r="AG24" s="173">
        <v>0</v>
      </c>
      <c r="AH24" s="173">
        <v>0</v>
      </c>
      <c r="AI24" s="173">
        <v>0</v>
      </c>
      <c r="AJ24" s="173">
        <v>100</v>
      </c>
      <c r="AK24" s="173">
        <v>0</v>
      </c>
    </row>
    <row r="25" spans="1:37" ht="12.75">
      <c r="A25" s="33">
        <v>6</v>
      </c>
      <c r="B25" s="33">
        <v>8</v>
      </c>
      <c r="C25" s="33">
        <v>2</v>
      </c>
      <c r="D25" s="34">
        <v>2</v>
      </c>
      <c r="E25" s="35"/>
      <c r="F25" s="6" t="s">
        <v>256</v>
      </c>
      <c r="G25" s="52" t="s">
        <v>273</v>
      </c>
      <c r="H25" s="7">
        <v>1099662</v>
      </c>
      <c r="I25" s="7">
        <v>870000</v>
      </c>
      <c r="J25" s="7">
        <v>0</v>
      </c>
      <c r="K25" s="7">
        <v>229662</v>
      </c>
      <c r="L25" s="7">
        <v>0</v>
      </c>
      <c r="M25" s="7">
        <v>0</v>
      </c>
      <c r="N25" s="7">
        <v>0</v>
      </c>
      <c r="O25" s="173">
        <v>0</v>
      </c>
      <c r="P25" s="173">
        <v>79.11</v>
      </c>
      <c r="Q25" s="173">
        <v>0</v>
      </c>
      <c r="R25" s="173">
        <v>20.88</v>
      </c>
      <c r="S25" s="173">
        <v>0</v>
      </c>
      <c r="T25" s="173">
        <v>0</v>
      </c>
      <c r="U25" s="173">
        <v>0</v>
      </c>
      <c r="V25" s="173">
        <v>0</v>
      </c>
      <c r="W25" s="173">
        <v>229662</v>
      </c>
      <c r="X25" s="173">
        <v>0</v>
      </c>
      <c r="Y25" s="173">
        <v>0</v>
      </c>
      <c r="Z25" s="173">
        <v>229662</v>
      </c>
      <c r="AA25" s="173">
        <v>0</v>
      </c>
      <c r="AB25" s="173">
        <v>0</v>
      </c>
      <c r="AC25" s="173">
        <v>0</v>
      </c>
      <c r="AD25" s="173">
        <v>0</v>
      </c>
      <c r="AE25" s="173">
        <v>0</v>
      </c>
      <c r="AF25" s="173">
        <v>0</v>
      </c>
      <c r="AG25" s="173">
        <v>100</v>
      </c>
      <c r="AH25" s="173">
        <v>0</v>
      </c>
      <c r="AI25" s="173">
        <v>0</v>
      </c>
      <c r="AJ25" s="173">
        <v>0</v>
      </c>
      <c r="AK25" s="173">
        <v>0</v>
      </c>
    </row>
    <row r="26" spans="1:37" ht="12.75">
      <c r="A26" s="33">
        <v>6</v>
      </c>
      <c r="B26" s="33">
        <v>11</v>
      </c>
      <c r="C26" s="33">
        <v>3</v>
      </c>
      <c r="D26" s="34">
        <v>2</v>
      </c>
      <c r="E26" s="35"/>
      <c r="F26" s="6" t="s">
        <v>256</v>
      </c>
      <c r="G26" s="52" t="s">
        <v>274</v>
      </c>
      <c r="H26" s="7">
        <v>270000</v>
      </c>
      <c r="I26" s="7">
        <v>270000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73">
        <v>0</v>
      </c>
      <c r="P26" s="173">
        <v>100</v>
      </c>
      <c r="Q26" s="173">
        <v>0</v>
      </c>
      <c r="R26" s="173">
        <v>0</v>
      </c>
      <c r="S26" s="173">
        <v>0</v>
      </c>
      <c r="T26" s="173">
        <v>0</v>
      </c>
      <c r="U26" s="173">
        <v>0</v>
      </c>
      <c r="V26" s="173">
        <v>0</v>
      </c>
      <c r="W26" s="173">
        <v>289884.92</v>
      </c>
      <c r="X26" s="173">
        <v>0</v>
      </c>
      <c r="Y26" s="173">
        <v>0</v>
      </c>
      <c r="Z26" s="173">
        <v>0</v>
      </c>
      <c r="AA26" s="173">
        <v>0</v>
      </c>
      <c r="AB26" s="173">
        <v>0</v>
      </c>
      <c r="AC26" s="173">
        <v>289884.92</v>
      </c>
      <c r="AD26" s="173">
        <v>0</v>
      </c>
      <c r="AE26" s="173">
        <v>0</v>
      </c>
      <c r="AF26" s="173">
        <v>0</v>
      </c>
      <c r="AG26" s="173">
        <v>0</v>
      </c>
      <c r="AH26" s="173">
        <v>0</v>
      </c>
      <c r="AI26" s="173">
        <v>0</v>
      </c>
      <c r="AJ26" s="173">
        <v>100</v>
      </c>
      <c r="AK26" s="173">
        <v>0</v>
      </c>
    </row>
    <row r="27" spans="1:37" ht="12.75">
      <c r="A27" s="33">
        <v>6</v>
      </c>
      <c r="B27" s="33">
        <v>20</v>
      </c>
      <c r="C27" s="33">
        <v>1</v>
      </c>
      <c r="D27" s="34">
        <v>2</v>
      </c>
      <c r="E27" s="35"/>
      <c r="F27" s="6" t="s">
        <v>256</v>
      </c>
      <c r="G27" s="52" t="s">
        <v>274</v>
      </c>
      <c r="H27" s="7">
        <v>2382037</v>
      </c>
      <c r="I27" s="7">
        <v>2382037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73">
        <v>0</v>
      </c>
      <c r="P27" s="173">
        <v>100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366312.9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366312.9</v>
      </c>
      <c r="AD27" s="173">
        <v>0</v>
      </c>
      <c r="AE27" s="173">
        <v>0</v>
      </c>
      <c r="AF27" s="173">
        <v>0</v>
      </c>
      <c r="AG27" s="173">
        <v>0</v>
      </c>
      <c r="AH27" s="173">
        <v>0</v>
      </c>
      <c r="AI27" s="173">
        <v>0</v>
      </c>
      <c r="AJ27" s="173">
        <v>100</v>
      </c>
      <c r="AK27" s="173">
        <v>0</v>
      </c>
    </row>
    <row r="28" spans="1:37" ht="12.75">
      <c r="A28" s="33">
        <v>6</v>
      </c>
      <c r="B28" s="33">
        <v>2</v>
      </c>
      <c r="C28" s="33">
        <v>2</v>
      </c>
      <c r="D28" s="34">
        <v>2</v>
      </c>
      <c r="E28" s="35"/>
      <c r="F28" s="6" t="s">
        <v>256</v>
      </c>
      <c r="G28" s="52" t="s">
        <v>275</v>
      </c>
      <c r="H28" s="7">
        <v>475000</v>
      </c>
      <c r="I28" s="7">
        <v>400000</v>
      </c>
      <c r="J28" s="7">
        <v>0</v>
      </c>
      <c r="K28" s="7">
        <v>0</v>
      </c>
      <c r="L28" s="7">
        <v>0</v>
      </c>
      <c r="M28" s="7">
        <v>0</v>
      </c>
      <c r="N28" s="7">
        <v>75000</v>
      </c>
      <c r="O28" s="173">
        <v>0</v>
      </c>
      <c r="P28" s="173">
        <v>84.21</v>
      </c>
      <c r="Q28" s="173">
        <v>0</v>
      </c>
      <c r="R28" s="173">
        <v>0</v>
      </c>
      <c r="S28" s="173">
        <v>0</v>
      </c>
      <c r="T28" s="173">
        <v>0</v>
      </c>
      <c r="U28" s="173">
        <v>15.78</v>
      </c>
      <c r="V28" s="173">
        <v>0</v>
      </c>
      <c r="W28" s="173">
        <v>75132.25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75132.25</v>
      </c>
      <c r="AD28" s="173">
        <v>0</v>
      </c>
      <c r="AE28" s="173">
        <v>0</v>
      </c>
      <c r="AF28" s="173">
        <v>0</v>
      </c>
      <c r="AG28" s="173">
        <v>0</v>
      </c>
      <c r="AH28" s="173">
        <v>0</v>
      </c>
      <c r="AI28" s="173">
        <v>0</v>
      </c>
      <c r="AJ28" s="173">
        <v>100</v>
      </c>
      <c r="AK28" s="173">
        <v>0</v>
      </c>
    </row>
    <row r="29" spans="1:37" ht="12.75">
      <c r="A29" s="33">
        <v>6</v>
      </c>
      <c r="B29" s="33">
        <v>14</v>
      </c>
      <c r="C29" s="33">
        <v>2</v>
      </c>
      <c r="D29" s="34">
        <v>2</v>
      </c>
      <c r="E29" s="35"/>
      <c r="F29" s="6" t="s">
        <v>256</v>
      </c>
      <c r="G29" s="52" t="s">
        <v>276</v>
      </c>
      <c r="H29" s="7">
        <v>1072900</v>
      </c>
      <c r="I29" s="7">
        <v>250000</v>
      </c>
      <c r="J29" s="7">
        <v>0</v>
      </c>
      <c r="K29" s="7">
        <v>329900</v>
      </c>
      <c r="L29" s="7">
        <v>0</v>
      </c>
      <c r="M29" s="7">
        <v>0</v>
      </c>
      <c r="N29" s="7">
        <v>493000</v>
      </c>
      <c r="O29" s="173">
        <v>0</v>
      </c>
      <c r="P29" s="173">
        <v>23.3</v>
      </c>
      <c r="Q29" s="173">
        <v>0</v>
      </c>
      <c r="R29" s="173">
        <v>30.74</v>
      </c>
      <c r="S29" s="173">
        <v>0</v>
      </c>
      <c r="T29" s="173">
        <v>0</v>
      </c>
      <c r="U29" s="173">
        <v>45.95</v>
      </c>
      <c r="V29" s="173">
        <v>0</v>
      </c>
      <c r="W29" s="173">
        <v>1877467.77</v>
      </c>
      <c r="X29" s="173">
        <v>0</v>
      </c>
      <c r="Y29" s="173">
        <v>0</v>
      </c>
      <c r="Z29" s="173">
        <v>752631.85</v>
      </c>
      <c r="AA29" s="173">
        <v>0</v>
      </c>
      <c r="AB29" s="173">
        <v>0</v>
      </c>
      <c r="AC29" s="173">
        <v>1124835.92</v>
      </c>
      <c r="AD29" s="173">
        <v>0</v>
      </c>
      <c r="AE29" s="173">
        <v>0</v>
      </c>
      <c r="AF29" s="173">
        <v>0</v>
      </c>
      <c r="AG29" s="173">
        <v>40.08</v>
      </c>
      <c r="AH29" s="173">
        <v>0</v>
      </c>
      <c r="AI29" s="173">
        <v>0</v>
      </c>
      <c r="AJ29" s="173">
        <v>59.91</v>
      </c>
      <c r="AK29" s="173">
        <v>0</v>
      </c>
    </row>
    <row r="30" spans="1:37" ht="12.75">
      <c r="A30" s="33">
        <v>6</v>
      </c>
      <c r="B30" s="33">
        <v>5</v>
      </c>
      <c r="C30" s="33">
        <v>1</v>
      </c>
      <c r="D30" s="34">
        <v>2</v>
      </c>
      <c r="E30" s="35"/>
      <c r="F30" s="6" t="s">
        <v>256</v>
      </c>
      <c r="G30" s="52" t="s">
        <v>277</v>
      </c>
      <c r="H30" s="7">
        <v>389000</v>
      </c>
      <c r="I30" s="7">
        <v>389000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73">
        <v>0</v>
      </c>
      <c r="P30" s="173">
        <v>100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233842.62</v>
      </c>
      <c r="X30" s="173">
        <v>233842.62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100</v>
      </c>
      <c r="AF30" s="173">
        <v>0</v>
      </c>
      <c r="AG30" s="173">
        <v>0</v>
      </c>
      <c r="AH30" s="173">
        <v>0</v>
      </c>
      <c r="AI30" s="173">
        <v>0</v>
      </c>
      <c r="AJ30" s="173">
        <v>0</v>
      </c>
      <c r="AK30" s="173">
        <v>0</v>
      </c>
    </row>
    <row r="31" spans="1:37" ht="12.75">
      <c r="A31" s="33">
        <v>6</v>
      </c>
      <c r="B31" s="33">
        <v>18</v>
      </c>
      <c r="C31" s="33">
        <v>2</v>
      </c>
      <c r="D31" s="34">
        <v>2</v>
      </c>
      <c r="E31" s="35"/>
      <c r="F31" s="6" t="s">
        <v>256</v>
      </c>
      <c r="G31" s="52" t="s">
        <v>278</v>
      </c>
      <c r="H31" s="7">
        <v>3816006.26</v>
      </c>
      <c r="I31" s="7">
        <v>1000000</v>
      </c>
      <c r="J31" s="7">
        <v>0</v>
      </c>
      <c r="K31" s="7">
        <v>143874.86</v>
      </c>
      <c r="L31" s="7">
        <v>0</v>
      </c>
      <c r="M31" s="7">
        <v>0</v>
      </c>
      <c r="N31" s="7">
        <v>2672131.4</v>
      </c>
      <c r="O31" s="173">
        <v>0</v>
      </c>
      <c r="P31" s="173">
        <v>26.2</v>
      </c>
      <c r="Q31" s="173">
        <v>0</v>
      </c>
      <c r="R31" s="173">
        <v>3.77</v>
      </c>
      <c r="S31" s="173">
        <v>0</v>
      </c>
      <c r="T31" s="173">
        <v>0</v>
      </c>
      <c r="U31" s="173">
        <v>70.02</v>
      </c>
      <c r="V31" s="173">
        <v>0</v>
      </c>
      <c r="W31" s="173">
        <v>2910903.87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2910903.87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100</v>
      </c>
      <c r="AK31" s="173">
        <v>0</v>
      </c>
    </row>
    <row r="32" spans="1:37" ht="12.75">
      <c r="A32" s="33">
        <v>6</v>
      </c>
      <c r="B32" s="33">
        <v>1</v>
      </c>
      <c r="C32" s="33">
        <v>3</v>
      </c>
      <c r="D32" s="34">
        <v>2</v>
      </c>
      <c r="E32" s="35"/>
      <c r="F32" s="6" t="s">
        <v>256</v>
      </c>
      <c r="G32" s="52" t="s">
        <v>279</v>
      </c>
      <c r="H32" s="7">
        <v>1598000</v>
      </c>
      <c r="I32" s="7">
        <v>1598000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73">
        <v>0</v>
      </c>
      <c r="P32" s="173">
        <v>100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2153119.38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2153119.38</v>
      </c>
      <c r="AD32" s="173">
        <v>0</v>
      </c>
      <c r="AE32" s="173">
        <v>0</v>
      </c>
      <c r="AF32" s="173">
        <v>0</v>
      </c>
      <c r="AG32" s="173">
        <v>0</v>
      </c>
      <c r="AH32" s="173">
        <v>0</v>
      </c>
      <c r="AI32" s="173">
        <v>0</v>
      </c>
      <c r="AJ32" s="173">
        <v>100</v>
      </c>
      <c r="AK32" s="173">
        <v>0</v>
      </c>
    </row>
    <row r="33" spans="1:37" ht="12.75">
      <c r="A33" s="33">
        <v>6</v>
      </c>
      <c r="B33" s="33">
        <v>3</v>
      </c>
      <c r="C33" s="33">
        <v>2</v>
      </c>
      <c r="D33" s="34">
        <v>2</v>
      </c>
      <c r="E33" s="35"/>
      <c r="F33" s="6" t="s">
        <v>256</v>
      </c>
      <c r="G33" s="52" t="s">
        <v>280</v>
      </c>
      <c r="H33" s="7">
        <v>473500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473500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100</v>
      </c>
      <c r="V33" s="173">
        <v>0</v>
      </c>
      <c r="W33" s="173">
        <v>525296.19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525296.19</v>
      </c>
      <c r="AD33" s="173">
        <v>0</v>
      </c>
      <c r="AE33" s="173">
        <v>0</v>
      </c>
      <c r="AF33" s="173">
        <v>0</v>
      </c>
      <c r="AG33" s="173">
        <v>0</v>
      </c>
      <c r="AH33" s="173">
        <v>0</v>
      </c>
      <c r="AI33" s="173">
        <v>0</v>
      </c>
      <c r="AJ33" s="173">
        <v>100</v>
      </c>
      <c r="AK33" s="173">
        <v>0</v>
      </c>
    </row>
    <row r="34" spans="1:37" ht="12.75">
      <c r="A34" s="33">
        <v>6</v>
      </c>
      <c r="B34" s="33">
        <v>2</v>
      </c>
      <c r="C34" s="33">
        <v>3</v>
      </c>
      <c r="D34" s="34">
        <v>2</v>
      </c>
      <c r="E34" s="35"/>
      <c r="F34" s="6" t="s">
        <v>256</v>
      </c>
      <c r="G34" s="52" t="s">
        <v>257</v>
      </c>
      <c r="H34" s="7">
        <v>16452683.66</v>
      </c>
      <c r="I34" s="7">
        <v>16452683.66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73">
        <v>0</v>
      </c>
      <c r="P34" s="173">
        <v>100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/>
      <c r="AF34" s="173"/>
      <c r="AG34" s="173"/>
      <c r="AH34" s="173"/>
      <c r="AI34" s="173"/>
      <c r="AJ34" s="173"/>
      <c r="AK34" s="173"/>
    </row>
    <row r="35" spans="1:37" ht="12.75">
      <c r="A35" s="33">
        <v>6</v>
      </c>
      <c r="B35" s="33">
        <v>2</v>
      </c>
      <c r="C35" s="33">
        <v>4</v>
      </c>
      <c r="D35" s="34">
        <v>2</v>
      </c>
      <c r="E35" s="35"/>
      <c r="F35" s="6" t="s">
        <v>256</v>
      </c>
      <c r="G35" s="52" t="s">
        <v>281</v>
      </c>
      <c r="H35" s="7">
        <v>1850310</v>
      </c>
      <c r="I35" s="7">
        <v>1587802</v>
      </c>
      <c r="J35" s="7">
        <v>0</v>
      </c>
      <c r="K35" s="7">
        <v>0</v>
      </c>
      <c r="L35" s="7">
        <v>0</v>
      </c>
      <c r="M35" s="7">
        <v>0</v>
      </c>
      <c r="N35" s="7">
        <v>262508</v>
      </c>
      <c r="O35" s="173">
        <v>0</v>
      </c>
      <c r="P35" s="173">
        <v>85.81</v>
      </c>
      <c r="Q35" s="173">
        <v>0</v>
      </c>
      <c r="R35" s="173">
        <v>0</v>
      </c>
      <c r="S35" s="173">
        <v>0</v>
      </c>
      <c r="T35" s="173">
        <v>0</v>
      </c>
      <c r="U35" s="173">
        <v>14.18</v>
      </c>
      <c r="V35" s="173">
        <v>0</v>
      </c>
      <c r="W35" s="173">
        <v>223719.4</v>
      </c>
      <c r="X35" s="173">
        <v>0</v>
      </c>
      <c r="Y35" s="173">
        <v>0</v>
      </c>
      <c r="Z35" s="173">
        <v>0</v>
      </c>
      <c r="AA35" s="173">
        <v>0</v>
      </c>
      <c r="AB35" s="173">
        <v>0</v>
      </c>
      <c r="AC35" s="173">
        <v>223719.4</v>
      </c>
      <c r="AD35" s="173">
        <v>0</v>
      </c>
      <c r="AE35" s="173">
        <v>0</v>
      </c>
      <c r="AF35" s="173">
        <v>0</v>
      </c>
      <c r="AG35" s="173">
        <v>0</v>
      </c>
      <c r="AH35" s="173">
        <v>0</v>
      </c>
      <c r="AI35" s="173">
        <v>0</v>
      </c>
      <c r="AJ35" s="173">
        <v>100</v>
      </c>
      <c r="AK35" s="173">
        <v>0</v>
      </c>
    </row>
    <row r="36" spans="1:37" ht="12.75">
      <c r="A36" s="33">
        <v>6</v>
      </c>
      <c r="B36" s="33">
        <v>15</v>
      </c>
      <c r="C36" s="33">
        <v>2</v>
      </c>
      <c r="D36" s="34">
        <v>2</v>
      </c>
      <c r="E36" s="35"/>
      <c r="F36" s="6" t="s">
        <v>256</v>
      </c>
      <c r="G36" s="52" t="s">
        <v>282</v>
      </c>
      <c r="H36" s="7">
        <v>1384617</v>
      </c>
      <c r="I36" s="7">
        <v>700000</v>
      </c>
      <c r="J36" s="7">
        <v>0</v>
      </c>
      <c r="K36" s="7">
        <v>0</v>
      </c>
      <c r="L36" s="7">
        <v>0</v>
      </c>
      <c r="M36" s="7">
        <v>0</v>
      </c>
      <c r="N36" s="7">
        <v>684617</v>
      </c>
      <c r="O36" s="173">
        <v>0</v>
      </c>
      <c r="P36" s="173">
        <v>50.55</v>
      </c>
      <c r="Q36" s="173">
        <v>0</v>
      </c>
      <c r="R36" s="173">
        <v>0</v>
      </c>
      <c r="S36" s="173">
        <v>0</v>
      </c>
      <c r="T36" s="173">
        <v>0</v>
      </c>
      <c r="U36" s="173">
        <v>49.44</v>
      </c>
      <c r="V36" s="173">
        <v>0</v>
      </c>
      <c r="W36" s="173">
        <v>1720726.02</v>
      </c>
      <c r="X36" s="173">
        <v>0</v>
      </c>
      <c r="Y36" s="173">
        <v>0</v>
      </c>
      <c r="Z36" s="173">
        <v>0</v>
      </c>
      <c r="AA36" s="173">
        <v>0</v>
      </c>
      <c r="AB36" s="173">
        <v>0</v>
      </c>
      <c r="AC36" s="173">
        <v>1720726.02</v>
      </c>
      <c r="AD36" s="173">
        <v>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100</v>
      </c>
      <c r="AK36" s="173">
        <v>0</v>
      </c>
    </row>
    <row r="37" spans="1:37" ht="12.75">
      <c r="A37" s="33">
        <v>6</v>
      </c>
      <c r="B37" s="33">
        <v>9</v>
      </c>
      <c r="C37" s="33">
        <v>2</v>
      </c>
      <c r="D37" s="34">
        <v>2</v>
      </c>
      <c r="E37" s="35"/>
      <c r="F37" s="6" t="s">
        <v>256</v>
      </c>
      <c r="G37" s="52" t="s">
        <v>283</v>
      </c>
      <c r="H37" s="7">
        <v>1089240</v>
      </c>
      <c r="I37" s="7">
        <v>949240</v>
      </c>
      <c r="J37" s="7">
        <v>140000</v>
      </c>
      <c r="K37" s="7">
        <v>0</v>
      </c>
      <c r="L37" s="7">
        <v>0</v>
      </c>
      <c r="M37" s="7">
        <v>0</v>
      </c>
      <c r="N37" s="7">
        <v>0</v>
      </c>
      <c r="O37" s="173">
        <v>0</v>
      </c>
      <c r="P37" s="173">
        <v>87.14</v>
      </c>
      <c r="Q37" s="173">
        <v>12.85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140000</v>
      </c>
      <c r="X37" s="173">
        <v>0</v>
      </c>
      <c r="Y37" s="173">
        <v>140000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100</v>
      </c>
      <c r="AG37" s="173">
        <v>0</v>
      </c>
      <c r="AH37" s="173">
        <v>0</v>
      </c>
      <c r="AI37" s="173">
        <v>0</v>
      </c>
      <c r="AJ37" s="173">
        <v>0</v>
      </c>
      <c r="AK37" s="173">
        <v>0</v>
      </c>
    </row>
    <row r="38" spans="1:37" ht="12.75">
      <c r="A38" s="33">
        <v>6</v>
      </c>
      <c r="B38" s="33">
        <v>3</v>
      </c>
      <c r="C38" s="33">
        <v>3</v>
      </c>
      <c r="D38" s="34">
        <v>2</v>
      </c>
      <c r="E38" s="35"/>
      <c r="F38" s="6" t="s">
        <v>256</v>
      </c>
      <c r="G38" s="52" t="s">
        <v>284</v>
      </c>
      <c r="H38" s="7">
        <v>7058000</v>
      </c>
      <c r="I38" s="7">
        <v>5000000</v>
      </c>
      <c r="J38" s="7">
        <v>0</v>
      </c>
      <c r="K38" s="7">
        <v>0</v>
      </c>
      <c r="L38" s="7">
        <v>0</v>
      </c>
      <c r="M38" s="7">
        <v>0</v>
      </c>
      <c r="N38" s="7">
        <v>2058000</v>
      </c>
      <c r="O38" s="173">
        <v>0</v>
      </c>
      <c r="P38" s="173">
        <v>70.84</v>
      </c>
      <c r="Q38" s="173">
        <v>0</v>
      </c>
      <c r="R38" s="173">
        <v>0</v>
      </c>
      <c r="S38" s="173">
        <v>0</v>
      </c>
      <c r="T38" s="173">
        <v>0</v>
      </c>
      <c r="U38" s="173">
        <v>29.15</v>
      </c>
      <c r="V38" s="173">
        <v>0</v>
      </c>
      <c r="W38" s="173">
        <v>2747211.83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2747211.83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73">
        <v>0</v>
      </c>
      <c r="AJ38" s="173">
        <v>100</v>
      </c>
      <c r="AK38" s="173">
        <v>0</v>
      </c>
    </row>
    <row r="39" spans="1:37" ht="12.75">
      <c r="A39" s="33">
        <v>6</v>
      </c>
      <c r="B39" s="33">
        <v>12</v>
      </c>
      <c r="C39" s="33">
        <v>1</v>
      </c>
      <c r="D39" s="34">
        <v>2</v>
      </c>
      <c r="E39" s="35"/>
      <c r="F39" s="6" t="s">
        <v>256</v>
      </c>
      <c r="G39" s="52" t="s">
        <v>285</v>
      </c>
      <c r="H39" s="7">
        <v>606346.84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606346.84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100</v>
      </c>
      <c r="V39" s="173">
        <v>0</v>
      </c>
      <c r="W39" s="173">
        <v>606346.84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606346.84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>
        <v>0</v>
      </c>
      <c r="AJ39" s="173">
        <v>100</v>
      </c>
      <c r="AK39" s="173">
        <v>0</v>
      </c>
    </row>
    <row r="40" spans="1:37" ht="12.75">
      <c r="A40" s="33">
        <v>6</v>
      </c>
      <c r="B40" s="33">
        <v>5</v>
      </c>
      <c r="C40" s="33">
        <v>2</v>
      </c>
      <c r="D40" s="34">
        <v>2</v>
      </c>
      <c r="E40" s="35"/>
      <c r="F40" s="6" t="s">
        <v>256</v>
      </c>
      <c r="G40" s="52" t="s">
        <v>286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173">
        <v>0</v>
      </c>
      <c r="P40" s="173"/>
      <c r="Q40" s="173"/>
      <c r="R40" s="173"/>
      <c r="S40" s="173"/>
      <c r="T40" s="173"/>
      <c r="U40" s="173"/>
      <c r="V40" s="173"/>
      <c r="W40" s="173">
        <v>13775.3</v>
      </c>
      <c r="X40" s="173">
        <v>13775.3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100</v>
      </c>
      <c r="AF40" s="173">
        <v>0</v>
      </c>
      <c r="AG40" s="173">
        <v>0</v>
      </c>
      <c r="AH40" s="173">
        <v>0</v>
      </c>
      <c r="AI40" s="173">
        <v>0</v>
      </c>
      <c r="AJ40" s="173">
        <v>0</v>
      </c>
      <c r="AK40" s="173">
        <v>0</v>
      </c>
    </row>
    <row r="41" spans="1:37" ht="12.75">
      <c r="A41" s="33">
        <v>6</v>
      </c>
      <c r="B41" s="33">
        <v>10</v>
      </c>
      <c r="C41" s="33">
        <v>1</v>
      </c>
      <c r="D41" s="34">
        <v>2</v>
      </c>
      <c r="E41" s="35"/>
      <c r="F41" s="6" t="s">
        <v>256</v>
      </c>
      <c r="G41" s="52" t="s">
        <v>287</v>
      </c>
      <c r="H41" s="7">
        <v>7497784.52</v>
      </c>
      <c r="I41" s="7">
        <v>2600000</v>
      </c>
      <c r="J41" s="7">
        <v>233691.01</v>
      </c>
      <c r="K41" s="7">
        <v>522820.78</v>
      </c>
      <c r="L41" s="7">
        <v>0</v>
      </c>
      <c r="M41" s="7">
        <v>0</v>
      </c>
      <c r="N41" s="7">
        <v>4141272.73</v>
      </c>
      <c r="O41" s="173">
        <v>0</v>
      </c>
      <c r="P41" s="173">
        <v>34.67</v>
      </c>
      <c r="Q41" s="173">
        <v>3.11</v>
      </c>
      <c r="R41" s="173">
        <v>6.97</v>
      </c>
      <c r="S41" s="173">
        <v>0</v>
      </c>
      <c r="T41" s="173">
        <v>0</v>
      </c>
      <c r="U41" s="173">
        <v>55.23</v>
      </c>
      <c r="V41" s="173">
        <v>0</v>
      </c>
      <c r="W41" s="173">
        <v>7195993.21</v>
      </c>
      <c r="X41" s="173">
        <v>0</v>
      </c>
      <c r="Y41" s="173">
        <v>0</v>
      </c>
      <c r="Z41" s="173">
        <v>2864818.18</v>
      </c>
      <c r="AA41" s="173">
        <v>0</v>
      </c>
      <c r="AB41" s="173">
        <v>0</v>
      </c>
      <c r="AC41" s="173">
        <v>4331175.03</v>
      </c>
      <c r="AD41" s="173">
        <v>0</v>
      </c>
      <c r="AE41" s="173">
        <v>0</v>
      </c>
      <c r="AF41" s="173">
        <v>0</v>
      </c>
      <c r="AG41" s="173">
        <v>39.81</v>
      </c>
      <c r="AH41" s="173">
        <v>0</v>
      </c>
      <c r="AI41" s="173">
        <v>0</v>
      </c>
      <c r="AJ41" s="173">
        <v>60.18</v>
      </c>
      <c r="AK41" s="173">
        <v>0</v>
      </c>
    </row>
    <row r="42" spans="1:37" ht="12.75">
      <c r="A42" s="33">
        <v>6</v>
      </c>
      <c r="B42" s="33">
        <v>15</v>
      </c>
      <c r="C42" s="33">
        <v>3</v>
      </c>
      <c r="D42" s="34">
        <v>2</v>
      </c>
      <c r="E42" s="35"/>
      <c r="F42" s="6" t="s">
        <v>256</v>
      </c>
      <c r="G42" s="52" t="s">
        <v>288</v>
      </c>
      <c r="H42" s="7">
        <v>1391273</v>
      </c>
      <c r="I42" s="7">
        <v>893473</v>
      </c>
      <c r="J42" s="7">
        <v>40800</v>
      </c>
      <c r="K42" s="7">
        <v>0</v>
      </c>
      <c r="L42" s="7">
        <v>0</v>
      </c>
      <c r="M42" s="7">
        <v>0</v>
      </c>
      <c r="N42" s="7">
        <v>457000</v>
      </c>
      <c r="O42" s="173">
        <v>0</v>
      </c>
      <c r="P42" s="173">
        <v>64.21</v>
      </c>
      <c r="Q42" s="173">
        <v>2.93</v>
      </c>
      <c r="R42" s="173">
        <v>0</v>
      </c>
      <c r="S42" s="173">
        <v>0</v>
      </c>
      <c r="T42" s="173">
        <v>0</v>
      </c>
      <c r="U42" s="173">
        <v>32.84</v>
      </c>
      <c r="V42" s="173">
        <v>0</v>
      </c>
      <c r="W42" s="173">
        <v>568014.79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568014.79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>
        <v>0</v>
      </c>
      <c r="AJ42" s="173">
        <v>100</v>
      </c>
      <c r="AK42" s="173">
        <v>0</v>
      </c>
    </row>
    <row r="43" spans="1:37" ht="12.75">
      <c r="A43" s="33">
        <v>6</v>
      </c>
      <c r="B43" s="33">
        <v>13</v>
      </c>
      <c r="C43" s="33">
        <v>1</v>
      </c>
      <c r="D43" s="34">
        <v>2</v>
      </c>
      <c r="E43" s="35"/>
      <c r="F43" s="6" t="s">
        <v>256</v>
      </c>
      <c r="G43" s="52" t="s">
        <v>289</v>
      </c>
      <c r="H43" s="7">
        <v>1319218</v>
      </c>
      <c r="I43" s="7">
        <v>1300000</v>
      </c>
      <c r="J43" s="7">
        <v>19218</v>
      </c>
      <c r="K43" s="7">
        <v>0</v>
      </c>
      <c r="L43" s="7">
        <v>0</v>
      </c>
      <c r="M43" s="7">
        <v>0</v>
      </c>
      <c r="N43" s="7">
        <v>0</v>
      </c>
      <c r="O43" s="173">
        <v>0</v>
      </c>
      <c r="P43" s="173">
        <v>98.54</v>
      </c>
      <c r="Q43" s="173">
        <v>1.45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436155.23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436155.23</v>
      </c>
      <c r="AD43" s="173">
        <v>0</v>
      </c>
      <c r="AE43" s="173">
        <v>0</v>
      </c>
      <c r="AF43" s="173">
        <v>0</v>
      </c>
      <c r="AG43" s="173">
        <v>0</v>
      </c>
      <c r="AH43" s="173">
        <v>0</v>
      </c>
      <c r="AI43" s="173">
        <v>0</v>
      </c>
      <c r="AJ43" s="173">
        <v>100</v>
      </c>
      <c r="AK43" s="173">
        <v>0</v>
      </c>
    </row>
    <row r="44" spans="1:37" ht="12.75">
      <c r="A44" s="33">
        <v>6</v>
      </c>
      <c r="B44" s="33">
        <v>4</v>
      </c>
      <c r="C44" s="33">
        <v>2</v>
      </c>
      <c r="D44" s="34">
        <v>2</v>
      </c>
      <c r="E44" s="35"/>
      <c r="F44" s="6" t="s">
        <v>256</v>
      </c>
      <c r="G44" s="52" t="s">
        <v>290</v>
      </c>
      <c r="H44" s="7">
        <v>2456000</v>
      </c>
      <c r="I44" s="7">
        <v>2456000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73">
        <v>0</v>
      </c>
      <c r="P44" s="173">
        <v>100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464968.29</v>
      </c>
      <c r="X44" s="173">
        <v>464968.29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100</v>
      </c>
      <c r="AF44" s="173">
        <v>0</v>
      </c>
      <c r="AG44" s="173">
        <v>0</v>
      </c>
      <c r="AH44" s="173">
        <v>0</v>
      </c>
      <c r="AI44" s="173">
        <v>0</v>
      </c>
      <c r="AJ44" s="173">
        <v>0</v>
      </c>
      <c r="AK44" s="173">
        <v>0</v>
      </c>
    </row>
    <row r="45" spans="1:37" ht="12.75">
      <c r="A45" s="33">
        <v>6</v>
      </c>
      <c r="B45" s="33">
        <v>3</v>
      </c>
      <c r="C45" s="33">
        <v>4</v>
      </c>
      <c r="D45" s="34">
        <v>2</v>
      </c>
      <c r="E45" s="35"/>
      <c r="F45" s="6" t="s">
        <v>256</v>
      </c>
      <c r="G45" s="52" t="s">
        <v>291</v>
      </c>
      <c r="H45" s="7">
        <v>800000</v>
      </c>
      <c r="I45" s="7">
        <v>800000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73">
        <v>0</v>
      </c>
      <c r="P45" s="173">
        <v>100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712937.7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  <c r="AC45" s="173">
        <v>712937.7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>
        <v>0</v>
      </c>
      <c r="AJ45" s="173">
        <v>100</v>
      </c>
      <c r="AK45" s="173">
        <v>0</v>
      </c>
    </row>
    <row r="46" spans="1:37" ht="12.75">
      <c r="A46" s="33">
        <v>6</v>
      </c>
      <c r="B46" s="33">
        <v>1</v>
      </c>
      <c r="C46" s="33">
        <v>4</v>
      </c>
      <c r="D46" s="34">
        <v>2</v>
      </c>
      <c r="E46" s="35"/>
      <c r="F46" s="6" t="s">
        <v>256</v>
      </c>
      <c r="G46" s="52" t="s">
        <v>292</v>
      </c>
      <c r="H46" s="7">
        <v>2500000</v>
      </c>
      <c r="I46" s="7">
        <v>2500000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73">
        <v>0</v>
      </c>
      <c r="P46" s="173">
        <v>100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/>
      <c r="AF46" s="173"/>
      <c r="AG46" s="173"/>
      <c r="AH46" s="173"/>
      <c r="AI46" s="173"/>
      <c r="AJ46" s="173"/>
      <c r="AK46" s="173"/>
    </row>
    <row r="47" spans="1:37" ht="12.75">
      <c r="A47" s="33">
        <v>6</v>
      </c>
      <c r="B47" s="33">
        <v>3</v>
      </c>
      <c r="C47" s="33">
        <v>5</v>
      </c>
      <c r="D47" s="34">
        <v>2</v>
      </c>
      <c r="E47" s="35"/>
      <c r="F47" s="6" t="s">
        <v>256</v>
      </c>
      <c r="G47" s="52" t="s">
        <v>293</v>
      </c>
      <c r="H47" s="7">
        <v>340009.73</v>
      </c>
      <c r="I47" s="7">
        <v>340009.73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73">
        <v>0</v>
      </c>
      <c r="P47" s="173">
        <v>100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207899.37</v>
      </c>
      <c r="X47" s="173">
        <v>195058.74</v>
      </c>
      <c r="Y47" s="173">
        <v>0</v>
      </c>
      <c r="Z47" s="173">
        <v>0</v>
      </c>
      <c r="AA47" s="173">
        <v>0</v>
      </c>
      <c r="AB47" s="173">
        <v>0</v>
      </c>
      <c r="AC47" s="173">
        <v>12840.63</v>
      </c>
      <c r="AD47" s="173">
        <v>0</v>
      </c>
      <c r="AE47" s="173">
        <v>93.82</v>
      </c>
      <c r="AF47" s="173">
        <v>0</v>
      </c>
      <c r="AG47" s="173">
        <v>0</v>
      </c>
      <c r="AH47" s="173">
        <v>0</v>
      </c>
      <c r="AI47" s="173">
        <v>0</v>
      </c>
      <c r="AJ47" s="173">
        <v>6.17</v>
      </c>
      <c r="AK47" s="173">
        <v>0</v>
      </c>
    </row>
    <row r="48" spans="1:37" ht="12.75">
      <c r="A48" s="33">
        <v>6</v>
      </c>
      <c r="B48" s="33">
        <v>7</v>
      </c>
      <c r="C48" s="33">
        <v>3</v>
      </c>
      <c r="D48" s="34">
        <v>2</v>
      </c>
      <c r="E48" s="35"/>
      <c r="F48" s="6" t="s">
        <v>256</v>
      </c>
      <c r="G48" s="52" t="s">
        <v>294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73">
        <v>0</v>
      </c>
      <c r="P48" s="173"/>
      <c r="Q48" s="173"/>
      <c r="R48" s="173"/>
      <c r="S48" s="173"/>
      <c r="T48" s="173"/>
      <c r="U48" s="173"/>
      <c r="V48" s="173"/>
      <c r="W48" s="173">
        <v>724445.42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724445.42</v>
      </c>
      <c r="AD48" s="173">
        <v>0</v>
      </c>
      <c r="AE48" s="173">
        <v>0</v>
      </c>
      <c r="AF48" s="173">
        <v>0</v>
      </c>
      <c r="AG48" s="173">
        <v>0</v>
      </c>
      <c r="AH48" s="173">
        <v>0</v>
      </c>
      <c r="AI48" s="173">
        <v>0</v>
      </c>
      <c r="AJ48" s="173">
        <v>100</v>
      </c>
      <c r="AK48" s="173">
        <v>0</v>
      </c>
    </row>
    <row r="49" spans="1:37" ht="12.75">
      <c r="A49" s="33">
        <v>6</v>
      </c>
      <c r="B49" s="33">
        <v>5</v>
      </c>
      <c r="C49" s="33">
        <v>3</v>
      </c>
      <c r="D49" s="34">
        <v>2</v>
      </c>
      <c r="E49" s="35"/>
      <c r="F49" s="6" t="s">
        <v>256</v>
      </c>
      <c r="G49" s="52" t="s">
        <v>295</v>
      </c>
      <c r="H49" s="7">
        <v>2595107</v>
      </c>
      <c r="I49" s="7">
        <v>780997.59</v>
      </c>
      <c r="J49" s="7">
        <v>148109.41</v>
      </c>
      <c r="K49" s="7">
        <v>0</v>
      </c>
      <c r="L49" s="7">
        <v>0</v>
      </c>
      <c r="M49" s="7">
        <v>0</v>
      </c>
      <c r="N49" s="7">
        <v>1666000</v>
      </c>
      <c r="O49" s="173">
        <v>0</v>
      </c>
      <c r="P49" s="173">
        <v>30.09</v>
      </c>
      <c r="Q49" s="173">
        <v>5.7</v>
      </c>
      <c r="R49" s="173">
        <v>0</v>
      </c>
      <c r="S49" s="173">
        <v>0</v>
      </c>
      <c r="T49" s="173">
        <v>0</v>
      </c>
      <c r="U49" s="173">
        <v>64.19</v>
      </c>
      <c r="V49" s="173">
        <v>0</v>
      </c>
      <c r="W49" s="173">
        <v>1691239.28</v>
      </c>
      <c r="X49" s="173">
        <v>0</v>
      </c>
      <c r="Y49" s="173">
        <v>24540.52</v>
      </c>
      <c r="Z49" s="173">
        <v>0</v>
      </c>
      <c r="AA49" s="173">
        <v>0</v>
      </c>
      <c r="AB49" s="173">
        <v>0</v>
      </c>
      <c r="AC49" s="173">
        <v>1666698.76</v>
      </c>
      <c r="AD49" s="173">
        <v>0</v>
      </c>
      <c r="AE49" s="173">
        <v>0</v>
      </c>
      <c r="AF49" s="173">
        <v>1.45</v>
      </c>
      <c r="AG49" s="173">
        <v>0</v>
      </c>
      <c r="AH49" s="173">
        <v>0</v>
      </c>
      <c r="AI49" s="173">
        <v>0</v>
      </c>
      <c r="AJ49" s="173">
        <v>98.54</v>
      </c>
      <c r="AK49" s="173">
        <v>0</v>
      </c>
    </row>
    <row r="50" spans="1:37" ht="12.75">
      <c r="A50" s="33">
        <v>6</v>
      </c>
      <c r="B50" s="33">
        <v>6</v>
      </c>
      <c r="C50" s="33">
        <v>2</v>
      </c>
      <c r="D50" s="34">
        <v>2</v>
      </c>
      <c r="E50" s="35"/>
      <c r="F50" s="6" t="s">
        <v>256</v>
      </c>
      <c r="G50" s="52" t="s">
        <v>296</v>
      </c>
      <c r="H50" s="7">
        <v>404720</v>
      </c>
      <c r="I50" s="7">
        <v>204720</v>
      </c>
      <c r="J50" s="7">
        <v>0</v>
      </c>
      <c r="K50" s="7">
        <v>0</v>
      </c>
      <c r="L50" s="7">
        <v>0</v>
      </c>
      <c r="M50" s="7">
        <v>0</v>
      </c>
      <c r="N50" s="7">
        <v>200000</v>
      </c>
      <c r="O50" s="173">
        <v>0</v>
      </c>
      <c r="P50" s="173">
        <v>50.58</v>
      </c>
      <c r="Q50" s="173">
        <v>0</v>
      </c>
      <c r="R50" s="173">
        <v>0</v>
      </c>
      <c r="S50" s="173">
        <v>0</v>
      </c>
      <c r="T50" s="173">
        <v>0</v>
      </c>
      <c r="U50" s="173">
        <v>49.41</v>
      </c>
      <c r="V50" s="173">
        <v>0</v>
      </c>
      <c r="W50" s="173">
        <v>996896.41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  <c r="AC50" s="173">
        <v>996896.41</v>
      </c>
      <c r="AD50" s="173">
        <v>0</v>
      </c>
      <c r="AE50" s="173">
        <v>0</v>
      </c>
      <c r="AF50" s="173">
        <v>0</v>
      </c>
      <c r="AG50" s="173">
        <v>0</v>
      </c>
      <c r="AH50" s="173">
        <v>0</v>
      </c>
      <c r="AI50" s="173">
        <v>0</v>
      </c>
      <c r="AJ50" s="173">
        <v>100</v>
      </c>
      <c r="AK50" s="173">
        <v>0</v>
      </c>
    </row>
    <row r="51" spans="1:37" ht="12.75">
      <c r="A51" s="33">
        <v>6</v>
      </c>
      <c r="B51" s="33">
        <v>8</v>
      </c>
      <c r="C51" s="33">
        <v>3</v>
      </c>
      <c r="D51" s="34">
        <v>2</v>
      </c>
      <c r="E51" s="35"/>
      <c r="F51" s="6" t="s">
        <v>256</v>
      </c>
      <c r="G51" s="52" t="s">
        <v>297</v>
      </c>
      <c r="H51" s="7">
        <v>3229235</v>
      </c>
      <c r="I51" s="7">
        <v>3000000</v>
      </c>
      <c r="J51" s="7">
        <v>0</v>
      </c>
      <c r="K51" s="7">
        <v>0</v>
      </c>
      <c r="L51" s="7">
        <v>0</v>
      </c>
      <c r="M51" s="7">
        <v>0</v>
      </c>
      <c r="N51" s="7">
        <v>229235</v>
      </c>
      <c r="O51" s="173">
        <v>0</v>
      </c>
      <c r="P51" s="173">
        <v>92.9</v>
      </c>
      <c r="Q51" s="173">
        <v>0</v>
      </c>
      <c r="R51" s="173">
        <v>0</v>
      </c>
      <c r="S51" s="173">
        <v>0</v>
      </c>
      <c r="T51" s="173">
        <v>0</v>
      </c>
      <c r="U51" s="173">
        <v>7.09</v>
      </c>
      <c r="V51" s="173">
        <v>0</v>
      </c>
      <c r="W51" s="173">
        <v>1131726.34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1131726.34</v>
      </c>
      <c r="AD51" s="173">
        <v>0</v>
      </c>
      <c r="AE51" s="173">
        <v>0</v>
      </c>
      <c r="AF51" s="173">
        <v>0</v>
      </c>
      <c r="AG51" s="173">
        <v>0</v>
      </c>
      <c r="AH51" s="173">
        <v>0</v>
      </c>
      <c r="AI51" s="173">
        <v>0</v>
      </c>
      <c r="AJ51" s="173">
        <v>100</v>
      </c>
      <c r="AK51" s="173">
        <v>0</v>
      </c>
    </row>
    <row r="52" spans="1:37" ht="12.75">
      <c r="A52" s="33">
        <v>6</v>
      </c>
      <c r="B52" s="33">
        <v>9</v>
      </c>
      <c r="C52" s="33">
        <v>4</v>
      </c>
      <c r="D52" s="34">
        <v>2</v>
      </c>
      <c r="E52" s="35"/>
      <c r="F52" s="6" t="s">
        <v>256</v>
      </c>
      <c r="G52" s="52" t="s">
        <v>298</v>
      </c>
      <c r="H52" s="7">
        <v>3750550.35</v>
      </c>
      <c r="I52" s="7">
        <v>0</v>
      </c>
      <c r="J52" s="7">
        <v>30070.48</v>
      </c>
      <c r="K52" s="7">
        <v>3720479.87</v>
      </c>
      <c r="L52" s="7">
        <v>0</v>
      </c>
      <c r="M52" s="7">
        <v>0</v>
      </c>
      <c r="N52" s="7">
        <v>0</v>
      </c>
      <c r="O52" s="173">
        <v>0</v>
      </c>
      <c r="P52" s="173">
        <v>0</v>
      </c>
      <c r="Q52" s="173">
        <v>0.8</v>
      </c>
      <c r="R52" s="173">
        <v>99.19</v>
      </c>
      <c r="S52" s="173">
        <v>0</v>
      </c>
      <c r="T52" s="173">
        <v>0</v>
      </c>
      <c r="U52" s="173">
        <v>0</v>
      </c>
      <c r="V52" s="173">
        <v>0</v>
      </c>
      <c r="W52" s="173">
        <v>3744073.23</v>
      </c>
      <c r="X52" s="173">
        <v>0</v>
      </c>
      <c r="Y52" s="173">
        <v>23323.36</v>
      </c>
      <c r="Z52" s="173">
        <v>3720749.87</v>
      </c>
      <c r="AA52" s="173">
        <v>0</v>
      </c>
      <c r="AB52" s="173">
        <v>0</v>
      </c>
      <c r="AC52" s="173">
        <v>0</v>
      </c>
      <c r="AD52" s="173">
        <v>0</v>
      </c>
      <c r="AE52" s="173">
        <v>0</v>
      </c>
      <c r="AF52" s="173">
        <v>0.62</v>
      </c>
      <c r="AG52" s="173">
        <v>99.37</v>
      </c>
      <c r="AH52" s="173">
        <v>0</v>
      </c>
      <c r="AI52" s="173">
        <v>0</v>
      </c>
      <c r="AJ52" s="173">
        <v>0</v>
      </c>
      <c r="AK52" s="173">
        <v>0</v>
      </c>
    </row>
    <row r="53" spans="1:37" ht="12.75">
      <c r="A53" s="33">
        <v>6</v>
      </c>
      <c r="B53" s="33">
        <v>9</v>
      </c>
      <c r="C53" s="33">
        <v>5</v>
      </c>
      <c r="D53" s="34">
        <v>2</v>
      </c>
      <c r="E53" s="35"/>
      <c r="F53" s="6" t="s">
        <v>256</v>
      </c>
      <c r="G53" s="52" t="s">
        <v>299</v>
      </c>
      <c r="H53" s="7">
        <v>2931949</v>
      </c>
      <c r="I53" s="7">
        <v>2131250</v>
      </c>
      <c r="J53" s="7">
        <v>0</v>
      </c>
      <c r="K53" s="7">
        <v>0</v>
      </c>
      <c r="L53" s="7">
        <v>0</v>
      </c>
      <c r="M53" s="7">
        <v>0</v>
      </c>
      <c r="N53" s="7">
        <v>800699</v>
      </c>
      <c r="O53" s="173">
        <v>0</v>
      </c>
      <c r="P53" s="173">
        <v>72.69</v>
      </c>
      <c r="Q53" s="173">
        <v>0</v>
      </c>
      <c r="R53" s="173">
        <v>0</v>
      </c>
      <c r="S53" s="173">
        <v>0</v>
      </c>
      <c r="T53" s="173">
        <v>0</v>
      </c>
      <c r="U53" s="173">
        <v>27.3</v>
      </c>
      <c r="V53" s="173">
        <v>0</v>
      </c>
      <c r="W53" s="173">
        <v>973916.4</v>
      </c>
      <c r="X53" s="173">
        <v>173216.47</v>
      </c>
      <c r="Y53" s="173">
        <v>0</v>
      </c>
      <c r="Z53" s="173">
        <v>0</v>
      </c>
      <c r="AA53" s="173">
        <v>0</v>
      </c>
      <c r="AB53" s="173">
        <v>0</v>
      </c>
      <c r="AC53" s="173">
        <v>800699.93</v>
      </c>
      <c r="AD53" s="173">
        <v>0</v>
      </c>
      <c r="AE53" s="173">
        <v>17.78</v>
      </c>
      <c r="AF53" s="173">
        <v>0</v>
      </c>
      <c r="AG53" s="173">
        <v>0</v>
      </c>
      <c r="AH53" s="173">
        <v>0</v>
      </c>
      <c r="AI53" s="173">
        <v>0</v>
      </c>
      <c r="AJ53" s="173">
        <v>82.21</v>
      </c>
      <c r="AK53" s="173">
        <v>0</v>
      </c>
    </row>
    <row r="54" spans="1:37" ht="12.75">
      <c r="A54" s="33">
        <v>6</v>
      </c>
      <c r="B54" s="33">
        <v>5</v>
      </c>
      <c r="C54" s="33">
        <v>4</v>
      </c>
      <c r="D54" s="34">
        <v>2</v>
      </c>
      <c r="E54" s="35"/>
      <c r="F54" s="6" t="s">
        <v>256</v>
      </c>
      <c r="G54" s="52" t="s">
        <v>300</v>
      </c>
      <c r="H54" s="7">
        <v>2599371</v>
      </c>
      <c r="I54" s="7">
        <v>2599371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73">
        <v>0</v>
      </c>
      <c r="P54" s="173">
        <v>100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500000</v>
      </c>
      <c r="X54" s="173">
        <v>500000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100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</row>
    <row r="55" spans="1:37" ht="12.75">
      <c r="A55" s="33">
        <v>6</v>
      </c>
      <c r="B55" s="33">
        <v>2</v>
      </c>
      <c r="C55" s="33">
        <v>6</v>
      </c>
      <c r="D55" s="34">
        <v>2</v>
      </c>
      <c r="E55" s="35"/>
      <c r="F55" s="6" t="s">
        <v>256</v>
      </c>
      <c r="G55" s="52" t="s">
        <v>301</v>
      </c>
      <c r="H55" s="7">
        <v>2020355</v>
      </c>
      <c r="I55" s="7">
        <v>1540355</v>
      </c>
      <c r="J55" s="7">
        <v>0</v>
      </c>
      <c r="K55" s="7">
        <v>0</v>
      </c>
      <c r="L55" s="7">
        <v>0</v>
      </c>
      <c r="M55" s="7">
        <v>0</v>
      </c>
      <c r="N55" s="7">
        <v>480000</v>
      </c>
      <c r="O55" s="173">
        <v>0</v>
      </c>
      <c r="P55" s="173">
        <v>76.24</v>
      </c>
      <c r="Q55" s="173">
        <v>0</v>
      </c>
      <c r="R55" s="173">
        <v>0</v>
      </c>
      <c r="S55" s="173">
        <v>0</v>
      </c>
      <c r="T55" s="173">
        <v>0</v>
      </c>
      <c r="U55" s="173">
        <v>23.75</v>
      </c>
      <c r="V55" s="173">
        <v>0</v>
      </c>
      <c r="W55" s="173">
        <v>498365.71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498365.71</v>
      </c>
      <c r="AD55" s="173">
        <v>0</v>
      </c>
      <c r="AE55" s="173">
        <v>0</v>
      </c>
      <c r="AF55" s="173">
        <v>0</v>
      </c>
      <c r="AG55" s="173">
        <v>0</v>
      </c>
      <c r="AH55" s="173">
        <v>0</v>
      </c>
      <c r="AI55" s="173">
        <v>0</v>
      </c>
      <c r="AJ55" s="173">
        <v>100</v>
      </c>
      <c r="AK55" s="173">
        <v>0</v>
      </c>
    </row>
    <row r="56" spans="1:37" ht="12.75">
      <c r="A56" s="33">
        <v>6</v>
      </c>
      <c r="B56" s="33">
        <v>6</v>
      </c>
      <c r="C56" s="33">
        <v>3</v>
      </c>
      <c r="D56" s="34">
        <v>2</v>
      </c>
      <c r="E56" s="35"/>
      <c r="F56" s="6" t="s">
        <v>256</v>
      </c>
      <c r="G56" s="52" t="s">
        <v>302</v>
      </c>
      <c r="H56" s="7">
        <v>1965740</v>
      </c>
      <c r="I56" s="7">
        <v>1400000</v>
      </c>
      <c r="J56" s="7">
        <v>0</v>
      </c>
      <c r="K56" s="7">
        <v>515000</v>
      </c>
      <c r="L56" s="7">
        <v>0</v>
      </c>
      <c r="M56" s="7">
        <v>0</v>
      </c>
      <c r="N56" s="7">
        <v>50740</v>
      </c>
      <c r="O56" s="173">
        <v>0</v>
      </c>
      <c r="P56" s="173">
        <v>71.21</v>
      </c>
      <c r="Q56" s="173">
        <v>0</v>
      </c>
      <c r="R56" s="173">
        <v>26.19</v>
      </c>
      <c r="S56" s="173">
        <v>0</v>
      </c>
      <c r="T56" s="173">
        <v>0</v>
      </c>
      <c r="U56" s="173">
        <v>2.58</v>
      </c>
      <c r="V56" s="173">
        <v>0</v>
      </c>
      <c r="W56" s="173">
        <v>724000.15</v>
      </c>
      <c r="X56" s="173">
        <v>0</v>
      </c>
      <c r="Y56" s="173">
        <v>0</v>
      </c>
      <c r="Z56" s="173">
        <v>537940.15</v>
      </c>
      <c r="AA56" s="173">
        <v>0</v>
      </c>
      <c r="AB56" s="173">
        <v>0</v>
      </c>
      <c r="AC56" s="173">
        <v>186060</v>
      </c>
      <c r="AD56" s="173">
        <v>0</v>
      </c>
      <c r="AE56" s="173">
        <v>0</v>
      </c>
      <c r="AF56" s="173">
        <v>0</v>
      </c>
      <c r="AG56" s="173">
        <v>74.3</v>
      </c>
      <c r="AH56" s="173">
        <v>0</v>
      </c>
      <c r="AI56" s="173">
        <v>0</v>
      </c>
      <c r="AJ56" s="173">
        <v>25.69</v>
      </c>
      <c r="AK56" s="173">
        <v>0</v>
      </c>
    </row>
    <row r="57" spans="1:37" ht="12.75">
      <c r="A57" s="33">
        <v>6</v>
      </c>
      <c r="B57" s="33">
        <v>7</v>
      </c>
      <c r="C57" s="33">
        <v>4</v>
      </c>
      <c r="D57" s="34">
        <v>2</v>
      </c>
      <c r="E57" s="35"/>
      <c r="F57" s="6" t="s">
        <v>256</v>
      </c>
      <c r="G57" s="52" t="s">
        <v>303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73">
        <v>0</v>
      </c>
      <c r="P57" s="173"/>
      <c r="Q57" s="173"/>
      <c r="R57" s="173"/>
      <c r="S57" s="173"/>
      <c r="T57" s="173"/>
      <c r="U57" s="173"/>
      <c r="V57" s="173"/>
      <c r="W57" s="173">
        <v>502618.61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502618.61</v>
      </c>
      <c r="AD57" s="173">
        <v>0</v>
      </c>
      <c r="AE57" s="173">
        <v>0</v>
      </c>
      <c r="AF57" s="173">
        <v>0</v>
      </c>
      <c r="AG57" s="173">
        <v>0</v>
      </c>
      <c r="AH57" s="173">
        <v>0</v>
      </c>
      <c r="AI57" s="173">
        <v>0</v>
      </c>
      <c r="AJ57" s="173">
        <v>100</v>
      </c>
      <c r="AK57" s="173">
        <v>0</v>
      </c>
    </row>
    <row r="58" spans="1:37" ht="12.75">
      <c r="A58" s="33">
        <v>6</v>
      </c>
      <c r="B58" s="33">
        <v>20</v>
      </c>
      <c r="C58" s="33">
        <v>2</v>
      </c>
      <c r="D58" s="34">
        <v>2</v>
      </c>
      <c r="E58" s="35"/>
      <c r="F58" s="6" t="s">
        <v>256</v>
      </c>
      <c r="G58" s="52" t="s">
        <v>304</v>
      </c>
      <c r="H58" s="7">
        <v>1167879</v>
      </c>
      <c r="I58" s="7">
        <v>800000</v>
      </c>
      <c r="J58" s="7">
        <v>0</v>
      </c>
      <c r="K58" s="7">
        <v>0</v>
      </c>
      <c r="L58" s="7">
        <v>0</v>
      </c>
      <c r="M58" s="7">
        <v>0</v>
      </c>
      <c r="N58" s="7">
        <v>367879</v>
      </c>
      <c r="O58" s="173">
        <v>0</v>
      </c>
      <c r="P58" s="173">
        <v>68.5</v>
      </c>
      <c r="Q58" s="173">
        <v>0</v>
      </c>
      <c r="R58" s="173">
        <v>0</v>
      </c>
      <c r="S58" s="173">
        <v>0</v>
      </c>
      <c r="T58" s="173">
        <v>0</v>
      </c>
      <c r="U58" s="173">
        <v>31.49</v>
      </c>
      <c r="V58" s="173">
        <v>0</v>
      </c>
      <c r="W58" s="173">
        <v>744640.98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744640.98</v>
      </c>
      <c r="AD58" s="173">
        <v>0</v>
      </c>
      <c r="AE58" s="173">
        <v>0</v>
      </c>
      <c r="AF58" s="173">
        <v>0</v>
      </c>
      <c r="AG58" s="173">
        <v>0</v>
      </c>
      <c r="AH58" s="173">
        <v>0</v>
      </c>
      <c r="AI58" s="173">
        <v>0</v>
      </c>
      <c r="AJ58" s="173">
        <v>100</v>
      </c>
      <c r="AK58" s="173">
        <v>0</v>
      </c>
    </row>
    <row r="59" spans="1:37" ht="12.75">
      <c r="A59" s="33">
        <v>6</v>
      </c>
      <c r="B59" s="33">
        <v>19</v>
      </c>
      <c r="C59" s="33">
        <v>2</v>
      </c>
      <c r="D59" s="34">
        <v>2</v>
      </c>
      <c r="E59" s="35"/>
      <c r="F59" s="6" t="s">
        <v>256</v>
      </c>
      <c r="G59" s="52" t="s">
        <v>305</v>
      </c>
      <c r="H59" s="7">
        <v>2700838.32</v>
      </c>
      <c r="I59" s="7">
        <v>2483667.97</v>
      </c>
      <c r="J59" s="7">
        <v>0</v>
      </c>
      <c r="K59" s="7">
        <v>0</v>
      </c>
      <c r="L59" s="7">
        <v>0</v>
      </c>
      <c r="M59" s="7">
        <v>0</v>
      </c>
      <c r="N59" s="7">
        <v>217170.35</v>
      </c>
      <c r="O59" s="173">
        <v>0</v>
      </c>
      <c r="P59" s="173">
        <v>91.95</v>
      </c>
      <c r="Q59" s="173">
        <v>0</v>
      </c>
      <c r="R59" s="173">
        <v>0</v>
      </c>
      <c r="S59" s="173">
        <v>0</v>
      </c>
      <c r="T59" s="173">
        <v>0</v>
      </c>
      <c r="U59" s="173">
        <v>8.04</v>
      </c>
      <c r="V59" s="173">
        <v>0</v>
      </c>
      <c r="W59" s="173">
        <v>2522780.41</v>
      </c>
      <c r="X59" s="173">
        <v>290000</v>
      </c>
      <c r="Y59" s="173">
        <v>0</v>
      </c>
      <c r="Z59" s="173">
        <v>0</v>
      </c>
      <c r="AA59" s="173">
        <v>0</v>
      </c>
      <c r="AB59" s="173">
        <v>0</v>
      </c>
      <c r="AC59" s="173">
        <v>2232780.41</v>
      </c>
      <c r="AD59" s="173">
        <v>0</v>
      </c>
      <c r="AE59" s="173">
        <v>11.49</v>
      </c>
      <c r="AF59" s="173">
        <v>0</v>
      </c>
      <c r="AG59" s="173">
        <v>0</v>
      </c>
      <c r="AH59" s="173">
        <v>0</v>
      </c>
      <c r="AI59" s="173">
        <v>0</v>
      </c>
      <c r="AJ59" s="173">
        <v>88.5</v>
      </c>
      <c r="AK59" s="173">
        <v>0</v>
      </c>
    </row>
    <row r="60" spans="1:37" ht="12.75">
      <c r="A60" s="33">
        <v>6</v>
      </c>
      <c r="B60" s="33">
        <v>19</v>
      </c>
      <c r="C60" s="33">
        <v>3</v>
      </c>
      <c r="D60" s="34">
        <v>2</v>
      </c>
      <c r="E60" s="35"/>
      <c r="F60" s="6" t="s">
        <v>256</v>
      </c>
      <c r="G60" s="52" t="s">
        <v>306</v>
      </c>
      <c r="H60" s="7">
        <v>12395</v>
      </c>
      <c r="I60" s="7">
        <v>0</v>
      </c>
      <c r="J60" s="7">
        <v>6720</v>
      </c>
      <c r="K60" s="7">
        <v>0</v>
      </c>
      <c r="L60" s="7">
        <v>0</v>
      </c>
      <c r="M60" s="7">
        <v>0</v>
      </c>
      <c r="N60" s="7">
        <v>5675</v>
      </c>
      <c r="O60" s="173">
        <v>0</v>
      </c>
      <c r="P60" s="173">
        <v>0</v>
      </c>
      <c r="Q60" s="173">
        <v>54.21</v>
      </c>
      <c r="R60" s="173">
        <v>0</v>
      </c>
      <c r="S60" s="173">
        <v>0</v>
      </c>
      <c r="T60" s="173">
        <v>0</v>
      </c>
      <c r="U60" s="173">
        <v>45.78</v>
      </c>
      <c r="V60" s="173">
        <v>0</v>
      </c>
      <c r="W60" s="173">
        <v>749027.08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749027.08</v>
      </c>
      <c r="AD60" s="173">
        <v>0</v>
      </c>
      <c r="AE60" s="173">
        <v>0</v>
      </c>
      <c r="AF60" s="173">
        <v>0</v>
      </c>
      <c r="AG60" s="173">
        <v>0</v>
      </c>
      <c r="AH60" s="173">
        <v>0</v>
      </c>
      <c r="AI60" s="173">
        <v>0</v>
      </c>
      <c r="AJ60" s="173">
        <v>100</v>
      </c>
      <c r="AK60" s="173">
        <v>0</v>
      </c>
    </row>
    <row r="61" spans="1:37" ht="12.75">
      <c r="A61" s="33">
        <v>6</v>
      </c>
      <c r="B61" s="33">
        <v>4</v>
      </c>
      <c r="C61" s="33">
        <v>3</v>
      </c>
      <c r="D61" s="34">
        <v>2</v>
      </c>
      <c r="E61" s="35"/>
      <c r="F61" s="6" t="s">
        <v>256</v>
      </c>
      <c r="G61" s="52" t="s">
        <v>307</v>
      </c>
      <c r="H61" s="7">
        <v>335000.23</v>
      </c>
      <c r="I61" s="7">
        <v>305000</v>
      </c>
      <c r="J61" s="7">
        <v>0</v>
      </c>
      <c r="K61" s="7">
        <v>0</v>
      </c>
      <c r="L61" s="7">
        <v>0</v>
      </c>
      <c r="M61" s="7">
        <v>0</v>
      </c>
      <c r="N61" s="7">
        <v>30000.23</v>
      </c>
      <c r="O61" s="173">
        <v>0</v>
      </c>
      <c r="P61" s="173">
        <v>91.04</v>
      </c>
      <c r="Q61" s="173">
        <v>0</v>
      </c>
      <c r="R61" s="173">
        <v>0</v>
      </c>
      <c r="S61" s="173">
        <v>0</v>
      </c>
      <c r="T61" s="173">
        <v>0</v>
      </c>
      <c r="U61" s="173">
        <v>8.95</v>
      </c>
      <c r="V61" s="173">
        <v>0</v>
      </c>
      <c r="W61" s="173">
        <v>32620.53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32620.53</v>
      </c>
      <c r="AD61" s="173">
        <v>0</v>
      </c>
      <c r="AE61" s="173">
        <v>0</v>
      </c>
      <c r="AF61" s="173">
        <v>0</v>
      </c>
      <c r="AG61" s="173">
        <v>0</v>
      </c>
      <c r="AH61" s="173">
        <v>0</v>
      </c>
      <c r="AI61" s="173">
        <v>0</v>
      </c>
      <c r="AJ61" s="173">
        <v>100</v>
      </c>
      <c r="AK61" s="173">
        <v>0</v>
      </c>
    </row>
    <row r="62" spans="1:37" ht="12.75">
      <c r="A62" s="33">
        <v>6</v>
      </c>
      <c r="B62" s="33">
        <v>4</v>
      </c>
      <c r="C62" s="33">
        <v>4</v>
      </c>
      <c r="D62" s="34">
        <v>2</v>
      </c>
      <c r="E62" s="35"/>
      <c r="F62" s="6" t="s">
        <v>256</v>
      </c>
      <c r="G62" s="52" t="s">
        <v>259</v>
      </c>
      <c r="H62" s="7">
        <v>955416</v>
      </c>
      <c r="I62" s="7">
        <v>300000</v>
      </c>
      <c r="J62" s="7">
        <v>335000</v>
      </c>
      <c r="K62" s="7">
        <v>0</v>
      </c>
      <c r="L62" s="7">
        <v>0</v>
      </c>
      <c r="M62" s="7">
        <v>0</v>
      </c>
      <c r="N62" s="7">
        <v>320416</v>
      </c>
      <c r="O62" s="173">
        <v>0</v>
      </c>
      <c r="P62" s="173">
        <v>31.39</v>
      </c>
      <c r="Q62" s="173">
        <v>35.06</v>
      </c>
      <c r="R62" s="173">
        <v>0</v>
      </c>
      <c r="S62" s="173">
        <v>0</v>
      </c>
      <c r="T62" s="173">
        <v>0</v>
      </c>
      <c r="U62" s="173">
        <v>33.53</v>
      </c>
      <c r="V62" s="173">
        <v>0</v>
      </c>
      <c r="W62" s="173">
        <v>485416.51</v>
      </c>
      <c r="X62" s="173">
        <v>0</v>
      </c>
      <c r="Y62" s="173">
        <v>165000</v>
      </c>
      <c r="Z62" s="173">
        <v>0</v>
      </c>
      <c r="AA62" s="173">
        <v>0</v>
      </c>
      <c r="AB62" s="173">
        <v>0</v>
      </c>
      <c r="AC62" s="173">
        <v>320416.51</v>
      </c>
      <c r="AD62" s="173">
        <v>0</v>
      </c>
      <c r="AE62" s="173">
        <v>0</v>
      </c>
      <c r="AF62" s="173">
        <v>33.99</v>
      </c>
      <c r="AG62" s="173">
        <v>0</v>
      </c>
      <c r="AH62" s="173">
        <v>0</v>
      </c>
      <c r="AI62" s="173">
        <v>0</v>
      </c>
      <c r="AJ62" s="173">
        <v>66</v>
      </c>
      <c r="AK62" s="173">
        <v>0</v>
      </c>
    </row>
    <row r="63" spans="1:37" ht="12.75">
      <c r="A63" s="33">
        <v>6</v>
      </c>
      <c r="B63" s="33">
        <v>6</v>
      </c>
      <c r="C63" s="33">
        <v>4</v>
      </c>
      <c r="D63" s="34">
        <v>2</v>
      </c>
      <c r="E63" s="35"/>
      <c r="F63" s="6" t="s">
        <v>256</v>
      </c>
      <c r="G63" s="52" t="s">
        <v>308</v>
      </c>
      <c r="H63" s="7">
        <v>1599999</v>
      </c>
      <c r="I63" s="7">
        <v>1599999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73">
        <v>0</v>
      </c>
      <c r="P63" s="173">
        <v>100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1144577.19</v>
      </c>
      <c r="X63" s="173">
        <v>1144577.19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100</v>
      </c>
      <c r="AF63" s="173">
        <v>0</v>
      </c>
      <c r="AG63" s="173">
        <v>0</v>
      </c>
      <c r="AH63" s="173">
        <v>0</v>
      </c>
      <c r="AI63" s="173">
        <v>0</v>
      </c>
      <c r="AJ63" s="173">
        <v>0</v>
      </c>
      <c r="AK63" s="173">
        <v>0</v>
      </c>
    </row>
    <row r="64" spans="1:37" ht="12.75">
      <c r="A64" s="33">
        <v>6</v>
      </c>
      <c r="B64" s="33">
        <v>9</v>
      </c>
      <c r="C64" s="33">
        <v>6</v>
      </c>
      <c r="D64" s="34">
        <v>2</v>
      </c>
      <c r="E64" s="35"/>
      <c r="F64" s="6" t="s">
        <v>256</v>
      </c>
      <c r="G64" s="52" t="s">
        <v>309</v>
      </c>
      <c r="H64" s="7">
        <v>2712273.93</v>
      </c>
      <c r="I64" s="7">
        <v>2610072.93</v>
      </c>
      <c r="J64" s="7">
        <v>102201</v>
      </c>
      <c r="K64" s="7">
        <v>0</v>
      </c>
      <c r="L64" s="7">
        <v>0</v>
      </c>
      <c r="M64" s="7">
        <v>0</v>
      </c>
      <c r="N64" s="7">
        <v>0</v>
      </c>
      <c r="O64" s="173">
        <v>0</v>
      </c>
      <c r="P64" s="173">
        <v>96.23</v>
      </c>
      <c r="Q64" s="173">
        <v>3.76</v>
      </c>
      <c r="R64" s="173">
        <v>0</v>
      </c>
      <c r="S64" s="173">
        <v>0</v>
      </c>
      <c r="T64" s="173">
        <v>0</v>
      </c>
      <c r="U64" s="173">
        <v>0</v>
      </c>
      <c r="V64" s="173">
        <v>0</v>
      </c>
      <c r="W64" s="173">
        <v>978799.93</v>
      </c>
      <c r="X64" s="173">
        <v>0</v>
      </c>
      <c r="Y64" s="173">
        <v>61680</v>
      </c>
      <c r="Z64" s="173">
        <v>0</v>
      </c>
      <c r="AA64" s="173">
        <v>0</v>
      </c>
      <c r="AB64" s="173">
        <v>0</v>
      </c>
      <c r="AC64" s="173">
        <v>917119.93</v>
      </c>
      <c r="AD64" s="173">
        <v>0</v>
      </c>
      <c r="AE64" s="173">
        <v>0</v>
      </c>
      <c r="AF64" s="173">
        <v>6.3</v>
      </c>
      <c r="AG64" s="173">
        <v>0</v>
      </c>
      <c r="AH64" s="173">
        <v>0</v>
      </c>
      <c r="AI64" s="173">
        <v>0</v>
      </c>
      <c r="AJ64" s="173">
        <v>93.69</v>
      </c>
      <c r="AK64" s="173">
        <v>0</v>
      </c>
    </row>
    <row r="65" spans="1:37" ht="12.75">
      <c r="A65" s="33">
        <v>6</v>
      </c>
      <c r="B65" s="33">
        <v>13</v>
      </c>
      <c r="C65" s="33">
        <v>2</v>
      </c>
      <c r="D65" s="34">
        <v>2</v>
      </c>
      <c r="E65" s="35"/>
      <c r="F65" s="6" t="s">
        <v>256</v>
      </c>
      <c r="G65" s="52" t="s">
        <v>310</v>
      </c>
      <c r="H65" s="7">
        <v>126800</v>
      </c>
      <c r="I65" s="7">
        <v>0</v>
      </c>
      <c r="J65" s="7">
        <v>19397</v>
      </c>
      <c r="K65" s="7">
        <v>0</v>
      </c>
      <c r="L65" s="7">
        <v>0</v>
      </c>
      <c r="M65" s="7">
        <v>0</v>
      </c>
      <c r="N65" s="7">
        <v>107403</v>
      </c>
      <c r="O65" s="173">
        <v>0</v>
      </c>
      <c r="P65" s="173">
        <v>0</v>
      </c>
      <c r="Q65" s="173">
        <v>15.29</v>
      </c>
      <c r="R65" s="173">
        <v>0</v>
      </c>
      <c r="S65" s="173">
        <v>0</v>
      </c>
      <c r="T65" s="173">
        <v>0</v>
      </c>
      <c r="U65" s="173">
        <v>84.7</v>
      </c>
      <c r="V65" s="173">
        <v>0</v>
      </c>
      <c r="W65" s="173">
        <v>691921.42</v>
      </c>
      <c r="X65" s="173">
        <v>526376.48</v>
      </c>
      <c r="Y65" s="173">
        <v>0</v>
      </c>
      <c r="Z65" s="173">
        <v>0</v>
      </c>
      <c r="AA65" s="173">
        <v>0</v>
      </c>
      <c r="AB65" s="173">
        <v>0</v>
      </c>
      <c r="AC65" s="173">
        <v>165544.94</v>
      </c>
      <c r="AD65" s="173">
        <v>0</v>
      </c>
      <c r="AE65" s="173">
        <v>76.07</v>
      </c>
      <c r="AF65" s="173">
        <v>0</v>
      </c>
      <c r="AG65" s="173">
        <v>0</v>
      </c>
      <c r="AH65" s="173">
        <v>0</v>
      </c>
      <c r="AI65" s="173">
        <v>0</v>
      </c>
      <c r="AJ65" s="173">
        <v>23.92</v>
      </c>
      <c r="AK65" s="173">
        <v>0</v>
      </c>
    </row>
    <row r="66" spans="1:37" ht="12.75">
      <c r="A66" s="33">
        <v>6</v>
      </c>
      <c r="B66" s="33">
        <v>14</v>
      </c>
      <c r="C66" s="33">
        <v>3</v>
      </c>
      <c r="D66" s="34">
        <v>2</v>
      </c>
      <c r="E66" s="35"/>
      <c r="F66" s="6" t="s">
        <v>256</v>
      </c>
      <c r="G66" s="52" t="s">
        <v>311</v>
      </c>
      <c r="H66" s="7">
        <v>2310095</v>
      </c>
      <c r="I66" s="7">
        <v>2200095</v>
      </c>
      <c r="J66" s="7">
        <v>110000</v>
      </c>
      <c r="K66" s="7">
        <v>0</v>
      </c>
      <c r="L66" s="7">
        <v>0</v>
      </c>
      <c r="M66" s="7">
        <v>0</v>
      </c>
      <c r="N66" s="7">
        <v>0</v>
      </c>
      <c r="O66" s="173">
        <v>0</v>
      </c>
      <c r="P66" s="173">
        <v>95.23</v>
      </c>
      <c r="Q66" s="173">
        <v>4.76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1300000</v>
      </c>
      <c r="X66" s="173">
        <v>800000</v>
      </c>
      <c r="Y66" s="173">
        <v>0</v>
      </c>
      <c r="Z66" s="173">
        <v>0</v>
      </c>
      <c r="AA66" s="173">
        <v>0</v>
      </c>
      <c r="AB66" s="173">
        <v>0</v>
      </c>
      <c r="AC66" s="173">
        <v>500000</v>
      </c>
      <c r="AD66" s="173">
        <v>0</v>
      </c>
      <c r="AE66" s="173">
        <v>61.53</v>
      </c>
      <c r="AF66" s="173">
        <v>0</v>
      </c>
      <c r="AG66" s="173">
        <v>0</v>
      </c>
      <c r="AH66" s="173">
        <v>0</v>
      </c>
      <c r="AI66" s="173">
        <v>0</v>
      </c>
      <c r="AJ66" s="173">
        <v>38.46</v>
      </c>
      <c r="AK66" s="173">
        <v>0</v>
      </c>
    </row>
    <row r="67" spans="1:37" ht="12.75">
      <c r="A67" s="33">
        <v>6</v>
      </c>
      <c r="B67" s="33">
        <v>1</v>
      </c>
      <c r="C67" s="33">
        <v>5</v>
      </c>
      <c r="D67" s="34">
        <v>2</v>
      </c>
      <c r="E67" s="35"/>
      <c r="F67" s="6" t="s">
        <v>256</v>
      </c>
      <c r="G67" s="52" t="s">
        <v>312</v>
      </c>
      <c r="H67" s="7">
        <v>4954999.13</v>
      </c>
      <c r="I67" s="7">
        <v>0</v>
      </c>
      <c r="J67" s="7">
        <v>0</v>
      </c>
      <c r="K67" s="7">
        <v>4017387.67</v>
      </c>
      <c r="L67" s="7">
        <v>0</v>
      </c>
      <c r="M67" s="7">
        <v>0</v>
      </c>
      <c r="N67" s="7">
        <v>937611.46</v>
      </c>
      <c r="O67" s="173">
        <v>0</v>
      </c>
      <c r="P67" s="173">
        <v>0</v>
      </c>
      <c r="Q67" s="173">
        <v>0</v>
      </c>
      <c r="R67" s="173">
        <v>81.07</v>
      </c>
      <c r="S67" s="173">
        <v>0</v>
      </c>
      <c r="T67" s="173">
        <v>0</v>
      </c>
      <c r="U67" s="173">
        <v>18.92</v>
      </c>
      <c r="V67" s="173">
        <v>0</v>
      </c>
      <c r="W67" s="173">
        <v>4954999.13</v>
      </c>
      <c r="X67" s="173">
        <v>0</v>
      </c>
      <c r="Y67" s="173">
        <v>0</v>
      </c>
      <c r="Z67" s="173">
        <v>4017387.67</v>
      </c>
      <c r="AA67" s="173">
        <v>0</v>
      </c>
      <c r="AB67" s="173">
        <v>0</v>
      </c>
      <c r="AC67" s="173">
        <v>937611.46</v>
      </c>
      <c r="AD67" s="173">
        <v>0</v>
      </c>
      <c r="AE67" s="173">
        <v>0</v>
      </c>
      <c r="AF67" s="173">
        <v>0</v>
      </c>
      <c r="AG67" s="173">
        <v>81.07</v>
      </c>
      <c r="AH67" s="173">
        <v>0</v>
      </c>
      <c r="AI67" s="173">
        <v>0</v>
      </c>
      <c r="AJ67" s="173">
        <v>18.92</v>
      </c>
      <c r="AK67" s="173">
        <v>0</v>
      </c>
    </row>
    <row r="68" spans="1:37" ht="12.75">
      <c r="A68" s="33">
        <v>6</v>
      </c>
      <c r="B68" s="33">
        <v>18</v>
      </c>
      <c r="C68" s="33">
        <v>3</v>
      </c>
      <c r="D68" s="34">
        <v>2</v>
      </c>
      <c r="E68" s="35"/>
      <c r="F68" s="6" t="s">
        <v>256</v>
      </c>
      <c r="G68" s="52" t="s">
        <v>313</v>
      </c>
      <c r="H68" s="7">
        <v>400000</v>
      </c>
      <c r="I68" s="7">
        <v>400000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73">
        <v>0</v>
      </c>
      <c r="P68" s="173">
        <v>100</v>
      </c>
      <c r="Q68" s="173">
        <v>0</v>
      </c>
      <c r="R68" s="173">
        <v>0</v>
      </c>
      <c r="S68" s="173">
        <v>0</v>
      </c>
      <c r="T68" s="173">
        <v>0</v>
      </c>
      <c r="U68" s="173">
        <v>0</v>
      </c>
      <c r="V68" s="173">
        <v>0</v>
      </c>
      <c r="W68" s="173">
        <v>142169.28</v>
      </c>
      <c r="X68" s="173">
        <v>0</v>
      </c>
      <c r="Y68" s="173">
        <v>0</v>
      </c>
      <c r="Z68" s="173">
        <v>0</v>
      </c>
      <c r="AA68" s="173">
        <v>0</v>
      </c>
      <c r="AB68" s="173">
        <v>0</v>
      </c>
      <c r="AC68" s="173">
        <v>142169.28</v>
      </c>
      <c r="AD68" s="173">
        <v>0</v>
      </c>
      <c r="AE68" s="173">
        <v>0</v>
      </c>
      <c r="AF68" s="173">
        <v>0</v>
      </c>
      <c r="AG68" s="173">
        <v>0</v>
      </c>
      <c r="AH68" s="173">
        <v>0</v>
      </c>
      <c r="AI68" s="173">
        <v>0</v>
      </c>
      <c r="AJ68" s="173">
        <v>100</v>
      </c>
      <c r="AK68" s="173">
        <v>0</v>
      </c>
    </row>
    <row r="69" spans="1:37" ht="12.75">
      <c r="A69" s="33">
        <v>6</v>
      </c>
      <c r="B69" s="33">
        <v>9</v>
      </c>
      <c r="C69" s="33">
        <v>7</v>
      </c>
      <c r="D69" s="34">
        <v>2</v>
      </c>
      <c r="E69" s="35"/>
      <c r="F69" s="6" t="s">
        <v>256</v>
      </c>
      <c r="G69" s="52" t="s">
        <v>314</v>
      </c>
      <c r="H69" s="7">
        <v>5878938.01</v>
      </c>
      <c r="I69" s="7">
        <v>4301127.64</v>
      </c>
      <c r="J69" s="7">
        <v>77810.37</v>
      </c>
      <c r="K69" s="7">
        <v>0</v>
      </c>
      <c r="L69" s="7">
        <v>0</v>
      </c>
      <c r="M69" s="7">
        <v>0</v>
      </c>
      <c r="N69" s="7">
        <v>1500000</v>
      </c>
      <c r="O69" s="173">
        <v>0</v>
      </c>
      <c r="P69" s="173">
        <v>73.16</v>
      </c>
      <c r="Q69" s="173">
        <v>1.32</v>
      </c>
      <c r="R69" s="173">
        <v>0</v>
      </c>
      <c r="S69" s="173">
        <v>0</v>
      </c>
      <c r="T69" s="173">
        <v>0</v>
      </c>
      <c r="U69" s="173">
        <v>25.51</v>
      </c>
      <c r="V69" s="173">
        <v>0</v>
      </c>
      <c r="W69" s="173">
        <v>409955.3</v>
      </c>
      <c r="X69" s="173">
        <v>0</v>
      </c>
      <c r="Y69" s="173">
        <v>19693.25</v>
      </c>
      <c r="Z69" s="173">
        <v>0</v>
      </c>
      <c r="AA69" s="173">
        <v>0</v>
      </c>
      <c r="AB69" s="173">
        <v>0</v>
      </c>
      <c r="AC69" s="173">
        <v>390262.05</v>
      </c>
      <c r="AD69" s="173">
        <v>0</v>
      </c>
      <c r="AE69" s="173">
        <v>0</v>
      </c>
      <c r="AF69" s="173">
        <v>4.8</v>
      </c>
      <c r="AG69" s="173">
        <v>0</v>
      </c>
      <c r="AH69" s="173">
        <v>0</v>
      </c>
      <c r="AI69" s="173">
        <v>0</v>
      </c>
      <c r="AJ69" s="173">
        <v>95.19</v>
      </c>
      <c r="AK69" s="173">
        <v>0</v>
      </c>
    </row>
    <row r="70" spans="1:37" ht="12.75">
      <c r="A70" s="33">
        <v>6</v>
      </c>
      <c r="B70" s="33">
        <v>8</v>
      </c>
      <c r="C70" s="33">
        <v>4</v>
      </c>
      <c r="D70" s="34">
        <v>2</v>
      </c>
      <c r="E70" s="35"/>
      <c r="F70" s="6" t="s">
        <v>256</v>
      </c>
      <c r="G70" s="52" t="s">
        <v>315</v>
      </c>
      <c r="H70" s="7">
        <v>322218.55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322218.55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173">
        <v>0</v>
      </c>
      <c r="U70" s="173">
        <v>100</v>
      </c>
      <c r="V70" s="173">
        <v>0</v>
      </c>
      <c r="W70" s="173">
        <v>485742.51</v>
      </c>
      <c r="X70" s="173">
        <v>0</v>
      </c>
      <c r="Y70" s="173">
        <v>0</v>
      </c>
      <c r="Z70" s="173">
        <v>0</v>
      </c>
      <c r="AA70" s="173">
        <v>0</v>
      </c>
      <c r="AB70" s="173">
        <v>0</v>
      </c>
      <c r="AC70" s="173">
        <v>485742.51</v>
      </c>
      <c r="AD70" s="173">
        <v>0</v>
      </c>
      <c r="AE70" s="173">
        <v>0</v>
      </c>
      <c r="AF70" s="173">
        <v>0</v>
      </c>
      <c r="AG70" s="173">
        <v>0</v>
      </c>
      <c r="AH70" s="173">
        <v>0</v>
      </c>
      <c r="AI70" s="173">
        <v>0</v>
      </c>
      <c r="AJ70" s="173">
        <v>100</v>
      </c>
      <c r="AK70" s="173">
        <v>0</v>
      </c>
    </row>
    <row r="71" spans="1:37" ht="12.75">
      <c r="A71" s="33">
        <v>6</v>
      </c>
      <c r="B71" s="33">
        <v>12</v>
      </c>
      <c r="C71" s="33">
        <v>2</v>
      </c>
      <c r="D71" s="34">
        <v>2</v>
      </c>
      <c r="E71" s="35"/>
      <c r="F71" s="6" t="s">
        <v>256</v>
      </c>
      <c r="G71" s="52" t="s">
        <v>316</v>
      </c>
      <c r="H71" s="7">
        <v>775000</v>
      </c>
      <c r="I71" s="7">
        <v>0</v>
      </c>
      <c r="J71" s="7">
        <v>0</v>
      </c>
      <c r="K71" s="7">
        <v>775000</v>
      </c>
      <c r="L71" s="7">
        <v>0</v>
      </c>
      <c r="M71" s="7">
        <v>0</v>
      </c>
      <c r="N71" s="7">
        <v>0</v>
      </c>
      <c r="O71" s="173">
        <v>0</v>
      </c>
      <c r="P71" s="173">
        <v>0</v>
      </c>
      <c r="Q71" s="173">
        <v>0</v>
      </c>
      <c r="R71" s="173">
        <v>100</v>
      </c>
      <c r="S71" s="173">
        <v>0</v>
      </c>
      <c r="T71" s="173">
        <v>0</v>
      </c>
      <c r="U71" s="173">
        <v>0</v>
      </c>
      <c r="V71" s="173">
        <v>0</v>
      </c>
      <c r="W71" s="173">
        <v>775000</v>
      </c>
      <c r="X71" s="173">
        <v>0</v>
      </c>
      <c r="Y71" s="173">
        <v>0</v>
      </c>
      <c r="Z71" s="173">
        <v>775000</v>
      </c>
      <c r="AA71" s="173">
        <v>0</v>
      </c>
      <c r="AB71" s="173">
        <v>0</v>
      </c>
      <c r="AC71" s="173">
        <v>0</v>
      </c>
      <c r="AD71" s="173">
        <v>0</v>
      </c>
      <c r="AE71" s="173">
        <v>0</v>
      </c>
      <c r="AF71" s="173">
        <v>0</v>
      </c>
      <c r="AG71" s="173">
        <v>100</v>
      </c>
      <c r="AH71" s="173">
        <v>0</v>
      </c>
      <c r="AI71" s="173">
        <v>0</v>
      </c>
      <c r="AJ71" s="173">
        <v>0</v>
      </c>
      <c r="AK71" s="173">
        <v>0</v>
      </c>
    </row>
    <row r="72" spans="1:37" ht="12.75">
      <c r="A72" s="33">
        <v>6</v>
      </c>
      <c r="B72" s="33">
        <v>3</v>
      </c>
      <c r="C72" s="33">
        <v>6</v>
      </c>
      <c r="D72" s="34">
        <v>2</v>
      </c>
      <c r="E72" s="35"/>
      <c r="F72" s="6" t="s">
        <v>256</v>
      </c>
      <c r="G72" s="52" t="s">
        <v>317</v>
      </c>
      <c r="H72" s="7">
        <v>570000</v>
      </c>
      <c r="I72" s="7">
        <v>570000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73">
        <v>0</v>
      </c>
      <c r="P72" s="173">
        <v>100</v>
      </c>
      <c r="Q72" s="173">
        <v>0</v>
      </c>
      <c r="R72" s="173">
        <v>0</v>
      </c>
      <c r="S72" s="173">
        <v>0</v>
      </c>
      <c r="T72" s="173">
        <v>0</v>
      </c>
      <c r="U72" s="173">
        <v>0</v>
      </c>
      <c r="V72" s="173">
        <v>0</v>
      </c>
      <c r="W72" s="173">
        <v>9117.97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3">
        <v>9117.97</v>
      </c>
      <c r="AD72" s="173">
        <v>0</v>
      </c>
      <c r="AE72" s="173">
        <v>0</v>
      </c>
      <c r="AF72" s="173">
        <v>0</v>
      </c>
      <c r="AG72" s="173">
        <v>0</v>
      </c>
      <c r="AH72" s="173">
        <v>0</v>
      </c>
      <c r="AI72" s="173">
        <v>0</v>
      </c>
      <c r="AJ72" s="173">
        <v>100</v>
      </c>
      <c r="AK72" s="173">
        <v>0</v>
      </c>
    </row>
    <row r="73" spans="1:37" ht="12.75">
      <c r="A73" s="33">
        <v>6</v>
      </c>
      <c r="B73" s="33">
        <v>8</v>
      </c>
      <c r="C73" s="33">
        <v>5</v>
      </c>
      <c r="D73" s="34">
        <v>2</v>
      </c>
      <c r="E73" s="35"/>
      <c r="F73" s="6" t="s">
        <v>256</v>
      </c>
      <c r="G73" s="52" t="s">
        <v>318</v>
      </c>
      <c r="H73" s="7">
        <v>1222959</v>
      </c>
      <c r="I73" s="7">
        <v>254430</v>
      </c>
      <c r="J73" s="7">
        <v>0</v>
      </c>
      <c r="K73" s="7">
        <v>0</v>
      </c>
      <c r="L73" s="7">
        <v>0</v>
      </c>
      <c r="M73" s="7">
        <v>0</v>
      </c>
      <c r="N73" s="7">
        <v>968529</v>
      </c>
      <c r="O73" s="173">
        <v>0</v>
      </c>
      <c r="P73" s="173">
        <v>20.8</v>
      </c>
      <c r="Q73" s="173">
        <v>0</v>
      </c>
      <c r="R73" s="173">
        <v>0</v>
      </c>
      <c r="S73" s="173">
        <v>0</v>
      </c>
      <c r="T73" s="173">
        <v>0</v>
      </c>
      <c r="U73" s="173">
        <v>79.19</v>
      </c>
      <c r="V73" s="173">
        <v>0</v>
      </c>
      <c r="W73" s="173">
        <v>1009259.93</v>
      </c>
      <c r="X73" s="173">
        <v>0</v>
      </c>
      <c r="Y73" s="173">
        <v>0</v>
      </c>
      <c r="Z73" s="173">
        <v>0</v>
      </c>
      <c r="AA73" s="173">
        <v>0</v>
      </c>
      <c r="AB73" s="173">
        <v>0</v>
      </c>
      <c r="AC73" s="173">
        <v>1009259.93</v>
      </c>
      <c r="AD73" s="173">
        <v>0</v>
      </c>
      <c r="AE73" s="173">
        <v>0</v>
      </c>
      <c r="AF73" s="173">
        <v>0</v>
      </c>
      <c r="AG73" s="173">
        <v>0</v>
      </c>
      <c r="AH73" s="173">
        <v>0</v>
      </c>
      <c r="AI73" s="173">
        <v>0</v>
      </c>
      <c r="AJ73" s="173">
        <v>100</v>
      </c>
      <c r="AK73" s="173">
        <v>0</v>
      </c>
    </row>
    <row r="74" spans="1:37" ht="12.75">
      <c r="A74" s="33">
        <v>6</v>
      </c>
      <c r="B74" s="33">
        <v>12</v>
      </c>
      <c r="C74" s="33">
        <v>3</v>
      </c>
      <c r="D74" s="34">
        <v>2</v>
      </c>
      <c r="E74" s="35"/>
      <c r="F74" s="6" t="s">
        <v>256</v>
      </c>
      <c r="G74" s="52" t="s">
        <v>319</v>
      </c>
      <c r="H74" s="7">
        <v>2146861.75</v>
      </c>
      <c r="I74" s="7">
        <v>2146861.75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173">
        <v>0</v>
      </c>
      <c r="P74" s="173">
        <v>100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173">
        <v>0</v>
      </c>
      <c r="W74" s="173">
        <v>403149.78</v>
      </c>
      <c r="X74" s="173">
        <v>403149.78</v>
      </c>
      <c r="Y74" s="173">
        <v>0</v>
      </c>
      <c r="Z74" s="173">
        <v>0</v>
      </c>
      <c r="AA74" s="173">
        <v>0</v>
      </c>
      <c r="AB74" s="173">
        <v>0</v>
      </c>
      <c r="AC74" s="173">
        <v>0</v>
      </c>
      <c r="AD74" s="173">
        <v>0</v>
      </c>
      <c r="AE74" s="173">
        <v>100</v>
      </c>
      <c r="AF74" s="173">
        <v>0</v>
      </c>
      <c r="AG74" s="173">
        <v>0</v>
      </c>
      <c r="AH74" s="173">
        <v>0</v>
      </c>
      <c r="AI74" s="173">
        <v>0</v>
      </c>
      <c r="AJ74" s="173">
        <v>0</v>
      </c>
      <c r="AK74" s="173">
        <v>0</v>
      </c>
    </row>
    <row r="75" spans="1:37" ht="12.75">
      <c r="A75" s="33">
        <v>6</v>
      </c>
      <c r="B75" s="33">
        <v>15</v>
      </c>
      <c r="C75" s="33">
        <v>4</v>
      </c>
      <c r="D75" s="34">
        <v>2</v>
      </c>
      <c r="E75" s="35"/>
      <c r="F75" s="6" t="s">
        <v>256</v>
      </c>
      <c r="G75" s="52" t="s">
        <v>320</v>
      </c>
      <c r="H75" s="7">
        <v>4973207</v>
      </c>
      <c r="I75" s="7">
        <v>3464360</v>
      </c>
      <c r="J75" s="7">
        <v>42048</v>
      </c>
      <c r="K75" s="7">
        <v>0</v>
      </c>
      <c r="L75" s="7">
        <v>0</v>
      </c>
      <c r="M75" s="7">
        <v>0</v>
      </c>
      <c r="N75" s="7">
        <v>1466799</v>
      </c>
      <c r="O75" s="173">
        <v>0</v>
      </c>
      <c r="P75" s="173">
        <v>69.66</v>
      </c>
      <c r="Q75" s="173">
        <v>0.84</v>
      </c>
      <c r="R75" s="173">
        <v>0</v>
      </c>
      <c r="S75" s="173">
        <v>0</v>
      </c>
      <c r="T75" s="173">
        <v>0</v>
      </c>
      <c r="U75" s="173">
        <v>29.49</v>
      </c>
      <c r="V75" s="173">
        <v>0</v>
      </c>
      <c r="W75" s="173">
        <v>1892772.74</v>
      </c>
      <c r="X75" s="173">
        <v>0</v>
      </c>
      <c r="Y75" s="173">
        <v>0</v>
      </c>
      <c r="Z75" s="173">
        <v>0</v>
      </c>
      <c r="AA75" s="173">
        <v>0</v>
      </c>
      <c r="AB75" s="173">
        <v>0</v>
      </c>
      <c r="AC75" s="173">
        <v>1892772.74</v>
      </c>
      <c r="AD75" s="173">
        <v>0</v>
      </c>
      <c r="AE75" s="173">
        <v>0</v>
      </c>
      <c r="AF75" s="173">
        <v>0</v>
      </c>
      <c r="AG75" s="173">
        <v>0</v>
      </c>
      <c r="AH75" s="173">
        <v>0</v>
      </c>
      <c r="AI75" s="173">
        <v>0</v>
      </c>
      <c r="AJ75" s="173">
        <v>100</v>
      </c>
      <c r="AK75" s="173">
        <v>0</v>
      </c>
    </row>
    <row r="76" spans="1:37" ht="12.75">
      <c r="A76" s="33">
        <v>6</v>
      </c>
      <c r="B76" s="33">
        <v>16</v>
      </c>
      <c r="C76" s="33">
        <v>2</v>
      </c>
      <c r="D76" s="34">
        <v>2</v>
      </c>
      <c r="E76" s="35"/>
      <c r="F76" s="6" t="s">
        <v>256</v>
      </c>
      <c r="G76" s="52" t="s">
        <v>321</v>
      </c>
      <c r="H76" s="7">
        <v>1300000</v>
      </c>
      <c r="I76" s="7">
        <v>800000</v>
      </c>
      <c r="J76" s="7">
        <v>0</v>
      </c>
      <c r="K76" s="7">
        <v>0</v>
      </c>
      <c r="L76" s="7">
        <v>0</v>
      </c>
      <c r="M76" s="7">
        <v>0</v>
      </c>
      <c r="N76" s="7">
        <v>500000</v>
      </c>
      <c r="O76" s="173">
        <v>0</v>
      </c>
      <c r="P76" s="173">
        <v>61.53</v>
      </c>
      <c r="Q76" s="173">
        <v>0</v>
      </c>
      <c r="R76" s="173">
        <v>0</v>
      </c>
      <c r="S76" s="173">
        <v>0</v>
      </c>
      <c r="T76" s="173">
        <v>0</v>
      </c>
      <c r="U76" s="173">
        <v>38.46</v>
      </c>
      <c r="V76" s="173">
        <v>0</v>
      </c>
      <c r="W76" s="173">
        <v>1060400.14</v>
      </c>
      <c r="X76" s="173">
        <v>0</v>
      </c>
      <c r="Y76" s="173">
        <v>0</v>
      </c>
      <c r="Z76" s="173">
        <v>0</v>
      </c>
      <c r="AA76" s="173">
        <v>0</v>
      </c>
      <c r="AB76" s="173">
        <v>0</v>
      </c>
      <c r="AC76" s="173">
        <v>1060400.14</v>
      </c>
      <c r="AD76" s="173">
        <v>0</v>
      </c>
      <c r="AE76" s="173">
        <v>0</v>
      </c>
      <c r="AF76" s="173">
        <v>0</v>
      </c>
      <c r="AG76" s="173">
        <v>0</v>
      </c>
      <c r="AH76" s="173">
        <v>0</v>
      </c>
      <c r="AI76" s="173">
        <v>0</v>
      </c>
      <c r="AJ76" s="173">
        <v>100</v>
      </c>
      <c r="AK76" s="173">
        <v>0</v>
      </c>
    </row>
    <row r="77" spans="1:37" ht="12.75">
      <c r="A77" s="33">
        <v>6</v>
      </c>
      <c r="B77" s="33">
        <v>1</v>
      </c>
      <c r="C77" s="33">
        <v>6</v>
      </c>
      <c r="D77" s="34">
        <v>2</v>
      </c>
      <c r="E77" s="35"/>
      <c r="F77" s="6" t="s">
        <v>256</v>
      </c>
      <c r="G77" s="52" t="s">
        <v>322</v>
      </c>
      <c r="H77" s="7">
        <v>6425400</v>
      </c>
      <c r="I77" s="7">
        <v>6425400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173">
        <v>0</v>
      </c>
      <c r="P77" s="173">
        <v>100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173">
        <v>0</v>
      </c>
      <c r="W77" s="173">
        <v>0</v>
      </c>
      <c r="X77" s="173">
        <v>0</v>
      </c>
      <c r="Y77" s="173">
        <v>0</v>
      </c>
      <c r="Z77" s="173">
        <v>0</v>
      </c>
      <c r="AA77" s="173">
        <v>0</v>
      </c>
      <c r="AB77" s="173">
        <v>0</v>
      </c>
      <c r="AC77" s="173">
        <v>0</v>
      </c>
      <c r="AD77" s="173">
        <v>0</v>
      </c>
      <c r="AE77" s="173"/>
      <c r="AF77" s="173"/>
      <c r="AG77" s="173"/>
      <c r="AH77" s="173"/>
      <c r="AI77" s="173"/>
      <c r="AJ77" s="173"/>
      <c r="AK77" s="173"/>
    </row>
    <row r="78" spans="1:37" ht="12.75">
      <c r="A78" s="33">
        <v>6</v>
      </c>
      <c r="B78" s="33">
        <v>15</v>
      </c>
      <c r="C78" s="33">
        <v>5</v>
      </c>
      <c r="D78" s="34">
        <v>2</v>
      </c>
      <c r="E78" s="35"/>
      <c r="F78" s="6" t="s">
        <v>256</v>
      </c>
      <c r="G78" s="52" t="s">
        <v>323</v>
      </c>
      <c r="H78" s="7">
        <v>520000</v>
      </c>
      <c r="I78" s="7">
        <v>520000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173">
        <v>0</v>
      </c>
      <c r="P78" s="173">
        <v>100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173">
        <v>0</v>
      </c>
      <c r="W78" s="173">
        <v>569446.43</v>
      </c>
      <c r="X78" s="173">
        <v>232590.65</v>
      </c>
      <c r="Y78" s="173">
        <v>0</v>
      </c>
      <c r="Z78" s="173">
        <v>0</v>
      </c>
      <c r="AA78" s="173">
        <v>0</v>
      </c>
      <c r="AB78" s="173">
        <v>0</v>
      </c>
      <c r="AC78" s="173">
        <v>336855.78</v>
      </c>
      <c r="AD78" s="173">
        <v>0</v>
      </c>
      <c r="AE78" s="173">
        <v>40.84</v>
      </c>
      <c r="AF78" s="173">
        <v>0</v>
      </c>
      <c r="AG78" s="173">
        <v>0</v>
      </c>
      <c r="AH78" s="173">
        <v>0</v>
      </c>
      <c r="AI78" s="173">
        <v>0</v>
      </c>
      <c r="AJ78" s="173">
        <v>59.15</v>
      </c>
      <c r="AK78" s="173">
        <v>0</v>
      </c>
    </row>
    <row r="79" spans="1:37" ht="12.75">
      <c r="A79" s="33">
        <v>6</v>
      </c>
      <c r="B79" s="33">
        <v>20</v>
      </c>
      <c r="C79" s="33">
        <v>3</v>
      </c>
      <c r="D79" s="34">
        <v>2</v>
      </c>
      <c r="E79" s="35"/>
      <c r="F79" s="6" t="s">
        <v>256</v>
      </c>
      <c r="G79" s="52" t="s">
        <v>324</v>
      </c>
      <c r="H79" s="7">
        <v>1000000</v>
      </c>
      <c r="I79" s="7">
        <v>1000000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173">
        <v>0</v>
      </c>
      <c r="P79" s="173">
        <v>100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173">
        <v>0</v>
      </c>
      <c r="W79" s="173">
        <v>299346.49</v>
      </c>
      <c r="X79" s="173">
        <v>299346.49</v>
      </c>
      <c r="Y79" s="173">
        <v>0</v>
      </c>
      <c r="Z79" s="173">
        <v>0</v>
      </c>
      <c r="AA79" s="173">
        <v>0</v>
      </c>
      <c r="AB79" s="173">
        <v>0</v>
      </c>
      <c r="AC79" s="173">
        <v>0</v>
      </c>
      <c r="AD79" s="173">
        <v>0</v>
      </c>
      <c r="AE79" s="173">
        <v>100</v>
      </c>
      <c r="AF79" s="173">
        <v>0</v>
      </c>
      <c r="AG79" s="173">
        <v>0</v>
      </c>
      <c r="AH79" s="173">
        <v>0</v>
      </c>
      <c r="AI79" s="173">
        <v>0</v>
      </c>
      <c r="AJ79" s="173">
        <v>0</v>
      </c>
      <c r="AK79" s="173">
        <v>0</v>
      </c>
    </row>
    <row r="80" spans="1:37" ht="12.75">
      <c r="A80" s="33">
        <v>6</v>
      </c>
      <c r="B80" s="33">
        <v>9</v>
      </c>
      <c r="C80" s="33">
        <v>8</v>
      </c>
      <c r="D80" s="34">
        <v>2</v>
      </c>
      <c r="E80" s="35"/>
      <c r="F80" s="6" t="s">
        <v>256</v>
      </c>
      <c r="G80" s="52" t="s">
        <v>325</v>
      </c>
      <c r="H80" s="7">
        <v>8290907</v>
      </c>
      <c r="I80" s="7">
        <v>7686123</v>
      </c>
      <c r="J80" s="7">
        <v>0</v>
      </c>
      <c r="K80" s="7">
        <v>0</v>
      </c>
      <c r="L80" s="7">
        <v>0</v>
      </c>
      <c r="M80" s="7">
        <v>0</v>
      </c>
      <c r="N80" s="7">
        <v>604784</v>
      </c>
      <c r="O80" s="173">
        <v>0</v>
      </c>
      <c r="P80" s="173">
        <v>92.7</v>
      </c>
      <c r="Q80" s="173">
        <v>0</v>
      </c>
      <c r="R80" s="173">
        <v>0</v>
      </c>
      <c r="S80" s="173">
        <v>0</v>
      </c>
      <c r="T80" s="173">
        <v>0</v>
      </c>
      <c r="U80" s="173">
        <v>7.29</v>
      </c>
      <c r="V80" s="173">
        <v>0</v>
      </c>
      <c r="W80" s="173">
        <v>604703.6</v>
      </c>
      <c r="X80" s="173">
        <v>0</v>
      </c>
      <c r="Y80" s="173">
        <v>0</v>
      </c>
      <c r="Z80" s="173">
        <v>0</v>
      </c>
      <c r="AA80" s="173">
        <v>0</v>
      </c>
      <c r="AB80" s="173">
        <v>0</v>
      </c>
      <c r="AC80" s="173">
        <v>604703.6</v>
      </c>
      <c r="AD80" s="173">
        <v>0</v>
      </c>
      <c r="AE80" s="173">
        <v>0</v>
      </c>
      <c r="AF80" s="173">
        <v>0</v>
      </c>
      <c r="AG80" s="173">
        <v>0</v>
      </c>
      <c r="AH80" s="173">
        <v>0</v>
      </c>
      <c r="AI80" s="173">
        <v>0</v>
      </c>
      <c r="AJ80" s="173">
        <v>100</v>
      </c>
      <c r="AK80" s="173">
        <v>0</v>
      </c>
    </row>
    <row r="81" spans="1:37" ht="12.75">
      <c r="A81" s="33">
        <v>6</v>
      </c>
      <c r="B81" s="33">
        <v>1</v>
      </c>
      <c r="C81" s="33">
        <v>7</v>
      </c>
      <c r="D81" s="34">
        <v>2</v>
      </c>
      <c r="E81" s="35"/>
      <c r="F81" s="6" t="s">
        <v>256</v>
      </c>
      <c r="G81" s="52" t="s">
        <v>326</v>
      </c>
      <c r="H81" s="7">
        <v>450401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450401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v>100</v>
      </c>
      <c r="V81" s="173">
        <v>0</v>
      </c>
      <c r="W81" s="173">
        <v>732431.49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732431.49</v>
      </c>
      <c r="AD81" s="173">
        <v>0</v>
      </c>
      <c r="AE81" s="173">
        <v>0</v>
      </c>
      <c r="AF81" s="173">
        <v>0</v>
      </c>
      <c r="AG81" s="173">
        <v>0</v>
      </c>
      <c r="AH81" s="173">
        <v>0</v>
      </c>
      <c r="AI81" s="173">
        <v>0</v>
      </c>
      <c r="AJ81" s="173">
        <v>100</v>
      </c>
      <c r="AK81" s="173">
        <v>0</v>
      </c>
    </row>
    <row r="82" spans="1:37" ht="12.75">
      <c r="A82" s="33">
        <v>6</v>
      </c>
      <c r="B82" s="33">
        <v>14</v>
      </c>
      <c r="C82" s="33">
        <v>5</v>
      </c>
      <c r="D82" s="34">
        <v>2</v>
      </c>
      <c r="E82" s="35"/>
      <c r="F82" s="6" t="s">
        <v>256</v>
      </c>
      <c r="G82" s="52" t="s">
        <v>327</v>
      </c>
      <c r="H82" s="7">
        <v>4398007.53</v>
      </c>
      <c r="I82" s="7">
        <v>2965000</v>
      </c>
      <c r="J82" s="7">
        <v>50134</v>
      </c>
      <c r="K82" s="7">
        <v>0</v>
      </c>
      <c r="L82" s="7">
        <v>0</v>
      </c>
      <c r="M82" s="7">
        <v>0</v>
      </c>
      <c r="N82" s="7">
        <v>1382873.53</v>
      </c>
      <c r="O82" s="173">
        <v>0</v>
      </c>
      <c r="P82" s="173">
        <v>67.41</v>
      </c>
      <c r="Q82" s="173">
        <v>1.13</v>
      </c>
      <c r="R82" s="173">
        <v>0</v>
      </c>
      <c r="S82" s="173">
        <v>0</v>
      </c>
      <c r="T82" s="173">
        <v>0</v>
      </c>
      <c r="U82" s="173">
        <v>31.44</v>
      </c>
      <c r="V82" s="173">
        <v>0</v>
      </c>
      <c r="W82" s="173">
        <v>1396096.42</v>
      </c>
      <c r="X82" s="173">
        <v>0</v>
      </c>
      <c r="Y82" s="173">
        <v>0</v>
      </c>
      <c r="Z82" s="173">
        <v>0</v>
      </c>
      <c r="AA82" s="173">
        <v>0</v>
      </c>
      <c r="AB82" s="173">
        <v>0</v>
      </c>
      <c r="AC82" s="173">
        <v>1396096.42</v>
      </c>
      <c r="AD82" s="173">
        <v>0</v>
      </c>
      <c r="AE82" s="173">
        <v>0</v>
      </c>
      <c r="AF82" s="173">
        <v>0</v>
      </c>
      <c r="AG82" s="173">
        <v>0</v>
      </c>
      <c r="AH82" s="173">
        <v>0</v>
      </c>
      <c r="AI82" s="173">
        <v>0</v>
      </c>
      <c r="AJ82" s="173">
        <v>100</v>
      </c>
      <c r="AK82" s="173">
        <v>0</v>
      </c>
    </row>
    <row r="83" spans="1:37" ht="12.75">
      <c r="A83" s="33">
        <v>6</v>
      </c>
      <c r="B83" s="33">
        <v>6</v>
      </c>
      <c r="C83" s="33">
        <v>5</v>
      </c>
      <c r="D83" s="34">
        <v>2</v>
      </c>
      <c r="E83" s="35"/>
      <c r="F83" s="6" t="s">
        <v>256</v>
      </c>
      <c r="G83" s="52" t="s">
        <v>260</v>
      </c>
      <c r="H83" s="7">
        <v>2570904</v>
      </c>
      <c r="I83" s="7">
        <v>2400000</v>
      </c>
      <c r="J83" s="7">
        <v>0</v>
      </c>
      <c r="K83" s="7">
        <v>0</v>
      </c>
      <c r="L83" s="7">
        <v>0</v>
      </c>
      <c r="M83" s="7">
        <v>0</v>
      </c>
      <c r="N83" s="7">
        <v>170904</v>
      </c>
      <c r="O83" s="173">
        <v>0</v>
      </c>
      <c r="P83" s="173">
        <v>93.35</v>
      </c>
      <c r="Q83" s="173">
        <v>0</v>
      </c>
      <c r="R83" s="173">
        <v>0</v>
      </c>
      <c r="S83" s="173">
        <v>0</v>
      </c>
      <c r="T83" s="173">
        <v>0</v>
      </c>
      <c r="U83" s="173">
        <v>6.64</v>
      </c>
      <c r="V83" s="173">
        <v>0</v>
      </c>
      <c r="W83" s="173">
        <v>164917.17</v>
      </c>
      <c r="X83" s="173">
        <v>0</v>
      </c>
      <c r="Y83" s="173">
        <v>0</v>
      </c>
      <c r="Z83" s="173">
        <v>0</v>
      </c>
      <c r="AA83" s="173">
        <v>0</v>
      </c>
      <c r="AB83" s="173">
        <v>0</v>
      </c>
      <c r="AC83" s="173">
        <v>164917.17</v>
      </c>
      <c r="AD83" s="173">
        <v>0</v>
      </c>
      <c r="AE83" s="173">
        <v>0</v>
      </c>
      <c r="AF83" s="173">
        <v>0</v>
      </c>
      <c r="AG83" s="173">
        <v>0</v>
      </c>
      <c r="AH83" s="173">
        <v>0</v>
      </c>
      <c r="AI83" s="173">
        <v>0</v>
      </c>
      <c r="AJ83" s="173">
        <v>100</v>
      </c>
      <c r="AK83" s="173">
        <v>0</v>
      </c>
    </row>
    <row r="84" spans="1:37" ht="12.75">
      <c r="A84" s="33">
        <v>6</v>
      </c>
      <c r="B84" s="33">
        <v>6</v>
      </c>
      <c r="C84" s="33">
        <v>6</v>
      </c>
      <c r="D84" s="34">
        <v>2</v>
      </c>
      <c r="E84" s="35"/>
      <c r="F84" s="6" t="s">
        <v>256</v>
      </c>
      <c r="G84" s="52" t="s">
        <v>328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173">
        <v>0</v>
      </c>
      <c r="P84" s="173"/>
      <c r="Q84" s="173"/>
      <c r="R84" s="173"/>
      <c r="S84" s="173"/>
      <c r="T84" s="173"/>
      <c r="U84" s="173"/>
      <c r="V84" s="173"/>
      <c r="W84" s="173">
        <v>0</v>
      </c>
      <c r="X84" s="173">
        <v>0</v>
      </c>
      <c r="Y84" s="173">
        <v>0</v>
      </c>
      <c r="Z84" s="173">
        <v>0</v>
      </c>
      <c r="AA84" s="173">
        <v>0</v>
      </c>
      <c r="AB84" s="173">
        <v>0</v>
      </c>
      <c r="AC84" s="173">
        <v>0</v>
      </c>
      <c r="AD84" s="173">
        <v>0</v>
      </c>
      <c r="AE84" s="173"/>
      <c r="AF84" s="173"/>
      <c r="AG84" s="173"/>
      <c r="AH84" s="173"/>
      <c r="AI84" s="173"/>
      <c r="AJ84" s="173"/>
      <c r="AK84" s="173"/>
    </row>
    <row r="85" spans="1:37" ht="12.75">
      <c r="A85" s="33">
        <v>6</v>
      </c>
      <c r="B85" s="33">
        <v>7</v>
      </c>
      <c r="C85" s="33">
        <v>5</v>
      </c>
      <c r="D85" s="34">
        <v>2</v>
      </c>
      <c r="E85" s="35"/>
      <c r="F85" s="6" t="s">
        <v>256</v>
      </c>
      <c r="G85" s="52" t="s">
        <v>261</v>
      </c>
      <c r="H85" s="7">
        <v>2815411</v>
      </c>
      <c r="I85" s="7">
        <v>360000</v>
      </c>
      <c r="J85" s="7">
        <v>0</v>
      </c>
      <c r="K85" s="7">
        <v>600000</v>
      </c>
      <c r="L85" s="7">
        <v>0</v>
      </c>
      <c r="M85" s="7">
        <v>0</v>
      </c>
      <c r="N85" s="7">
        <v>1855411</v>
      </c>
      <c r="O85" s="173">
        <v>0</v>
      </c>
      <c r="P85" s="173">
        <v>12.78</v>
      </c>
      <c r="Q85" s="173">
        <v>0</v>
      </c>
      <c r="R85" s="173">
        <v>21.31</v>
      </c>
      <c r="S85" s="173">
        <v>0</v>
      </c>
      <c r="T85" s="173">
        <v>0</v>
      </c>
      <c r="U85" s="173">
        <v>65.9</v>
      </c>
      <c r="V85" s="173">
        <v>0</v>
      </c>
      <c r="W85" s="173">
        <v>2910740.26</v>
      </c>
      <c r="X85" s="173">
        <v>0</v>
      </c>
      <c r="Y85" s="173">
        <v>0</v>
      </c>
      <c r="Z85" s="173">
        <v>444358.13</v>
      </c>
      <c r="AA85" s="173">
        <v>0</v>
      </c>
      <c r="AB85" s="173">
        <v>0</v>
      </c>
      <c r="AC85" s="173">
        <v>2466382.13</v>
      </c>
      <c r="AD85" s="173">
        <v>0</v>
      </c>
      <c r="AE85" s="173">
        <v>0</v>
      </c>
      <c r="AF85" s="173">
        <v>0</v>
      </c>
      <c r="AG85" s="173">
        <v>15.26</v>
      </c>
      <c r="AH85" s="173">
        <v>0</v>
      </c>
      <c r="AI85" s="173">
        <v>0</v>
      </c>
      <c r="AJ85" s="173">
        <v>84.73</v>
      </c>
      <c r="AK85" s="173">
        <v>0</v>
      </c>
    </row>
    <row r="86" spans="1:37" ht="12.75">
      <c r="A86" s="33">
        <v>6</v>
      </c>
      <c r="B86" s="33">
        <v>18</v>
      </c>
      <c r="C86" s="33">
        <v>4</v>
      </c>
      <c r="D86" s="34">
        <v>2</v>
      </c>
      <c r="E86" s="35"/>
      <c r="F86" s="6" t="s">
        <v>256</v>
      </c>
      <c r="G86" s="52" t="s">
        <v>329</v>
      </c>
      <c r="H86" s="7">
        <v>1880000</v>
      </c>
      <c r="I86" s="7">
        <v>1860000</v>
      </c>
      <c r="J86" s="7">
        <v>20000</v>
      </c>
      <c r="K86" s="7">
        <v>0</v>
      </c>
      <c r="L86" s="7">
        <v>0</v>
      </c>
      <c r="M86" s="7">
        <v>0</v>
      </c>
      <c r="N86" s="7">
        <v>0</v>
      </c>
      <c r="O86" s="173">
        <v>0</v>
      </c>
      <c r="P86" s="173">
        <v>98.93</v>
      </c>
      <c r="Q86" s="173">
        <v>1.06</v>
      </c>
      <c r="R86" s="173">
        <v>0</v>
      </c>
      <c r="S86" s="173">
        <v>0</v>
      </c>
      <c r="T86" s="173">
        <v>0</v>
      </c>
      <c r="U86" s="173">
        <v>0</v>
      </c>
      <c r="V86" s="173">
        <v>0</v>
      </c>
      <c r="W86" s="173">
        <v>869319.2</v>
      </c>
      <c r="X86" s="173">
        <v>0</v>
      </c>
      <c r="Y86" s="173">
        <v>0</v>
      </c>
      <c r="Z86" s="173">
        <v>97781.28</v>
      </c>
      <c r="AA86" s="173">
        <v>0</v>
      </c>
      <c r="AB86" s="173">
        <v>0</v>
      </c>
      <c r="AC86" s="173">
        <v>771537.92</v>
      </c>
      <c r="AD86" s="173">
        <v>0</v>
      </c>
      <c r="AE86" s="173">
        <v>0</v>
      </c>
      <c r="AF86" s="173">
        <v>0</v>
      </c>
      <c r="AG86" s="173">
        <v>11.24</v>
      </c>
      <c r="AH86" s="173">
        <v>0</v>
      </c>
      <c r="AI86" s="173">
        <v>0</v>
      </c>
      <c r="AJ86" s="173">
        <v>88.75</v>
      </c>
      <c r="AK86" s="173">
        <v>0</v>
      </c>
    </row>
    <row r="87" spans="1:37" ht="12.75">
      <c r="A87" s="33">
        <v>6</v>
      </c>
      <c r="B87" s="33">
        <v>9</v>
      </c>
      <c r="C87" s="33">
        <v>9</v>
      </c>
      <c r="D87" s="34">
        <v>2</v>
      </c>
      <c r="E87" s="35"/>
      <c r="F87" s="6" t="s">
        <v>256</v>
      </c>
      <c r="G87" s="52" t="s">
        <v>330</v>
      </c>
      <c r="H87" s="7">
        <v>1078000</v>
      </c>
      <c r="I87" s="7">
        <v>750000</v>
      </c>
      <c r="J87" s="7">
        <v>0</v>
      </c>
      <c r="K87" s="7">
        <v>0</v>
      </c>
      <c r="L87" s="7">
        <v>0</v>
      </c>
      <c r="M87" s="7">
        <v>0</v>
      </c>
      <c r="N87" s="7">
        <v>328000</v>
      </c>
      <c r="O87" s="173">
        <v>0</v>
      </c>
      <c r="P87" s="173">
        <v>69.57</v>
      </c>
      <c r="Q87" s="173">
        <v>0</v>
      </c>
      <c r="R87" s="173">
        <v>0</v>
      </c>
      <c r="S87" s="173">
        <v>0</v>
      </c>
      <c r="T87" s="173">
        <v>0</v>
      </c>
      <c r="U87" s="173">
        <v>30.42</v>
      </c>
      <c r="V87" s="173">
        <v>0</v>
      </c>
      <c r="W87" s="173">
        <v>1050773.07</v>
      </c>
      <c r="X87" s="173">
        <v>0</v>
      </c>
      <c r="Y87" s="173">
        <v>0</v>
      </c>
      <c r="Z87" s="173">
        <v>0</v>
      </c>
      <c r="AA87" s="173">
        <v>0</v>
      </c>
      <c r="AB87" s="173">
        <v>0</v>
      </c>
      <c r="AC87" s="173">
        <v>1050773.07</v>
      </c>
      <c r="AD87" s="173">
        <v>0</v>
      </c>
      <c r="AE87" s="173">
        <v>0</v>
      </c>
      <c r="AF87" s="173">
        <v>0</v>
      </c>
      <c r="AG87" s="173">
        <v>0</v>
      </c>
      <c r="AH87" s="173">
        <v>0</v>
      </c>
      <c r="AI87" s="173">
        <v>0</v>
      </c>
      <c r="AJ87" s="173">
        <v>100</v>
      </c>
      <c r="AK87" s="173">
        <v>0</v>
      </c>
    </row>
    <row r="88" spans="1:37" ht="12.75">
      <c r="A88" s="33">
        <v>6</v>
      </c>
      <c r="B88" s="33">
        <v>11</v>
      </c>
      <c r="C88" s="33">
        <v>4</v>
      </c>
      <c r="D88" s="34">
        <v>2</v>
      </c>
      <c r="E88" s="35"/>
      <c r="F88" s="6" t="s">
        <v>256</v>
      </c>
      <c r="G88" s="52" t="s">
        <v>331</v>
      </c>
      <c r="H88" s="7">
        <v>1187054.52</v>
      </c>
      <c r="I88" s="7">
        <v>1187054.52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173">
        <v>0</v>
      </c>
      <c r="P88" s="173">
        <v>100</v>
      </c>
      <c r="Q88" s="173">
        <v>0</v>
      </c>
      <c r="R88" s="173">
        <v>0</v>
      </c>
      <c r="S88" s="173">
        <v>0</v>
      </c>
      <c r="T88" s="173">
        <v>0</v>
      </c>
      <c r="U88" s="173">
        <v>0</v>
      </c>
      <c r="V88" s="173">
        <v>0</v>
      </c>
      <c r="W88" s="173">
        <v>507105.13</v>
      </c>
      <c r="X88" s="173">
        <v>300000</v>
      </c>
      <c r="Y88" s="173">
        <v>0</v>
      </c>
      <c r="Z88" s="173">
        <v>0</v>
      </c>
      <c r="AA88" s="173">
        <v>0</v>
      </c>
      <c r="AB88" s="173">
        <v>0</v>
      </c>
      <c r="AC88" s="173">
        <v>207105.13</v>
      </c>
      <c r="AD88" s="173">
        <v>0</v>
      </c>
      <c r="AE88" s="173">
        <v>59.15</v>
      </c>
      <c r="AF88" s="173">
        <v>0</v>
      </c>
      <c r="AG88" s="173">
        <v>0</v>
      </c>
      <c r="AH88" s="173">
        <v>0</v>
      </c>
      <c r="AI88" s="173">
        <v>0</v>
      </c>
      <c r="AJ88" s="173">
        <v>40.84</v>
      </c>
      <c r="AK88" s="173">
        <v>0</v>
      </c>
    </row>
    <row r="89" spans="1:37" ht="12.75">
      <c r="A89" s="33">
        <v>6</v>
      </c>
      <c r="B89" s="33">
        <v>2</v>
      </c>
      <c r="C89" s="33">
        <v>8</v>
      </c>
      <c r="D89" s="34">
        <v>2</v>
      </c>
      <c r="E89" s="35"/>
      <c r="F89" s="6" t="s">
        <v>256</v>
      </c>
      <c r="G89" s="52" t="s">
        <v>332</v>
      </c>
      <c r="H89" s="7">
        <v>1500000</v>
      </c>
      <c r="I89" s="7">
        <v>1500000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173">
        <v>0</v>
      </c>
      <c r="P89" s="173">
        <v>100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173">
        <v>0</v>
      </c>
      <c r="W89" s="173">
        <v>1630929.87</v>
      </c>
      <c r="X89" s="173">
        <v>0</v>
      </c>
      <c r="Y89" s="173">
        <v>0</v>
      </c>
      <c r="Z89" s="173">
        <v>406429.87</v>
      </c>
      <c r="AA89" s="173">
        <v>0</v>
      </c>
      <c r="AB89" s="173">
        <v>0</v>
      </c>
      <c r="AC89" s="173">
        <v>1224500</v>
      </c>
      <c r="AD89" s="173">
        <v>0</v>
      </c>
      <c r="AE89" s="173">
        <v>0</v>
      </c>
      <c r="AF89" s="173">
        <v>0</v>
      </c>
      <c r="AG89" s="173">
        <v>24.92</v>
      </c>
      <c r="AH89" s="173">
        <v>0</v>
      </c>
      <c r="AI89" s="173">
        <v>0</v>
      </c>
      <c r="AJ89" s="173">
        <v>75.07</v>
      </c>
      <c r="AK89" s="173">
        <v>0</v>
      </c>
    </row>
    <row r="90" spans="1:37" ht="12.75">
      <c r="A90" s="33">
        <v>6</v>
      </c>
      <c r="B90" s="33">
        <v>14</v>
      </c>
      <c r="C90" s="33">
        <v>6</v>
      </c>
      <c r="D90" s="34">
        <v>2</v>
      </c>
      <c r="E90" s="35"/>
      <c r="F90" s="6" t="s">
        <v>256</v>
      </c>
      <c r="G90" s="52" t="s">
        <v>333</v>
      </c>
      <c r="H90" s="7">
        <v>2479654.55</v>
      </c>
      <c r="I90" s="7">
        <v>2479654.55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73">
        <v>0</v>
      </c>
      <c r="P90" s="173">
        <v>100</v>
      </c>
      <c r="Q90" s="173">
        <v>0</v>
      </c>
      <c r="R90" s="173">
        <v>0</v>
      </c>
      <c r="S90" s="173">
        <v>0</v>
      </c>
      <c r="T90" s="173">
        <v>0</v>
      </c>
      <c r="U90" s="173">
        <v>0</v>
      </c>
      <c r="V90" s="173">
        <v>0</v>
      </c>
      <c r="W90" s="173">
        <v>0</v>
      </c>
      <c r="X90" s="173">
        <v>0</v>
      </c>
      <c r="Y90" s="173">
        <v>0</v>
      </c>
      <c r="Z90" s="173">
        <v>0</v>
      </c>
      <c r="AA90" s="173">
        <v>0</v>
      </c>
      <c r="AB90" s="173">
        <v>0</v>
      </c>
      <c r="AC90" s="173">
        <v>0</v>
      </c>
      <c r="AD90" s="173">
        <v>0</v>
      </c>
      <c r="AE90" s="173"/>
      <c r="AF90" s="173"/>
      <c r="AG90" s="173"/>
      <c r="AH90" s="173"/>
      <c r="AI90" s="173"/>
      <c r="AJ90" s="173"/>
      <c r="AK90" s="173"/>
    </row>
    <row r="91" spans="1:37" ht="12.75">
      <c r="A91" s="33">
        <v>6</v>
      </c>
      <c r="B91" s="33">
        <v>1</v>
      </c>
      <c r="C91" s="33">
        <v>8</v>
      </c>
      <c r="D91" s="34">
        <v>2</v>
      </c>
      <c r="E91" s="35"/>
      <c r="F91" s="6" t="s">
        <v>256</v>
      </c>
      <c r="G91" s="52" t="s">
        <v>334</v>
      </c>
      <c r="H91" s="7">
        <v>500000</v>
      </c>
      <c r="I91" s="7">
        <v>500000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173">
        <v>0</v>
      </c>
      <c r="P91" s="173">
        <v>100</v>
      </c>
      <c r="Q91" s="173">
        <v>0</v>
      </c>
      <c r="R91" s="173">
        <v>0</v>
      </c>
      <c r="S91" s="173">
        <v>0</v>
      </c>
      <c r="T91" s="173">
        <v>0</v>
      </c>
      <c r="U91" s="173">
        <v>0</v>
      </c>
      <c r="V91" s="173">
        <v>0</v>
      </c>
      <c r="W91" s="173">
        <v>190012.57</v>
      </c>
      <c r="X91" s="173">
        <v>0</v>
      </c>
      <c r="Y91" s="173">
        <v>0</v>
      </c>
      <c r="Z91" s="173">
        <v>0</v>
      </c>
      <c r="AA91" s="173">
        <v>0</v>
      </c>
      <c r="AB91" s="173">
        <v>0</v>
      </c>
      <c r="AC91" s="173">
        <v>190012.57</v>
      </c>
      <c r="AD91" s="173">
        <v>0</v>
      </c>
      <c r="AE91" s="173">
        <v>0</v>
      </c>
      <c r="AF91" s="173">
        <v>0</v>
      </c>
      <c r="AG91" s="173">
        <v>0</v>
      </c>
      <c r="AH91" s="173">
        <v>0</v>
      </c>
      <c r="AI91" s="173">
        <v>0</v>
      </c>
      <c r="AJ91" s="173">
        <v>100</v>
      </c>
      <c r="AK91" s="173">
        <v>0</v>
      </c>
    </row>
    <row r="92" spans="1:37" ht="12.75">
      <c r="A92" s="33">
        <v>6</v>
      </c>
      <c r="B92" s="33">
        <v>3</v>
      </c>
      <c r="C92" s="33">
        <v>7</v>
      </c>
      <c r="D92" s="34">
        <v>2</v>
      </c>
      <c r="E92" s="35"/>
      <c r="F92" s="6" t="s">
        <v>256</v>
      </c>
      <c r="G92" s="52" t="s">
        <v>335</v>
      </c>
      <c r="H92" s="7">
        <v>2752261.89</v>
      </c>
      <c r="I92" s="7">
        <v>2752261.89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173">
        <v>0</v>
      </c>
      <c r="P92" s="173">
        <v>100</v>
      </c>
      <c r="Q92" s="173">
        <v>0</v>
      </c>
      <c r="R92" s="173">
        <v>0</v>
      </c>
      <c r="S92" s="173">
        <v>0</v>
      </c>
      <c r="T92" s="173">
        <v>0</v>
      </c>
      <c r="U92" s="173">
        <v>0</v>
      </c>
      <c r="V92" s="173">
        <v>0</v>
      </c>
      <c r="W92" s="173">
        <v>549174.22</v>
      </c>
      <c r="X92" s="173">
        <v>545948</v>
      </c>
      <c r="Y92" s="173">
        <v>0</v>
      </c>
      <c r="Z92" s="173">
        <v>0</v>
      </c>
      <c r="AA92" s="173">
        <v>0</v>
      </c>
      <c r="AB92" s="173">
        <v>0</v>
      </c>
      <c r="AC92" s="173">
        <v>3226.22</v>
      </c>
      <c r="AD92" s="173">
        <v>0</v>
      </c>
      <c r="AE92" s="173">
        <v>99.41</v>
      </c>
      <c r="AF92" s="173">
        <v>0</v>
      </c>
      <c r="AG92" s="173">
        <v>0</v>
      </c>
      <c r="AH92" s="173">
        <v>0</v>
      </c>
      <c r="AI92" s="173">
        <v>0</v>
      </c>
      <c r="AJ92" s="173">
        <v>0.58</v>
      </c>
      <c r="AK92" s="173">
        <v>0</v>
      </c>
    </row>
    <row r="93" spans="1:37" ht="12.75">
      <c r="A93" s="33">
        <v>6</v>
      </c>
      <c r="B93" s="33">
        <v>8</v>
      </c>
      <c r="C93" s="33">
        <v>7</v>
      </c>
      <c r="D93" s="34">
        <v>2</v>
      </c>
      <c r="E93" s="35"/>
      <c r="F93" s="6" t="s">
        <v>256</v>
      </c>
      <c r="G93" s="52" t="s">
        <v>262</v>
      </c>
      <c r="H93" s="7">
        <v>7418108</v>
      </c>
      <c r="I93" s="7">
        <v>7418108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73">
        <v>0</v>
      </c>
      <c r="P93" s="173">
        <v>100</v>
      </c>
      <c r="Q93" s="173">
        <v>0</v>
      </c>
      <c r="R93" s="173">
        <v>0</v>
      </c>
      <c r="S93" s="173">
        <v>0</v>
      </c>
      <c r="T93" s="173">
        <v>0</v>
      </c>
      <c r="U93" s="173">
        <v>0</v>
      </c>
      <c r="V93" s="173">
        <v>0</v>
      </c>
      <c r="W93" s="173">
        <v>0</v>
      </c>
      <c r="X93" s="173">
        <v>0</v>
      </c>
      <c r="Y93" s="173">
        <v>0</v>
      </c>
      <c r="Z93" s="173">
        <v>0</v>
      </c>
      <c r="AA93" s="173">
        <v>0</v>
      </c>
      <c r="AB93" s="173">
        <v>0</v>
      </c>
      <c r="AC93" s="173">
        <v>0</v>
      </c>
      <c r="AD93" s="173">
        <v>0</v>
      </c>
      <c r="AE93" s="173"/>
      <c r="AF93" s="173"/>
      <c r="AG93" s="173"/>
      <c r="AH93" s="173"/>
      <c r="AI93" s="173"/>
      <c r="AJ93" s="173"/>
      <c r="AK93" s="173"/>
    </row>
    <row r="94" spans="1:37" ht="12.75">
      <c r="A94" s="33">
        <v>6</v>
      </c>
      <c r="B94" s="33">
        <v>18</v>
      </c>
      <c r="C94" s="33">
        <v>5</v>
      </c>
      <c r="D94" s="34">
        <v>2</v>
      </c>
      <c r="E94" s="35"/>
      <c r="F94" s="6" t="s">
        <v>256</v>
      </c>
      <c r="G94" s="52" t="s">
        <v>336</v>
      </c>
      <c r="H94" s="7">
        <v>1284041</v>
      </c>
      <c r="I94" s="7">
        <v>1284041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173">
        <v>0</v>
      </c>
      <c r="P94" s="173">
        <v>100</v>
      </c>
      <c r="Q94" s="173">
        <v>0</v>
      </c>
      <c r="R94" s="173">
        <v>0</v>
      </c>
      <c r="S94" s="173">
        <v>0</v>
      </c>
      <c r="T94" s="173">
        <v>0</v>
      </c>
      <c r="U94" s="173">
        <v>0</v>
      </c>
      <c r="V94" s="173">
        <v>0</v>
      </c>
      <c r="W94" s="173">
        <v>400000</v>
      </c>
      <c r="X94" s="173">
        <v>400000</v>
      </c>
      <c r="Y94" s="173">
        <v>0</v>
      </c>
      <c r="Z94" s="173">
        <v>0</v>
      </c>
      <c r="AA94" s="173">
        <v>0</v>
      </c>
      <c r="AB94" s="173">
        <v>0</v>
      </c>
      <c r="AC94" s="173">
        <v>0</v>
      </c>
      <c r="AD94" s="173">
        <v>0</v>
      </c>
      <c r="AE94" s="173">
        <v>100</v>
      </c>
      <c r="AF94" s="173">
        <v>0</v>
      </c>
      <c r="AG94" s="173">
        <v>0</v>
      </c>
      <c r="AH94" s="173">
        <v>0</v>
      </c>
      <c r="AI94" s="173">
        <v>0</v>
      </c>
      <c r="AJ94" s="173">
        <v>0</v>
      </c>
      <c r="AK94" s="173">
        <v>0</v>
      </c>
    </row>
    <row r="95" spans="1:37" ht="12.75">
      <c r="A95" s="33">
        <v>6</v>
      </c>
      <c r="B95" s="33">
        <v>10</v>
      </c>
      <c r="C95" s="33">
        <v>2</v>
      </c>
      <c r="D95" s="34">
        <v>2</v>
      </c>
      <c r="E95" s="35"/>
      <c r="F95" s="6" t="s">
        <v>256</v>
      </c>
      <c r="G95" s="52" t="s">
        <v>337</v>
      </c>
      <c r="H95" s="7">
        <v>2824247</v>
      </c>
      <c r="I95" s="7">
        <v>2324247</v>
      </c>
      <c r="J95" s="7">
        <v>31928.28</v>
      </c>
      <c r="K95" s="7">
        <v>0</v>
      </c>
      <c r="L95" s="7">
        <v>0</v>
      </c>
      <c r="M95" s="7">
        <v>0</v>
      </c>
      <c r="N95" s="7">
        <v>468071.72</v>
      </c>
      <c r="O95" s="173">
        <v>0</v>
      </c>
      <c r="P95" s="173">
        <v>82.29</v>
      </c>
      <c r="Q95" s="173">
        <v>1.13</v>
      </c>
      <c r="R95" s="173">
        <v>0</v>
      </c>
      <c r="S95" s="173">
        <v>0</v>
      </c>
      <c r="T95" s="173">
        <v>0</v>
      </c>
      <c r="U95" s="173">
        <v>16.57</v>
      </c>
      <c r="V95" s="173">
        <v>0</v>
      </c>
      <c r="W95" s="173">
        <v>1547175.46</v>
      </c>
      <c r="X95" s="173">
        <v>350000</v>
      </c>
      <c r="Y95" s="173">
        <v>0</v>
      </c>
      <c r="Z95" s="173">
        <v>0</v>
      </c>
      <c r="AA95" s="173">
        <v>0</v>
      </c>
      <c r="AB95" s="173">
        <v>0</v>
      </c>
      <c r="AC95" s="173">
        <v>1197175.46</v>
      </c>
      <c r="AD95" s="173">
        <v>0</v>
      </c>
      <c r="AE95" s="173">
        <v>22.62</v>
      </c>
      <c r="AF95" s="173">
        <v>0</v>
      </c>
      <c r="AG95" s="173">
        <v>0</v>
      </c>
      <c r="AH95" s="173">
        <v>0</v>
      </c>
      <c r="AI95" s="173">
        <v>0</v>
      </c>
      <c r="AJ95" s="173">
        <v>77.37</v>
      </c>
      <c r="AK95" s="173">
        <v>0</v>
      </c>
    </row>
    <row r="96" spans="1:37" ht="12.75">
      <c r="A96" s="33">
        <v>6</v>
      </c>
      <c r="B96" s="33">
        <v>20</v>
      </c>
      <c r="C96" s="33">
        <v>5</v>
      </c>
      <c r="D96" s="34">
        <v>2</v>
      </c>
      <c r="E96" s="35"/>
      <c r="F96" s="6" t="s">
        <v>256</v>
      </c>
      <c r="G96" s="52" t="s">
        <v>338</v>
      </c>
      <c r="H96" s="7">
        <v>1507000</v>
      </c>
      <c r="I96" s="7">
        <v>1500000</v>
      </c>
      <c r="J96" s="7">
        <v>0</v>
      </c>
      <c r="K96" s="7">
        <v>0</v>
      </c>
      <c r="L96" s="7">
        <v>0</v>
      </c>
      <c r="M96" s="7">
        <v>0</v>
      </c>
      <c r="N96" s="7">
        <v>7000</v>
      </c>
      <c r="O96" s="173">
        <v>0</v>
      </c>
      <c r="P96" s="173">
        <v>99.53</v>
      </c>
      <c r="Q96" s="173">
        <v>0</v>
      </c>
      <c r="R96" s="173">
        <v>0</v>
      </c>
      <c r="S96" s="173">
        <v>0</v>
      </c>
      <c r="T96" s="173">
        <v>0</v>
      </c>
      <c r="U96" s="173">
        <v>0.46</v>
      </c>
      <c r="V96" s="173">
        <v>0</v>
      </c>
      <c r="W96" s="173">
        <v>160588.11</v>
      </c>
      <c r="X96" s="173">
        <v>0</v>
      </c>
      <c r="Y96" s="173">
        <v>0</v>
      </c>
      <c r="Z96" s="173">
        <v>0</v>
      </c>
      <c r="AA96" s="173">
        <v>0</v>
      </c>
      <c r="AB96" s="173">
        <v>0</v>
      </c>
      <c r="AC96" s="173">
        <v>160588.11</v>
      </c>
      <c r="AD96" s="173">
        <v>0</v>
      </c>
      <c r="AE96" s="173">
        <v>0</v>
      </c>
      <c r="AF96" s="173">
        <v>0</v>
      </c>
      <c r="AG96" s="173">
        <v>0</v>
      </c>
      <c r="AH96" s="173">
        <v>0</v>
      </c>
      <c r="AI96" s="173">
        <v>0</v>
      </c>
      <c r="AJ96" s="173">
        <v>100</v>
      </c>
      <c r="AK96" s="173">
        <v>0</v>
      </c>
    </row>
    <row r="97" spans="1:37" ht="12.75">
      <c r="A97" s="33">
        <v>6</v>
      </c>
      <c r="B97" s="33">
        <v>12</v>
      </c>
      <c r="C97" s="33">
        <v>4</v>
      </c>
      <c r="D97" s="34">
        <v>2</v>
      </c>
      <c r="E97" s="35"/>
      <c r="F97" s="6" t="s">
        <v>256</v>
      </c>
      <c r="G97" s="52" t="s">
        <v>339</v>
      </c>
      <c r="H97" s="7">
        <v>1211052.16</v>
      </c>
      <c r="I97" s="7">
        <v>650000</v>
      </c>
      <c r="J97" s="7">
        <v>0</v>
      </c>
      <c r="K97" s="7">
        <v>0</v>
      </c>
      <c r="L97" s="7">
        <v>0</v>
      </c>
      <c r="M97" s="7">
        <v>0</v>
      </c>
      <c r="N97" s="7">
        <v>561052.16</v>
      </c>
      <c r="O97" s="173">
        <v>0</v>
      </c>
      <c r="P97" s="173">
        <v>53.67</v>
      </c>
      <c r="Q97" s="173">
        <v>0</v>
      </c>
      <c r="R97" s="173">
        <v>0</v>
      </c>
      <c r="S97" s="173">
        <v>0</v>
      </c>
      <c r="T97" s="173">
        <v>0</v>
      </c>
      <c r="U97" s="173">
        <v>46.32</v>
      </c>
      <c r="V97" s="173">
        <v>0</v>
      </c>
      <c r="W97" s="173">
        <v>1449238</v>
      </c>
      <c r="X97" s="173">
        <v>0</v>
      </c>
      <c r="Y97" s="173">
        <v>0</v>
      </c>
      <c r="Z97" s="173">
        <v>0</v>
      </c>
      <c r="AA97" s="173">
        <v>0</v>
      </c>
      <c r="AB97" s="173">
        <v>0</v>
      </c>
      <c r="AC97" s="173">
        <v>1449238</v>
      </c>
      <c r="AD97" s="173">
        <v>0</v>
      </c>
      <c r="AE97" s="173">
        <v>0</v>
      </c>
      <c r="AF97" s="173">
        <v>0</v>
      </c>
      <c r="AG97" s="173">
        <v>0</v>
      </c>
      <c r="AH97" s="173">
        <v>0</v>
      </c>
      <c r="AI97" s="173">
        <v>0</v>
      </c>
      <c r="AJ97" s="173">
        <v>100</v>
      </c>
      <c r="AK97" s="173">
        <v>0</v>
      </c>
    </row>
    <row r="98" spans="1:37" ht="12.75">
      <c r="A98" s="33">
        <v>6</v>
      </c>
      <c r="B98" s="33">
        <v>1</v>
      </c>
      <c r="C98" s="33">
        <v>9</v>
      </c>
      <c r="D98" s="34">
        <v>2</v>
      </c>
      <c r="E98" s="35"/>
      <c r="F98" s="6" t="s">
        <v>256</v>
      </c>
      <c r="G98" s="52" t="s">
        <v>340</v>
      </c>
      <c r="H98" s="7">
        <v>1685434</v>
      </c>
      <c r="I98" s="7">
        <v>1685434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173">
        <v>0</v>
      </c>
      <c r="P98" s="173">
        <v>100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173">
        <v>0</v>
      </c>
      <c r="W98" s="173">
        <v>649152.17</v>
      </c>
      <c r="X98" s="173">
        <v>649152.17</v>
      </c>
      <c r="Y98" s="173">
        <v>0</v>
      </c>
      <c r="Z98" s="173">
        <v>0</v>
      </c>
      <c r="AA98" s="173">
        <v>0</v>
      </c>
      <c r="AB98" s="173">
        <v>0</v>
      </c>
      <c r="AC98" s="173">
        <v>0</v>
      </c>
      <c r="AD98" s="173">
        <v>0</v>
      </c>
      <c r="AE98" s="173">
        <v>100</v>
      </c>
      <c r="AF98" s="173">
        <v>0</v>
      </c>
      <c r="AG98" s="173">
        <v>0</v>
      </c>
      <c r="AH98" s="173">
        <v>0</v>
      </c>
      <c r="AI98" s="173">
        <v>0</v>
      </c>
      <c r="AJ98" s="173">
        <v>0</v>
      </c>
      <c r="AK98" s="173">
        <v>0</v>
      </c>
    </row>
    <row r="99" spans="1:37" ht="12.75">
      <c r="A99" s="33">
        <v>6</v>
      </c>
      <c r="B99" s="33">
        <v>6</v>
      </c>
      <c r="C99" s="33">
        <v>7</v>
      </c>
      <c r="D99" s="34">
        <v>2</v>
      </c>
      <c r="E99" s="35"/>
      <c r="F99" s="6" t="s">
        <v>256</v>
      </c>
      <c r="G99" s="52" t="s">
        <v>341</v>
      </c>
      <c r="H99" s="7">
        <v>1476000</v>
      </c>
      <c r="I99" s="7">
        <v>1476000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173">
        <v>0</v>
      </c>
      <c r="P99" s="173">
        <v>100</v>
      </c>
      <c r="Q99" s="173">
        <v>0</v>
      </c>
      <c r="R99" s="173">
        <v>0</v>
      </c>
      <c r="S99" s="173">
        <v>0</v>
      </c>
      <c r="T99" s="173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3">
        <v>0</v>
      </c>
      <c r="AA99" s="173">
        <v>0</v>
      </c>
      <c r="AB99" s="173">
        <v>0</v>
      </c>
      <c r="AC99" s="173">
        <v>0</v>
      </c>
      <c r="AD99" s="173">
        <v>0</v>
      </c>
      <c r="AE99" s="173"/>
      <c r="AF99" s="173"/>
      <c r="AG99" s="173"/>
      <c r="AH99" s="173"/>
      <c r="AI99" s="173"/>
      <c r="AJ99" s="173"/>
      <c r="AK99" s="173"/>
    </row>
    <row r="100" spans="1:37" ht="12.75">
      <c r="A100" s="33">
        <v>6</v>
      </c>
      <c r="B100" s="33">
        <v>2</v>
      </c>
      <c r="C100" s="33">
        <v>9</v>
      </c>
      <c r="D100" s="34">
        <v>2</v>
      </c>
      <c r="E100" s="35"/>
      <c r="F100" s="6" t="s">
        <v>256</v>
      </c>
      <c r="G100" s="52" t="s">
        <v>342</v>
      </c>
      <c r="H100" s="7">
        <v>1232486.11</v>
      </c>
      <c r="I100" s="7">
        <v>500000</v>
      </c>
      <c r="J100" s="7">
        <v>0</v>
      </c>
      <c r="K100" s="7">
        <v>198595.67</v>
      </c>
      <c r="L100" s="7">
        <v>0</v>
      </c>
      <c r="M100" s="7">
        <v>0</v>
      </c>
      <c r="N100" s="7">
        <v>533890.44</v>
      </c>
      <c r="O100" s="173">
        <v>0</v>
      </c>
      <c r="P100" s="173">
        <v>40.56</v>
      </c>
      <c r="Q100" s="173">
        <v>0</v>
      </c>
      <c r="R100" s="173">
        <v>16.11</v>
      </c>
      <c r="S100" s="173">
        <v>0</v>
      </c>
      <c r="T100" s="173">
        <v>0</v>
      </c>
      <c r="U100" s="173">
        <v>43.31</v>
      </c>
      <c r="V100" s="173">
        <v>0</v>
      </c>
      <c r="W100" s="173">
        <v>732486.11</v>
      </c>
      <c r="X100" s="173">
        <v>0</v>
      </c>
      <c r="Y100" s="173">
        <v>0</v>
      </c>
      <c r="Z100" s="173">
        <v>198595.67</v>
      </c>
      <c r="AA100" s="173">
        <v>0</v>
      </c>
      <c r="AB100" s="173">
        <v>0</v>
      </c>
      <c r="AC100" s="173">
        <v>533890.44</v>
      </c>
      <c r="AD100" s="173">
        <v>0</v>
      </c>
      <c r="AE100" s="173">
        <v>0</v>
      </c>
      <c r="AF100" s="173">
        <v>0</v>
      </c>
      <c r="AG100" s="173">
        <v>27.11</v>
      </c>
      <c r="AH100" s="173">
        <v>0</v>
      </c>
      <c r="AI100" s="173">
        <v>0</v>
      </c>
      <c r="AJ100" s="173">
        <v>72.88</v>
      </c>
      <c r="AK100" s="173">
        <v>0</v>
      </c>
    </row>
    <row r="101" spans="1:37" ht="12.75">
      <c r="A101" s="33">
        <v>6</v>
      </c>
      <c r="B101" s="33">
        <v>11</v>
      </c>
      <c r="C101" s="33">
        <v>5</v>
      </c>
      <c r="D101" s="34">
        <v>2</v>
      </c>
      <c r="E101" s="35"/>
      <c r="F101" s="6" t="s">
        <v>256</v>
      </c>
      <c r="G101" s="52" t="s">
        <v>263</v>
      </c>
      <c r="H101" s="7">
        <v>2344950.04</v>
      </c>
      <c r="I101" s="7">
        <v>2294950.04</v>
      </c>
      <c r="J101" s="7">
        <v>50000</v>
      </c>
      <c r="K101" s="7">
        <v>0</v>
      </c>
      <c r="L101" s="7">
        <v>0</v>
      </c>
      <c r="M101" s="7">
        <v>0</v>
      </c>
      <c r="N101" s="7">
        <v>0</v>
      </c>
      <c r="O101" s="173">
        <v>0</v>
      </c>
      <c r="P101" s="173">
        <v>97.86</v>
      </c>
      <c r="Q101" s="173">
        <v>2.13</v>
      </c>
      <c r="R101" s="173">
        <v>0</v>
      </c>
      <c r="S101" s="173">
        <v>0</v>
      </c>
      <c r="T101" s="173">
        <v>0</v>
      </c>
      <c r="U101" s="173">
        <v>0</v>
      </c>
      <c r="V101" s="173">
        <v>0</v>
      </c>
      <c r="W101" s="173">
        <v>25000</v>
      </c>
      <c r="X101" s="173">
        <v>0</v>
      </c>
      <c r="Y101" s="173">
        <v>25000</v>
      </c>
      <c r="Z101" s="173">
        <v>0</v>
      </c>
      <c r="AA101" s="173">
        <v>0</v>
      </c>
      <c r="AB101" s="173">
        <v>0</v>
      </c>
      <c r="AC101" s="173">
        <v>0</v>
      </c>
      <c r="AD101" s="173">
        <v>0</v>
      </c>
      <c r="AE101" s="173">
        <v>0</v>
      </c>
      <c r="AF101" s="173">
        <v>100</v>
      </c>
      <c r="AG101" s="173">
        <v>0</v>
      </c>
      <c r="AH101" s="173">
        <v>0</v>
      </c>
      <c r="AI101" s="173">
        <v>0</v>
      </c>
      <c r="AJ101" s="173">
        <v>0</v>
      </c>
      <c r="AK101" s="173">
        <v>0</v>
      </c>
    </row>
    <row r="102" spans="1:37" ht="12.75">
      <c r="A102" s="33">
        <v>6</v>
      </c>
      <c r="B102" s="33">
        <v>14</v>
      </c>
      <c r="C102" s="33">
        <v>7</v>
      </c>
      <c r="D102" s="34">
        <v>2</v>
      </c>
      <c r="E102" s="35"/>
      <c r="F102" s="6" t="s">
        <v>256</v>
      </c>
      <c r="G102" s="52" t="s">
        <v>343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173">
        <v>0</v>
      </c>
      <c r="P102" s="173"/>
      <c r="Q102" s="173"/>
      <c r="R102" s="173"/>
      <c r="S102" s="173"/>
      <c r="T102" s="173"/>
      <c r="U102" s="173"/>
      <c r="V102" s="173"/>
      <c r="W102" s="173">
        <v>0</v>
      </c>
      <c r="X102" s="173">
        <v>0</v>
      </c>
      <c r="Y102" s="173">
        <v>0</v>
      </c>
      <c r="Z102" s="173">
        <v>0</v>
      </c>
      <c r="AA102" s="173">
        <v>0</v>
      </c>
      <c r="AB102" s="173">
        <v>0</v>
      </c>
      <c r="AC102" s="173">
        <v>0</v>
      </c>
      <c r="AD102" s="173">
        <v>0</v>
      </c>
      <c r="AE102" s="173"/>
      <c r="AF102" s="173"/>
      <c r="AG102" s="173"/>
      <c r="AH102" s="173"/>
      <c r="AI102" s="173"/>
      <c r="AJ102" s="173"/>
      <c r="AK102" s="173"/>
    </row>
    <row r="103" spans="1:37" ht="12.75">
      <c r="A103" s="33">
        <v>6</v>
      </c>
      <c r="B103" s="33">
        <v>17</v>
      </c>
      <c r="C103" s="33">
        <v>2</v>
      </c>
      <c r="D103" s="34">
        <v>2</v>
      </c>
      <c r="E103" s="35"/>
      <c r="F103" s="6" t="s">
        <v>256</v>
      </c>
      <c r="G103" s="52" t="s">
        <v>344</v>
      </c>
      <c r="H103" s="7">
        <v>2360158.05</v>
      </c>
      <c r="I103" s="7">
        <v>1000000</v>
      </c>
      <c r="J103" s="7">
        <v>0</v>
      </c>
      <c r="K103" s="7">
        <v>0</v>
      </c>
      <c r="L103" s="7">
        <v>0</v>
      </c>
      <c r="M103" s="7">
        <v>0</v>
      </c>
      <c r="N103" s="7">
        <v>1360158.05</v>
      </c>
      <c r="O103" s="173">
        <v>0</v>
      </c>
      <c r="P103" s="173">
        <v>42.37</v>
      </c>
      <c r="Q103" s="173">
        <v>0</v>
      </c>
      <c r="R103" s="173">
        <v>0</v>
      </c>
      <c r="S103" s="173">
        <v>0</v>
      </c>
      <c r="T103" s="173">
        <v>0</v>
      </c>
      <c r="U103" s="173">
        <v>57.62</v>
      </c>
      <c r="V103" s="173">
        <v>0</v>
      </c>
      <c r="W103" s="173">
        <v>1360158.05</v>
      </c>
      <c r="X103" s="173">
        <v>0</v>
      </c>
      <c r="Y103" s="173">
        <v>0</v>
      </c>
      <c r="Z103" s="173">
        <v>0</v>
      </c>
      <c r="AA103" s="173">
        <v>0</v>
      </c>
      <c r="AB103" s="173">
        <v>0</v>
      </c>
      <c r="AC103" s="173">
        <v>1360158.05</v>
      </c>
      <c r="AD103" s="173">
        <v>0</v>
      </c>
      <c r="AE103" s="173">
        <v>0</v>
      </c>
      <c r="AF103" s="173">
        <v>0</v>
      </c>
      <c r="AG103" s="173">
        <v>0</v>
      </c>
      <c r="AH103" s="173">
        <v>0</v>
      </c>
      <c r="AI103" s="173">
        <v>0</v>
      </c>
      <c r="AJ103" s="173">
        <v>100</v>
      </c>
      <c r="AK103" s="173">
        <v>0</v>
      </c>
    </row>
    <row r="104" spans="1:37" ht="12.75">
      <c r="A104" s="33">
        <v>6</v>
      </c>
      <c r="B104" s="33">
        <v>20</v>
      </c>
      <c r="C104" s="33">
        <v>6</v>
      </c>
      <c r="D104" s="34">
        <v>2</v>
      </c>
      <c r="E104" s="35"/>
      <c r="F104" s="6" t="s">
        <v>256</v>
      </c>
      <c r="G104" s="52" t="s">
        <v>345</v>
      </c>
      <c r="H104" s="7">
        <v>100000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100000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  <c r="T104" s="173">
        <v>0</v>
      </c>
      <c r="U104" s="173">
        <v>100</v>
      </c>
      <c r="V104" s="173">
        <v>0</v>
      </c>
      <c r="W104" s="173">
        <v>515029.36</v>
      </c>
      <c r="X104" s="173">
        <v>0</v>
      </c>
      <c r="Y104" s="173">
        <v>0</v>
      </c>
      <c r="Z104" s="173">
        <v>0</v>
      </c>
      <c r="AA104" s="173">
        <v>0</v>
      </c>
      <c r="AB104" s="173">
        <v>0</v>
      </c>
      <c r="AC104" s="173">
        <v>515029.36</v>
      </c>
      <c r="AD104" s="173">
        <v>0</v>
      </c>
      <c r="AE104" s="173">
        <v>0</v>
      </c>
      <c r="AF104" s="173">
        <v>0</v>
      </c>
      <c r="AG104" s="173">
        <v>0</v>
      </c>
      <c r="AH104" s="173">
        <v>0</v>
      </c>
      <c r="AI104" s="173">
        <v>0</v>
      </c>
      <c r="AJ104" s="173">
        <v>100</v>
      </c>
      <c r="AK104" s="173">
        <v>0</v>
      </c>
    </row>
    <row r="105" spans="1:37" ht="12.75">
      <c r="A105" s="33">
        <v>6</v>
      </c>
      <c r="B105" s="33">
        <v>8</v>
      </c>
      <c r="C105" s="33">
        <v>8</v>
      </c>
      <c r="D105" s="34">
        <v>2</v>
      </c>
      <c r="E105" s="35"/>
      <c r="F105" s="6" t="s">
        <v>256</v>
      </c>
      <c r="G105" s="52" t="s">
        <v>346</v>
      </c>
      <c r="H105" s="7">
        <v>541146.77</v>
      </c>
      <c r="I105" s="7">
        <v>0</v>
      </c>
      <c r="J105" s="7">
        <v>23546.77</v>
      </c>
      <c r="K105" s="7">
        <v>0</v>
      </c>
      <c r="L105" s="7">
        <v>0</v>
      </c>
      <c r="M105" s="7">
        <v>0</v>
      </c>
      <c r="N105" s="7">
        <v>517600</v>
      </c>
      <c r="O105" s="173">
        <v>0</v>
      </c>
      <c r="P105" s="173">
        <v>0</v>
      </c>
      <c r="Q105" s="173">
        <v>4.35</v>
      </c>
      <c r="R105" s="173">
        <v>0</v>
      </c>
      <c r="S105" s="173">
        <v>0</v>
      </c>
      <c r="T105" s="173">
        <v>0</v>
      </c>
      <c r="U105" s="173">
        <v>95.64</v>
      </c>
      <c r="V105" s="173">
        <v>0</v>
      </c>
      <c r="W105" s="173">
        <v>541146.77</v>
      </c>
      <c r="X105" s="173">
        <v>0</v>
      </c>
      <c r="Y105" s="173">
        <v>23546.77</v>
      </c>
      <c r="Z105" s="173">
        <v>0</v>
      </c>
      <c r="AA105" s="173">
        <v>0</v>
      </c>
      <c r="AB105" s="173">
        <v>0</v>
      </c>
      <c r="AC105" s="173">
        <v>517600</v>
      </c>
      <c r="AD105" s="173">
        <v>0</v>
      </c>
      <c r="AE105" s="173">
        <v>0</v>
      </c>
      <c r="AF105" s="173">
        <v>4.35</v>
      </c>
      <c r="AG105" s="173">
        <v>0</v>
      </c>
      <c r="AH105" s="173">
        <v>0</v>
      </c>
      <c r="AI105" s="173">
        <v>0</v>
      </c>
      <c r="AJ105" s="173">
        <v>95.64</v>
      </c>
      <c r="AK105" s="173">
        <v>0</v>
      </c>
    </row>
    <row r="106" spans="1:37" ht="12.75">
      <c r="A106" s="33">
        <v>6</v>
      </c>
      <c r="B106" s="33">
        <v>1</v>
      </c>
      <c r="C106" s="33">
        <v>10</v>
      </c>
      <c r="D106" s="34">
        <v>2</v>
      </c>
      <c r="E106" s="35"/>
      <c r="F106" s="6" t="s">
        <v>256</v>
      </c>
      <c r="G106" s="52" t="s">
        <v>264</v>
      </c>
      <c r="H106" s="7">
        <v>2328557.88</v>
      </c>
      <c r="I106" s="7">
        <v>2328557.88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173">
        <v>0</v>
      </c>
      <c r="P106" s="173">
        <v>100</v>
      </c>
      <c r="Q106" s="173">
        <v>0</v>
      </c>
      <c r="R106" s="173">
        <v>0</v>
      </c>
      <c r="S106" s="173">
        <v>0</v>
      </c>
      <c r="T106" s="173">
        <v>0</v>
      </c>
      <c r="U106" s="173">
        <v>0</v>
      </c>
      <c r="V106" s="173">
        <v>0</v>
      </c>
      <c r="W106" s="173">
        <v>635628.48</v>
      </c>
      <c r="X106" s="173">
        <v>0</v>
      </c>
      <c r="Y106" s="173">
        <v>0</v>
      </c>
      <c r="Z106" s="173">
        <v>635628.48</v>
      </c>
      <c r="AA106" s="173">
        <v>0</v>
      </c>
      <c r="AB106" s="173">
        <v>0</v>
      </c>
      <c r="AC106" s="173">
        <v>0</v>
      </c>
      <c r="AD106" s="173">
        <v>0</v>
      </c>
      <c r="AE106" s="173">
        <v>0</v>
      </c>
      <c r="AF106" s="173">
        <v>0</v>
      </c>
      <c r="AG106" s="173">
        <v>100</v>
      </c>
      <c r="AH106" s="173">
        <v>0</v>
      </c>
      <c r="AI106" s="173">
        <v>0</v>
      </c>
      <c r="AJ106" s="173">
        <v>0</v>
      </c>
      <c r="AK106" s="173">
        <v>0</v>
      </c>
    </row>
    <row r="107" spans="1:37" ht="12.75">
      <c r="A107" s="33">
        <v>6</v>
      </c>
      <c r="B107" s="33">
        <v>13</v>
      </c>
      <c r="C107" s="33">
        <v>3</v>
      </c>
      <c r="D107" s="34">
        <v>2</v>
      </c>
      <c r="E107" s="35"/>
      <c r="F107" s="6" t="s">
        <v>256</v>
      </c>
      <c r="G107" s="52" t="s">
        <v>347</v>
      </c>
      <c r="H107" s="7">
        <v>3642455.81</v>
      </c>
      <c r="I107" s="7">
        <v>3613918.81</v>
      </c>
      <c r="J107" s="7">
        <v>28537</v>
      </c>
      <c r="K107" s="7">
        <v>0</v>
      </c>
      <c r="L107" s="7">
        <v>0</v>
      </c>
      <c r="M107" s="7">
        <v>0</v>
      </c>
      <c r="N107" s="7">
        <v>0</v>
      </c>
      <c r="O107" s="173">
        <v>0</v>
      </c>
      <c r="P107" s="173">
        <v>99.21</v>
      </c>
      <c r="Q107" s="173">
        <v>0.78</v>
      </c>
      <c r="R107" s="173">
        <v>0</v>
      </c>
      <c r="S107" s="173">
        <v>0</v>
      </c>
      <c r="T107" s="173">
        <v>0</v>
      </c>
      <c r="U107" s="173">
        <v>0</v>
      </c>
      <c r="V107" s="173">
        <v>0</v>
      </c>
      <c r="W107" s="173">
        <v>219772.48</v>
      </c>
      <c r="X107" s="173">
        <v>0</v>
      </c>
      <c r="Y107" s="173">
        <v>0</v>
      </c>
      <c r="Z107" s="173">
        <v>0</v>
      </c>
      <c r="AA107" s="173">
        <v>0</v>
      </c>
      <c r="AB107" s="173">
        <v>0</v>
      </c>
      <c r="AC107" s="173">
        <v>219772.48</v>
      </c>
      <c r="AD107" s="173">
        <v>0</v>
      </c>
      <c r="AE107" s="173">
        <v>0</v>
      </c>
      <c r="AF107" s="173">
        <v>0</v>
      </c>
      <c r="AG107" s="173">
        <v>0</v>
      </c>
      <c r="AH107" s="173">
        <v>0</v>
      </c>
      <c r="AI107" s="173">
        <v>0</v>
      </c>
      <c r="AJ107" s="173">
        <v>100</v>
      </c>
      <c r="AK107" s="173">
        <v>0</v>
      </c>
    </row>
    <row r="108" spans="1:37" ht="12.75">
      <c r="A108" s="33">
        <v>6</v>
      </c>
      <c r="B108" s="33">
        <v>10</v>
      </c>
      <c r="C108" s="33">
        <v>4</v>
      </c>
      <c r="D108" s="34">
        <v>2</v>
      </c>
      <c r="E108" s="35"/>
      <c r="F108" s="6" t="s">
        <v>256</v>
      </c>
      <c r="G108" s="52" t="s">
        <v>348</v>
      </c>
      <c r="H108" s="7">
        <v>2800000</v>
      </c>
      <c r="I108" s="7">
        <v>2700000</v>
      </c>
      <c r="J108" s="7">
        <v>100000</v>
      </c>
      <c r="K108" s="7">
        <v>0</v>
      </c>
      <c r="L108" s="7">
        <v>0</v>
      </c>
      <c r="M108" s="7">
        <v>0</v>
      </c>
      <c r="N108" s="7">
        <v>0</v>
      </c>
      <c r="O108" s="173">
        <v>0</v>
      </c>
      <c r="P108" s="173">
        <v>96.42</v>
      </c>
      <c r="Q108" s="173">
        <v>3.57</v>
      </c>
      <c r="R108" s="173">
        <v>0</v>
      </c>
      <c r="S108" s="173">
        <v>0</v>
      </c>
      <c r="T108" s="173">
        <v>0</v>
      </c>
      <c r="U108" s="173">
        <v>0</v>
      </c>
      <c r="V108" s="173">
        <v>0</v>
      </c>
      <c r="W108" s="173">
        <v>151111.41</v>
      </c>
      <c r="X108" s="173">
        <v>151111.41</v>
      </c>
      <c r="Y108" s="173">
        <v>0</v>
      </c>
      <c r="Z108" s="173">
        <v>0</v>
      </c>
      <c r="AA108" s="173">
        <v>0</v>
      </c>
      <c r="AB108" s="173">
        <v>0</v>
      </c>
      <c r="AC108" s="173">
        <v>0</v>
      </c>
      <c r="AD108" s="173">
        <v>0</v>
      </c>
      <c r="AE108" s="173">
        <v>100</v>
      </c>
      <c r="AF108" s="173">
        <v>0</v>
      </c>
      <c r="AG108" s="173">
        <v>0</v>
      </c>
      <c r="AH108" s="173">
        <v>0</v>
      </c>
      <c r="AI108" s="173">
        <v>0</v>
      </c>
      <c r="AJ108" s="173">
        <v>0</v>
      </c>
      <c r="AK108" s="173">
        <v>0</v>
      </c>
    </row>
    <row r="109" spans="1:37" ht="12.75">
      <c r="A109" s="33">
        <v>6</v>
      </c>
      <c r="B109" s="33">
        <v>4</v>
      </c>
      <c r="C109" s="33">
        <v>5</v>
      </c>
      <c r="D109" s="34">
        <v>2</v>
      </c>
      <c r="E109" s="35"/>
      <c r="F109" s="6" t="s">
        <v>256</v>
      </c>
      <c r="G109" s="52" t="s">
        <v>349</v>
      </c>
      <c r="H109" s="7">
        <v>5708273.88</v>
      </c>
      <c r="I109" s="7">
        <v>3700000</v>
      </c>
      <c r="J109" s="7">
        <v>0</v>
      </c>
      <c r="K109" s="7">
        <v>0</v>
      </c>
      <c r="L109" s="7">
        <v>0</v>
      </c>
      <c r="M109" s="7">
        <v>0</v>
      </c>
      <c r="N109" s="7">
        <v>2008273.88</v>
      </c>
      <c r="O109" s="173">
        <v>0</v>
      </c>
      <c r="P109" s="173">
        <v>64.81</v>
      </c>
      <c r="Q109" s="173">
        <v>0</v>
      </c>
      <c r="R109" s="173">
        <v>0</v>
      </c>
      <c r="S109" s="173">
        <v>0</v>
      </c>
      <c r="T109" s="173">
        <v>0</v>
      </c>
      <c r="U109" s="173">
        <v>35.18</v>
      </c>
      <c r="V109" s="173">
        <v>0</v>
      </c>
      <c r="W109" s="173">
        <v>903761.63</v>
      </c>
      <c r="X109" s="173">
        <v>903761.63</v>
      </c>
      <c r="Y109" s="173">
        <v>0</v>
      </c>
      <c r="Z109" s="173">
        <v>0</v>
      </c>
      <c r="AA109" s="173">
        <v>0</v>
      </c>
      <c r="AB109" s="173">
        <v>0</v>
      </c>
      <c r="AC109" s="173">
        <v>0</v>
      </c>
      <c r="AD109" s="173">
        <v>0</v>
      </c>
      <c r="AE109" s="173">
        <v>100</v>
      </c>
      <c r="AF109" s="173">
        <v>0</v>
      </c>
      <c r="AG109" s="173">
        <v>0</v>
      </c>
      <c r="AH109" s="173">
        <v>0</v>
      </c>
      <c r="AI109" s="173">
        <v>0</v>
      </c>
      <c r="AJ109" s="173">
        <v>0</v>
      </c>
      <c r="AK109" s="173">
        <v>0</v>
      </c>
    </row>
    <row r="110" spans="1:37" ht="12.75">
      <c r="A110" s="33">
        <v>6</v>
      </c>
      <c r="B110" s="33">
        <v>9</v>
      </c>
      <c r="C110" s="33">
        <v>10</v>
      </c>
      <c r="D110" s="34">
        <v>2</v>
      </c>
      <c r="E110" s="35"/>
      <c r="F110" s="6" t="s">
        <v>256</v>
      </c>
      <c r="G110" s="52" t="s">
        <v>350</v>
      </c>
      <c r="H110" s="7">
        <v>1085178.89</v>
      </c>
      <c r="I110" s="7">
        <v>1056220.89</v>
      </c>
      <c r="J110" s="7">
        <v>28958</v>
      </c>
      <c r="K110" s="7">
        <v>0</v>
      </c>
      <c r="L110" s="7">
        <v>0</v>
      </c>
      <c r="M110" s="7">
        <v>0</v>
      </c>
      <c r="N110" s="7">
        <v>0</v>
      </c>
      <c r="O110" s="173">
        <v>0</v>
      </c>
      <c r="P110" s="173">
        <v>97.33</v>
      </c>
      <c r="Q110" s="173">
        <v>2.66</v>
      </c>
      <c r="R110" s="173">
        <v>0</v>
      </c>
      <c r="S110" s="173">
        <v>0</v>
      </c>
      <c r="T110" s="173">
        <v>0</v>
      </c>
      <c r="U110" s="173">
        <v>0</v>
      </c>
      <c r="V110" s="173">
        <v>0</v>
      </c>
      <c r="W110" s="173">
        <v>0</v>
      </c>
      <c r="X110" s="173">
        <v>0</v>
      </c>
      <c r="Y110" s="173">
        <v>0</v>
      </c>
      <c r="Z110" s="173">
        <v>0</v>
      </c>
      <c r="AA110" s="173">
        <v>0</v>
      </c>
      <c r="AB110" s="173">
        <v>0</v>
      </c>
      <c r="AC110" s="173">
        <v>0</v>
      </c>
      <c r="AD110" s="173">
        <v>0</v>
      </c>
      <c r="AE110" s="173"/>
      <c r="AF110" s="173"/>
      <c r="AG110" s="173"/>
      <c r="AH110" s="173"/>
      <c r="AI110" s="173"/>
      <c r="AJ110" s="173"/>
      <c r="AK110" s="173"/>
    </row>
    <row r="111" spans="1:37" ht="12.75">
      <c r="A111" s="33">
        <v>6</v>
      </c>
      <c r="B111" s="33">
        <v>8</v>
      </c>
      <c r="C111" s="33">
        <v>9</v>
      </c>
      <c r="D111" s="34">
        <v>2</v>
      </c>
      <c r="E111" s="35"/>
      <c r="F111" s="6" t="s">
        <v>256</v>
      </c>
      <c r="G111" s="52" t="s">
        <v>351</v>
      </c>
      <c r="H111" s="7">
        <v>46084.32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46084.32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v>100</v>
      </c>
      <c r="V111" s="173">
        <v>0</v>
      </c>
      <c r="W111" s="173">
        <v>788741.19</v>
      </c>
      <c r="X111" s="173">
        <v>0</v>
      </c>
      <c r="Y111" s="173">
        <v>50000</v>
      </c>
      <c r="Z111" s="173">
        <v>0</v>
      </c>
      <c r="AA111" s="173">
        <v>0</v>
      </c>
      <c r="AB111" s="173">
        <v>0</v>
      </c>
      <c r="AC111" s="173">
        <v>738741.19</v>
      </c>
      <c r="AD111" s="173">
        <v>0</v>
      </c>
      <c r="AE111" s="173">
        <v>0</v>
      </c>
      <c r="AF111" s="173">
        <v>6.33</v>
      </c>
      <c r="AG111" s="173">
        <v>0</v>
      </c>
      <c r="AH111" s="173">
        <v>0</v>
      </c>
      <c r="AI111" s="173">
        <v>0</v>
      </c>
      <c r="AJ111" s="173">
        <v>93.66</v>
      </c>
      <c r="AK111" s="173">
        <v>0</v>
      </c>
    </row>
    <row r="112" spans="1:37" ht="12.75">
      <c r="A112" s="33">
        <v>6</v>
      </c>
      <c r="B112" s="33">
        <v>20</v>
      </c>
      <c r="C112" s="33">
        <v>7</v>
      </c>
      <c r="D112" s="34">
        <v>2</v>
      </c>
      <c r="E112" s="35"/>
      <c r="F112" s="6" t="s">
        <v>256</v>
      </c>
      <c r="G112" s="52" t="s">
        <v>352</v>
      </c>
      <c r="H112" s="7">
        <v>3060000</v>
      </c>
      <c r="I112" s="7">
        <v>3060000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173">
        <v>0</v>
      </c>
      <c r="P112" s="173">
        <v>100</v>
      </c>
      <c r="Q112" s="173">
        <v>0</v>
      </c>
      <c r="R112" s="173">
        <v>0</v>
      </c>
      <c r="S112" s="173">
        <v>0</v>
      </c>
      <c r="T112" s="173">
        <v>0</v>
      </c>
      <c r="U112" s="173">
        <v>0</v>
      </c>
      <c r="V112" s="173">
        <v>0</v>
      </c>
      <c r="W112" s="173">
        <v>1280126.99</v>
      </c>
      <c r="X112" s="173">
        <v>1280126.99</v>
      </c>
      <c r="Y112" s="173">
        <v>0</v>
      </c>
      <c r="Z112" s="173">
        <v>0</v>
      </c>
      <c r="AA112" s="173">
        <v>0</v>
      </c>
      <c r="AB112" s="173">
        <v>0</v>
      </c>
      <c r="AC112" s="173">
        <v>0</v>
      </c>
      <c r="AD112" s="173">
        <v>0</v>
      </c>
      <c r="AE112" s="173">
        <v>100</v>
      </c>
      <c r="AF112" s="173">
        <v>0</v>
      </c>
      <c r="AG112" s="173">
        <v>0</v>
      </c>
      <c r="AH112" s="173">
        <v>0</v>
      </c>
      <c r="AI112" s="173">
        <v>0</v>
      </c>
      <c r="AJ112" s="173">
        <v>0</v>
      </c>
      <c r="AK112" s="173">
        <v>0</v>
      </c>
    </row>
    <row r="113" spans="1:37" ht="12.75">
      <c r="A113" s="33">
        <v>6</v>
      </c>
      <c r="B113" s="33">
        <v>9</v>
      </c>
      <c r="C113" s="33">
        <v>11</v>
      </c>
      <c r="D113" s="34">
        <v>2</v>
      </c>
      <c r="E113" s="35"/>
      <c r="F113" s="6" t="s">
        <v>256</v>
      </c>
      <c r="G113" s="52" t="s">
        <v>353</v>
      </c>
      <c r="H113" s="7">
        <v>5868596</v>
      </c>
      <c r="I113" s="7">
        <v>5833224</v>
      </c>
      <c r="J113" s="7">
        <v>35372</v>
      </c>
      <c r="K113" s="7">
        <v>0</v>
      </c>
      <c r="L113" s="7">
        <v>0</v>
      </c>
      <c r="M113" s="7">
        <v>0</v>
      </c>
      <c r="N113" s="7">
        <v>0</v>
      </c>
      <c r="O113" s="173">
        <v>0</v>
      </c>
      <c r="P113" s="173">
        <v>99.39</v>
      </c>
      <c r="Q113" s="173">
        <v>0.6</v>
      </c>
      <c r="R113" s="173">
        <v>0</v>
      </c>
      <c r="S113" s="173">
        <v>0</v>
      </c>
      <c r="T113" s="173">
        <v>0</v>
      </c>
      <c r="U113" s="173">
        <v>0</v>
      </c>
      <c r="V113" s="173">
        <v>0</v>
      </c>
      <c r="W113" s="173">
        <v>2412028.56</v>
      </c>
      <c r="X113" s="173">
        <v>2412028.56</v>
      </c>
      <c r="Y113" s="173">
        <v>0</v>
      </c>
      <c r="Z113" s="173">
        <v>0</v>
      </c>
      <c r="AA113" s="173">
        <v>0</v>
      </c>
      <c r="AB113" s="173">
        <v>0</v>
      </c>
      <c r="AC113" s="173">
        <v>0</v>
      </c>
      <c r="AD113" s="173">
        <v>0</v>
      </c>
      <c r="AE113" s="173">
        <v>100</v>
      </c>
      <c r="AF113" s="173">
        <v>0</v>
      </c>
      <c r="AG113" s="173">
        <v>0</v>
      </c>
      <c r="AH113" s="173">
        <v>0</v>
      </c>
      <c r="AI113" s="173">
        <v>0</v>
      </c>
      <c r="AJ113" s="173">
        <v>0</v>
      </c>
      <c r="AK113" s="173">
        <v>0</v>
      </c>
    </row>
    <row r="114" spans="1:37" ht="12.75">
      <c r="A114" s="33">
        <v>6</v>
      </c>
      <c r="B114" s="33">
        <v>16</v>
      </c>
      <c r="C114" s="33">
        <v>3</v>
      </c>
      <c r="D114" s="34">
        <v>2</v>
      </c>
      <c r="E114" s="35"/>
      <c r="F114" s="6" t="s">
        <v>256</v>
      </c>
      <c r="G114" s="52" t="s">
        <v>354</v>
      </c>
      <c r="H114" s="7">
        <v>880000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880000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v>100</v>
      </c>
      <c r="V114" s="173">
        <v>0</v>
      </c>
      <c r="W114" s="173">
        <v>2443298.13</v>
      </c>
      <c r="X114" s="173">
        <v>0</v>
      </c>
      <c r="Y114" s="173">
        <v>0</v>
      </c>
      <c r="Z114" s="173">
        <v>0</v>
      </c>
      <c r="AA114" s="173">
        <v>0</v>
      </c>
      <c r="AB114" s="173">
        <v>0</v>
      </c>
      <c r="AC114" s="173">
        <v>2443298.13</v>
      </c>
      <c r="AD114" s="173">
        <v>0</v>
      </c>
      <c r="AE114" s="173">
        <v>0</v>
      </c>
      <c r="AF114" s="173">
        <v>0</v>
      </c>
      <c r="AG114" s="173">
        <v>0</v>
      </c>
      <c r="AH114" s="173">
        <v>0</v>
      </c>
      <c r="AI114" s="173">
        <v>0</v>
      </c>
      <c r="AJ114" s="173">
        <v>100</v>
      </c>
      <c r="AK114" s="173">
        <v>0</v>
      </c>
    </row>
    <row r="115" spans="1:37" ht="12.75">
      <c r="A115" s="33">
        <v>6</v>
      </c>
      <c r="B115" s="33">
        <v>2</v>
      </c>
      <c r="C115" s="33">
        <v>10</v>
      </c>
      <c r="D115" s="34">
        <v>2</v>
      </c>
      <c r="E115" s="35"/>
      <c r="F115" s="6" t="s">
        <v>256</v>
      </c>
      <c r="G115" s="52" t="s">
        <v>355</v>
      </c>
      <c r="H115" s="7">
        <v>1205000</v>
      </c>
      <c r="I115" s="7">
        <v>1205000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173">
        <v>0</v>
      </c>
      <c r="P115" s="173">
        <v>100</v>
      </c>
      <c r="Q115" s="173">
        <v>0</v>
      </c>
      <c r="R115" s="173">
        <v>0</v>
      </c>
      <c r="S115" s="173">
        <v>0</v>
      </c>
      <c r="T115" s="173">
        <v>0</v>
      </c>
      <c r="U115" s="173">
        <v>0</v>
      </c>
      <c r="V115" s="173">
        <v>0</v>
      </c>
      <c r="W115" s="173">
        <v>0</v>
      </c>
      <c r="X115" s="173">
        <v>0</v>
      </c>
      <c r="Y115" s="173">
        <v>0</v>
      </c>
      <c r="Z115" s="173">
        <v>0</v>
      </c>
      <c r="AA115" s="173">
        <v>0</v>
      </c>
      <c r="AB115" s="173">
        <v>0</v>
      </c>
      <c r="AC115" s="173">
        <v>0</v>
      </c>
      <c r="AD115" s="173">
        <v>0</v>
      </c>
      <c r="AE115" s="173"/>
      <c r="AF115" s="173"/>
      <c r="AG115" s="173"/>
      <c r="AH115" s="173"/>
      <c r="AI115" s="173"/>
      <c r="AJ115" s="173"/>
      <c r="AK115" s="173"/>
    </row>
    <row r="116" spans="1:37" ht="12.75">
      <c r="A116" s="33">
        <v>6</v>
      </c>
      <c r="B116" s="33">
        <v>8</v>
      </c>
      <c r="C116" s="33">
        <v>11</v>
      </c>
      <c r="D116" s="34">
        <v>2</v>
      </c>
      <c r="E116" s="35"/>
      <c r="F116" s="6" t="s">
        <v>256</v>
      </c>
      <c r="G116" s="52" t="s">
        <v>356</v>
      </c>
      <c r="H116" s="7">
        <v>890000</v>
      </c>
      <c r="I116" s="7">
        <v>500000</v>
      </c>
      <c r="J116" s="7">
        <v>0</v>
      </c>
      <c r="K116" s="7">
        <v>0</v>
      </c>
      <c r="L116" s="7">
        <v>0</v>
      </c>
      <c r="M116" s="7">
        <v>0</v>
      </c>
      <c r="N116" s="7">
        <v>390000</v>
      </c>
      <c r="O116" s="173">
        <v>0</v>
      </c>
      <c r="P116" s="173">
        <v>56.17</v>
      </c>
      <c r="Q116" s="173">
        <v>0</v>
      </c>
      <c r="R116" s="173">
        <v>0</v>
      </c>
      <c r="S116" s="173">
        <v>0</v>
      </c>
      <c r="T116" s="173">
        <v>0</v>
      </c>
      <c r="U116" s="173">
        <v>43.82</v>
      </c>
      <c r="V116" s="173">
        <v>0</v>
      </c>
      <c r="W116" s="173">
        <v>392395.62</v>
      </c>
      <c r="X116" s="173">
        <v>0</v>
      </c>
      <c r="Y116" s="173">
        <v>0</v>
      </c>
      <c r="Z116" s="173">
        <v>0</v>
      </c>
      <c r="AA116" s="173">
        <v>0</v>
      </c>
      <c r="AB116" s="173">
        <v>0</v>
      </c>
      <c r="AC116" s="173">
        <v>392395.62</v>
      </c>
      <c r="AD116" s="173">
        <v>0</v>
      </c>
      <c r="AE116" s="173">
        <v>0</v>
      </c>
      <c r="AF116" s="173">
        <v>0</v>
      </c>
      <c r="AG116" s="173">
        <v>0</v>
      </c>
      <c r="AH116" s="173">
        <v>0</v>
      </c>
      <c r="AI116" s="173">
        <v>0</v>
      </c>
      <c r="AJ116" s="173">
        <v>100</v>
      </c>
      <c r="AK116" s="173">
        <v>0</v>
      </c>
    </row>
    <row r="117" spans="1:37" ht="12.75">
      <c r="A117" s="33">
        <v>6</v>
      </c>
      <c r="B117" s="33">
        <v>1</v>
      </c>
      <c r="C117" s="33">
        <v>11</v>
      </c>
      <c r="D117" s="34">
        <v>2</v>
      </c>
      <c r="E117" s="35"/>
      <c r="F117" s="6" t="s">
        <v>256</v>
      </c>
      <c r="G117" s="52" t="s">
        <v>357</v>
      </c>
      <c r="H117" s="7">
        <v>3112000</v>
      </c>
      <c r="I117" s="7">
        <v>479000</v>
      </c>
      <c r="J117" s="7">
        <v>0</v>
      </c>
      <c r="K117" s="7">
        <v>2633000</v>
      </c>
      <c r="L117" s="7">
        <v>0</v>
      </c>
      <c r="M117" s="7">
        <v>0</v>
      </c>
      <c r="N117" s="7">
        <v>0</v>
      </c>
      <c r="O117" s="173">
        <v>0</v>
      </c>
      <c r="P117" s="173">
        <v>15.39</v>
      </c>
      <c r="Q117" s="173">
        <v>0</v>
      </c>
      <c r="R117" s="173">
        <v>84.6</v>
      </c>
      <c r="S117" s="173">
        <v>0</v>
      </c>
      <c r="T117" s="173">
        <v>0</v>
      </c>
      <c r="U117" s="173">
        <v>0</v>
      </c>
      <c r="V117" s="173">
        <v>0</v>
      </c>
      <c r="W117" s="173">
        <v>6579144.08</v>
      </c>
      <c r="X117" s="173">
        <v>0</v>
      </c>
      <c r="Y117" s="173">
        <v>0</v>
      </c>
      <c r="Z117" s="173">
        <v>2756764.08</v>
      </c>
      <c r="AA117" s="173">
        <v>0</v>
      </c>
      <c r="AB117" s="173">
        <v>0</v>
      </c>
      <c r="AC117" s="173">
        <v>3822380</v>
      </c>
      <c r="AD117" s="173">
        <v>0</v>
      </c>
      <c r="AE117" s="173">
        <v>0</v>
      </c>
      <c r="AF117" s="173">
        <v>0</v>
      </c>
      <c r="AG117" s="173">
        <v>41.9</v>
      </c>
      <c r="AH117" s="173">
        <v>0</v>
      </c>
      <c r="AI117" s="173">
        <v>0</v>
      </c>
      <c r="AJ117" s="173">
        <v>58.09</v>
      </c>
      <c r="AK117" s="173">
        <v>0</v>
      </c>
    </row>
    <row r="118" spans="1:37" ht="12.75">
      <c r="A118" s="33">
        <v>6</v>
      </c>
      <c r="B118" s="33">
        <v>13</v>
      </c>
      <c r="C118" s="33">
        <v>5</v>
      </c>
      <c r="D118" s="34">
        <v>2</v>
      </c>
      <c r="E118" s="35"/>
      <c r="F118" s="6" t="s">
        <v>256</v>
      </c>
      <c r="G118" s="52" t="s">
        <v>358</v>
      </c>
      <c r="H118" s="7">
        <v>324050</v>
      </c>
      <c r="I118" s="7">
        <v>288800</v>
      </c>
      <c r="J118" s="7">
        <v>7000</v>
      </c>
      <c r="K118" s="7">
        <v>0</v>
      </c>
      <c r="L118" s="7">
        <v>0</v>
      </c>
      <c r="M118" s="7">
        <v>0</v>
      </c>
      <c r="N118" s="7">
        <v>28250</v>
      </c>
      <c r="O118" s="173">
        <v>0</v>
      </c>
      <c r="P118" s="173">
        <v>89.12</v>
      </c>
      <c r="Q118" s="173">
        <v>2.16</v>
      </c>
      <c r="R118" s="173">
        <v>0</v>
      </c>
      <c r="S118" s="173">
        <v>0</v>
      </c>
      <c r="T118" s="173">
        <v>0</v>
      </c>
      <c r="U118" s="173">
        <v>8.71</v>
      </c>
      <c r="V118" s="173">
        <v>0</v>
      </c>
      <c r="W118" s="173">
        <v>957361.57</v>
      </c>
      <c r="X118" s="173">
        <v>630000</v>
      </c>
      <c r="Y118" s="173">
        <v>0</v>
      </c>
      <c r="Z118" s="173">
        <v>0</v>
      </c>
      <c r="AA118" s="173">
        <v>0</v>
      </c>
      <c r="AB118" s="173">
        <v>0</v>
      </c>
      <c r="AC118" s="173">
        <v>327361.57</v>
      </c>
      <c r="AD118" s="173">
        <v>0</v>
      </c>
      <c r="AE118" s="173">
        <v>65.8</v>
      </c>
      <c r="AF118" s="173">
        <v>0</v>
      </c>
      <c r="AG118" s="173">
        <v>0</v>
      </c>
      <c r="AH118" s="173">
        <v>0</v>
      </c>
      <c r="AI118" s="173">
        <v>0</v>
      </c>
      <c r="AJ118" s="173">
        <v>34.19</v>
      </c>
      <c r="AK118" s="173">
        <v>0</v>
      </c>
    </row>
    <row r="119" spans="1:37" ht="12.75">
      <c r="A119" s="33">
        <v>6</v>
      </c>
      <c r="B119" s="33">
        <v>2</v>
      </c>
      <c r="C119" s="33">
        <v>11</v>
      </c>
      <c r="D119" s="34">
        <v>2</v>
      </c>
      <c r="E119" s="35"/>
      <c r="F119" s="6" t="s">
        <v>256</v>
      </c>
      <c r="G119" s="52" t="s">
        <v>359</v>
      </c>
      <c r="H119" s="7">
        <v>1339450.53</v>
      </c>
      <c r="I119" s="7">
        <v>620000</v>
      </c>
      <c r="J119" s="7">
        <v>0</v>
      </c>
      <c r="K119" s="7">
        <v>0</v>
      </c>
      <c r="L119" s="7">
        <v>0</v>
      </c>
      <c r="M119" s="7">
        <v>0</v>
      </c>
      <c r="N119" s="7">
        <v>719450.53</v>
      </c>
      <c r="O119" s="173">
        <v>0</v>
      </c>
      <c r="P119" s="173">
        <v>46.28</v>
      </c>
      <c r="Q119" s="173">
        <v>0</v>
      </c>
      <c r="R119" s="173">
        <v>0</v>
      </c>
      <c r="S119" s="173">
        <v>0</v>
      </c>
      <c r="T119" s="173">
        <v>0</v>
      </c>
      <c r="U119" s="173">
        <v>53.71</v>
      </c>
      <c r="V119" s="173">
        <v>0</v>
      </c>
      <c r="W119" s="173">
        <v>719450.53</v>
      </c>
      <c r="X119" s="173">
        <v>0</v>
      </c>
      <c r="Y119" s="173">
        <v>0</v>
      </c>
      <c r="Z119" s="173">
        <v>0</v>
      </c>
      <c r="AA119" s="173">
        <v>0</v>
      </c>
      <c r="AB119" s="173">
        <v>0</v>
      </c>
      <c r="AC119" s="173">
        <v>719450.53</v>
      </c>
      <c r="AD119" s="173">
        <v>0</v>
      </c>
      <c r="AE119" s="173">
        <v>0</v>
      </c>
      <c r="AF119" s="173">
        <v>0</v>
      </c>
      <c r="AG119" s="173">
        <v>0</v>
      </c>
      <c r="AH119" s="173">
        <v>0</v>
      </c>
      <c r="AI119" s="173">
        <v>0</v>
      </c>
      <c r="AJ119" s="173">
        <v>100</v>
      </c>
      <c r="AK119" s="173">
        <v>0</v>
      </c>
    </row>
    <row r="120" spans="1:37" ht="12.75">
      <c r="A120" s="33">
        <v>6</v>
      </c>
      <c r="B120" s="33">
        <v>5</v>
      </c>
      <c r="C120" s="33">
        <v>7</v>
      </c>
      <c r="D120" s="34">
        <v>2</v>
      </c>
      <c r="E120" s="35"/>
      <c r="F120" s="6" t="s">
        <v>256</v>
      </c>
      <c r="G120" s="52" t="s">
        <v>360</v>
      </c>
      <c r="H120" s="7">
        <v>200000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200000</v>
      </c>
      <c r="O120" s="173">
        <v>0</v>
      </c>
      <c r="P120" s="173">
        <v>0</v>
      </c>
      <c r="Q120" s="173">
        <v>0</v>
      </c>
      <c r="R120" s="173">
        <v>0</v>
      </c>
      <c r="S120" s="173">
        <v>0</v>
      </c>
      <c r="T120" s="173">
        <v>0</v>
      </c>
      <c r="U120" s="173">
        <v>100</v>
      </c>
      <c r="V120" s="173">
        <v>0</v>
      </c>
      <c r="W120" s="173">
        <v>539071.98</v>
      </c>
      <c r="X120" s="173">
        <v>0</v>
      </c>
      <c r="Y120" s="173">
        <v>0</v>
      </c>
      <c r="Z120" s="173">
        <v>0</v>
      </c>
      <c r="AA120" s="173">
        <v>0</v>
      </c>
      <c r="AB120" s="173">
        <v>0</v>
      </c>
      <c r="AC120" s="173">
        <v>539071.98</v>
      </c>
      <c r="AD120" s="173">
        <v>0</v>
      </c>
      <c r="AE120" s="173">
        <v>0</v>
      </c>
      <c r="AF120" s="173">
        <v>0</v>
      </c>
      <c r="AG120" s="173">
        <v>0</v>
      </c>
      <c r="AH120" s="173">
        <v>0</v>
      </c>
      <c r="AI120" s="173">
        <v>0</v>
      </c>
      <c r="AJ120" s="173">
        <v>100</v>
      </c>
      <c r="AK120" s="173">
        <v>0</v>
      </c>
    </row>
    <row r="121" spans="1:37" ht="12.75">
      <c r="A121" s="33">
        <v>6</v>
      </c>
      <c r="B121" s="33">
        <v>10</v>
      </c>
      <c r="C121" s="33">
        <v>5</v>
      </c>
      <c r="D121" s="34">
        <v>2</v>
      </c>
      <c r="E121" s="35"/>
      <c r="F121" s="6" t="s">
        <v>256</v>
      </c>
      <c r="G121" s="52" t="s">
        <v>361</v>
      </c>
      <c r="H121" s="7">
        <v>5847851.26</v>
      </c>
      <c r="I121" s="7">
        <v>2961892</v>
      </c>
      <c r="J121" s="7">
        <v>10000</v>
      </c>
      <c r="K121" s="7">
        <v>0</v>
      </c>
      <c r="L121" s="7">
        <v>0</v>
      </c>
      <c r="M121" s="7">
        <v>0</v>
      </c>
      <c r="N121" s="7">
        <v>2875959.26</v>
      </c>
      <c r="O121" s="173">
        <v>0</v>
      </c>
      <c r="P121" s="173">
        <v>50.64</v>
      </c>
      <c r="Q121" s="173">
        <v>0.17</v>
      </c>
      <c r="R121" s="173">
        <v>0</v>
      </c>
      <c r="S121" s="173">
        <v>0</v>
      </c>
      <c r="T121" s="173">
        <v>0</v>
      </c>
      <c r="U121" s="173">
        <v>49.17</v>
      </c>
      <c r="V121" s="173">
        <v>0</v>
      </c>
      <c r="W121" s="173">
        <v>3463721.12</v>
      </c>
      <c r="X121" s="173">
        <v>0</v>
      </c>
      <c r="Y121" s="173">
        <v>10000</v>
      </c>
      <c r="Z121" s="173">
        <v>0</v>
      </c>
      <c r="AA121" s="173">
        <v>0</v>
      </c>
      <c r="AB121" s="173">
        <v>0</v>
      </c>
      <c r="AC121" s="173">
        <v>3453721.12</v>
      </c>
      <c r="AD121" s="173">
        <v>0</v>
      </c>
      <c r="AE121" s="173">
        <v>0</v>
      </c>
      <c r="AF121" s="173">
        <v>0.28</v>
      </c>
      <c r="AG121" s="173">
        <v>0</v>
      </c>
      <c r="AH121" s="173">
        <v>0</v>
      </c>
      <c r="AI121" s="173">
        <v>0</v>
      </c>
      <c r="AJ121" s="173">
        <v>99.71</v>
      </c>
      <c r="AK121" s="173">
        <v>0</v>
      </c>
    </row>
    <row r="122" spans="1:37" ht="12.75">
      <c r="A122" s="33">
        <v>6</v>
      </c>
      <c r="B122" s="33">
        <v>14</v>
      </c>
      <c r="C122" s="33">
        <v>9</v>
      </c>
      <c r="D122" s="34">
        <v>2</v>
      </c>
      <c r="E122" s="35"/>
      <c r="F122" s="6" t="s">
        <v>256</v>
      </c>
      <c r="G122" s="52" t="s">
        <v>265</v>
      </c>
      <c r="H122" s="7">
        <v>6186035</v>
      </c>
      <c r="I122" s="7">
        <v>0</v>
      </c>
      <c r="J122" s="7">
        <v>15639</v>
      </c>
      <c r="K122" s="7">
        <v>6170396</v>
      </c>
      <c r="L122" s="7">
        <v>0</v>
      </c>
      <c r="M122" s="7">
        <v>0</v>
      </c>
      <c r="N122" s="7">
        <v>0</v>
      </c>
      <c r="O122" s="173">
        <v>0</v>
      </c>
      <c r="P122" s="173">
        <v>0</v>
      </c>
      <c r="Q122" s="173">
        <v>0.25</v>
      </c>
      <c r="R122" s="173">
        <v>99.74</v>
      </c>
      <c r="S122" s="173">
        <v>0</v>
      </c>
      <c r="T122" s="173">
        <v>0</v>
      </c>
      <c r="U122" s="173">
        <v>0</v>
      </c>
      <c r="V122" s="173">
        <v>0</v>
      </c>
      <c r="W122" s="173">
        <v>8234827</v>
      </c>
      <c r="X122" s="173">
        <v>0</v>
      </c>
      <c r="Y122" s="173">
        <v>15638.24</v>
      </c>
      <c r="Z122" s="173">
        <v>8219188.76</v>
      </c>
      <c r="AA122" s="173">
        <v>0</v>
      </c>
      <c r="AB122" s="173">
        <v>0</v>
      </c>
      <c r="AC122" s="173">
        <v>0</v>
      </c>
      <c r="AD122" s="173">
        <v>0</v>
      </c>
      <c r="AE122" s="173">
        <v>0</v>
      </c>
      <c r="AF122" s="173">
        <v>0.18</v>
      </c>
      <c r="AG122" s="173">
        <v>99.81</v>
      </c>
      <c r="AH122" s="173">
        <v>0</v>
      </c>
      <c r="AI122" s="173">
        <v>0</v>
      </c>
      <c r="AJ122" s="173">
        <v>0</v>
      </c>
      <c r="AK122" s="173">
        <v>0</v>
      </c>
    </row>
    <row r="123" spans="1:37" ht="12.75">
      <c r="A123" s="33">
        <v>6</v>
      </c>
      <c r="B123" s="33">
        <v>18</v>
      </c>
      <c r="C123" s="33">
        <v>7</v>
      </c>
      <c r="D123" s="34">
        <v>2</v>
      </c>
      <c r="E123" s="35"/>
      <c r="F123" s="6" t="s">
        <v>256</v>
      </c>
      <c r="G123" s="52" t="s">
        <v>362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173">
        <v>0</v>
      </c>
      <c r="P123" s="173"/>
      <c r="Q123" s="173"/>
      <c r="R123" s="173"/>
      <c r="S123" s="173"/>
      <c r="T123" s="173"/>
      <c r="U123" s="173"/>
      <c r="V123" s="173"/>
      <c r="W123" s="173">
        <v>448750.67</v>
      </c>
      <c r="X123" s="173">
        <v>0</v>
      </c>
      <c r="Y123" s="173">
        <v>0</v>
      </c>
      <c r="Z123" s="173">
        <v>0</v>
      </c>
      <c r="AA123" s="173">
        <v>0</v>
      </c>
      <c r="AB123" s="173">
        <v>0</v>
      </c>
      <c r="AC123" s="173">
        <v>448750.67</v>
      </c>
      <c r="AD123" s="173">
        <v>0</v>
      </c>
      <c r="AE123" s="173">
        <v>0</v>
      </c>
      <c r="AF123" s="173">
        <v>0</v>
      </c>
      <c r="AG123" s="173">
        <v>0</v>
      </c>
      <c r="AH123" s="173">
        <v>0</v>
      </c>
      <c r="AI123" s="173">
        <v>0</v>
      </c>
      <c r="AJ123" s="173">
        <v>100</v>
      </c>
      <c r="AK123" s="173">
        <v>0</v>
      </c>
    </row>
    <row r="124" spans="1:37" ht="12.75">
      <c r="A124" s="33">
        <v>6</v>
      </c>
      <c r="B124" s="33">
        <v>20</v>
      </c>
      <c r="C124" s="33">
        <v>8</v>
      </c>
      <c r="D124" s="34">
        <v>2</v>
      </c>
      <c r="E124" s="35"/>
      <c r="F124" s="6" t="s">
        <v>256</v>
      </c>
      <c r="G124" s="52" t="s">
        <v>363</v>
      </c>
      <c r="H124" s="7">
        <v>543035.97</v>
      </c>
      <c r="I124" s="7">
        <v>543035.97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173">
        <v>0</v>
      </c>
      <c r="P124" s="173">
        <v>100</v>
      </c>
      <c r="Q124" s="173">
        <v>0</v>
      </c>
      <c r="R124" s="173">
        <v>0</v>
      </c>
      <c r="S124" s="173">
        <v>0</v>
      </c>
      <c r="T124" s="173">
        <v>0</v>
      </c>
      <c r="U124" s="173">
        <v>0</v>
      </c>
      <c r="V124" s="173">
        <v>0</v>
      </c>
      <c r="W124" s="173">
        <v>0</v>
      </c>
      <c r="X124" s="173">
        <v>0</v>
      </c>
      <c r="Y124" s="173">
        <v>0</v>
      </c>
      <c r="Z124" s="173">
        <v>0</v>
      </c>
      <c r="AA124" s="173">
        <v>0</v>
      </c>
      <c r="AB124" s="173">
        <v>0</v>
      </c>
      <c r="AC124" s="173">
        <v>0</v>
      </c>
      <c r="AD124" s="173">
        <v>0</v>
      </c>
      <c r="AE124" s="173"/>
      <c r="AF124" s="173"/>
      <c r="AG124" s="173"/>
      <c r="AH124" s="173"/>
      <c r="AI124" s="173"/>
      <c r="AJ124" s="173"/>
      <c r="AK124" s="173"/>
    </row>
    <row r="125" spans="1:37" ht="12.75">
      <c r="A125" s="33">
        <v>6</v>
      </c>
      <c r="B125" s="33">
        <v>15</v>
      </c>
      <c r="C125" s="33">
        <v>6</v>
      </c>
      <c r="D125" s="34">
        <v>2</v>
      </c>
      <c r="E125" s="35"/>
      <c r="F125" s="6" t="s">
        <v>256</v>
      </c>
      <c r="G125" s="52" t="s">
        <v>266</v>
      </c>
      <c r="H125" s="7">
        <v>1483109</v>
      </c>
      <c r="I125" s="7">
        <v>750000</v>
      </c>
      <c r="J125" s="7">
        <v>10000</v>
      </c>
      <c r="K125" s="7">
        <v>0</v>
      </c>
      <c r="L125" s="7">
        <v>0</v>
      </c>
      <c r="M125" s="7">
        <v>0</v>
      </c>
      <c r="N125" s="7">
        <v>723109</v>
      </c>
      <c r="O125" s="173">
        <v>0</v>
      </c>
      <c r="P125" s="173">
        <v>50.56</v>
      </c>
      <c r="Q125" s="173">
        <v>0.67</v>
      </c>
      <c r="R125" s="173">
        <v>0</v>
      </c>
      <c r="S125" s="173">
        <v>0</v>
      </c>
      <c r="T125" s="173">
        <v>0</v>
      </c>
      <c r="U125" s="173">
        <v>48.75</v>
      </c>
      <c r="V125" s="173">
        <v>0</v>
      </c>
      <c r="W125" s="173">
        <v>723109</v>
      </c>
      <c r="X125" s="173">
        <v>0</v>
      </c>
      <c r="Y125" s="173">
        <v>0</v>
      </c>
      <c r="Z125" s="173">
        <v>0</v>
      </c>
      <c r="AA125" s="173">
        <v>0</v>
      </c>
      <c r="AB125" s="173">
        <v>0</v>
      </c>
      <c r="AC125" s="173">
        <v>723109</v>
      </c>
      <c r="AD125" s="173">
        <v>0</v>
      </c>
      <c r="AE125" s="173">
        <v>0</v>
      </c>
      <c r="AF125" s="173">
        <v>0</v>
      </c>
      <c r="AG125" s="173">
        <v>0</v>
      </c>
      <c r="AH125" s="173">
        <v>0</v>
      </c>
      <c r="AI125" s="173">
        <v>0</v>
      </c>
      <c r="AJ125" s="173">
        <v>100</v>
      </c>
      <c r="AK125" s="173">
        <v>0</v>
      </c>
    </row>
    <row r="126" spans="1:37" ht="12.75">
      <c r="A126" s="33">
        <v>6</v>
      </c>
      <c r="B126" s="33">
        <v>3</v>
      </c>
      <c r="C126" s="33">
        <v>8</v>
      </c>
      <c r="D126" s="34">
        <v>2</v>
      </c>
      <c r="E126" s="35"/>
      <c r="F126" s="6" t="s">
        <v>256</v>
      </c>
      <c r="G126" s="52" t="s">
        <v>267</v>
      </c>
      <c r="H126" s="7">
        <v>150000</v>
      </c>
      <c r="I126" s="7">
        <v>150000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173">
        <v>0</v>
      </c>
      <c r="P126" s="173">
        <v>100</v>
      </c>
      <c r="Q126" s="173">
        <v>0</v>
      </c>
      <c r="R126" s="173">
        <v>0</v>
      </c>
      <c r="S126" s="173">
        <v>0</v>
      </c>
      <c r="T126" s="173">
        <v>0</v>
      </c>
      <c r="U126" s="173">
        <v>0</v>
      </c>
      <c r="V126" s="173">
        <v>0</v>
      </c>
      <c r="W126" s="173">
        <v>27000</v>
      </c>
      <c r="X126" s="173">
        <v>27000</v>
      </c>
      <c r="Y126" s="173">
        <v>0</v>
      </c>
      <c r="Z126" s="173">
        <v>0</v>
      </c>
      <c r="AA126" s="173">
        <v>0</v>
      </c>
      <c r="AB126" s="173">
        <v>0</v>
      </c>
      <c r="AC126" s="173">
        <v>0</v>
      </c>
      <c r="AD126" s="173">
        <v>0</v>
      </c>
      <c r="AE126" s="173">
        <v>100</v>
      </c>
      <c r="AF126" s="173">
        <v>0</v>
      </c>
      <c r="AG126" s="173">
        <v>0</v>
      </c>
      <c r="AH126" s="173">
        <v>0</v>
      </c>
      <c r="AI126" s="173">
        <v>0</v>
      </c>
      <c r="AJ126" s="173">
        <v>0</v>
      </c>
      <c r="AK126" s="173">
        <v>0</v>
      </c>
    </row>
    <row r="127" spans="1:37" ht="12.75">
      <c r="A127" s="33">
        <v>6</v>
      </c>
      <c r="B127" s="33">
        <v>3</v>
      </c>
      <c r="C127" s="33">
        <v>15</v>
      </c>
      <c r="D127" s="34">
        <v>2</v>
      </c>
      <c r="E127" s="35"/>
      <c r="F127" s="6" t="s">
        <v>256</v>
      </c>
      <c r="G127" s="52" t="s">
        <v>364</v>
      </c>
      <c r="H127" s="7">
        <v>590868.09</v>
      </c>
      <c r="I127" s="7">
        <v>460200</v>
      </c>
      <c r="J127" s="7">
        <v>0</v>
      </c>
      <c r="K127" s="7">
        <v>0</v>
      </c>
      <c r="L127" s="7">
        <v>0</v>
      </c>
      <c r="M127" s="7">
        <v>0</v>
      </c>
      <c r="N127" s="7">
        <v>130668.09</v>
      </c>
      <c r="O127" s="173">
        <v>0</v>
      </c>
      <c r="P127" s="173">
        <v>77.88</v>
      </c>
      <c r="Q127" s="173">
        <v>0</v>
      </c>
      <c r="R127" s="173">
        <v>0</v>
      </c>
      <c r="S127" s="173">
        <v>0</v>
      </c>
      <c r="T127" s="173">
        <v>0</v>
      </c>
      <c r="U127" s="173">
        <v>22.11</v>
      </c>
      <c r="V127" s="173">
        <v>0</v>
      </c>
      <c r="W127" s="173">
        <v>130668.09</v>
      </c>
      <c r="X127" s="173">
        <v>0</v>
      </c>
      <c r="Y127" s="173">
        <v>0</v>
      </c>
      <c r="Z127" s="173">
        <v>0</v>
      </c>
      <c r="AA127" s="173">
        <v>0</v>
      </c>
      <c r="AB127" s="173">
        <v>0</v>
      </c>
      <c r="AC127" s="173">
        <v>130668.09</v>
      </c>
      <c r="AD127" s="173">
        <v>0</v>
      </c>
      <c r="AE127" s="173">
        <v>0</v>
      </c>
      <c r="AF127" s="173">
        <v>0</v>
      </c>
      <c r="AG127" s="173">
        <v>0</v>
      </c>
      <c r="AH127" s="173">
        <v>0</v>
      </c>
      <c r="AI127" s="173">
        <v>0</v>
      </c>
      <c r="AJ127" s="173">
        <v>100</v>
      </c>
      <c r="AK127" s="173">
        <v>0</v>
      </c>
    </row>
    <row r="128" spans="1:37" ht="12.75">
      <c r="A128" s="33">
        <v>6</v>
      </c>
      <c r="B128" s="33">
        <v>1</v>
      </c>
      <c r="C128" s="33">
        <v>12</v>
      </c>
      <c r="D128" s="34">
        <v>2</v>
      </c>
      <c r="E128" s="35"/>
      <c r="F128" s="6" t="s">
        <v>256</v>
      </c>
      <c r="G128" s="52" t="s">
        <v>365</v>
      </c>
      <c r="H128" s="7">
        <v>859195.43</v>
      </c>
      <c r="I128" s="7">
        <v>700000</v>
      </c>
      <c r="J128" s="7">
        <v>0</v>
      </c>
      <c r="K128" s="7">
        <v>0</v>
      </c>
      <c r="L128" s="7">
        <v>0</v>
      </c>
      <c r="M128" s="7">
        <v>0</v>
      </c>
      <c r="N128" s="7">
        <v>159195.43</v>
      </c>
      <c r="O128" s="173">
        <v>0</v>
      </c>
      <c r="P128" s="173">
        <v>81.47</v>
      </c>
      <c r="Q128" s="173">
        <v>0</v>
      </c>
      <c r="R128" s="173">
        <v>0</v>
      </c>
      <c r="S128" s="173">
        <v>0</v>
      </c>
      <c r="T128" s="173">
        <v>0</v>
      </c>
      <c r="U128" s="173">
        <v>18.52</v>
      </c>
      <c r="V128" s="173">
        <v>0</v>
      </c>
      <c r="W128" s="173">
        <v>159195.43</v>
      </c>
      <c r="X128" s="173">
        <v>0</v>
      </c>
      <c r="Y128" s="173">
        <v>0</v>
      </c>
      <c r="Z128" s="173">
        <v>0</v>
      </c>
      <c r="AA128" s="173">
        <v>0</v>
      </c>
      <c r="AB128" s="173">
        <v>0</v>
      </c>
      <c r="AC128" s="173">
        <v>159195.43</v>
      </c>
      <c r="AD128" s="173">
        <v>0</v>
      </c>
      <c r="AE128" s="173">
        <v>0</v>
      </c>
      <c r="AF128" s="173">
        <v>0</v>
      </c>
      <c r="AG128" s="173">
        <v>0</v>
      </c>
      <c r="AH128" s="173">
        <v>0</v>
      </c>
      <c r="AI128" s="173">
        <v>0</v>
      </c>
      <c r="AJ128" s="173">
        <v>100</v>
      </c>
      <c r="AK128" s="173">
        <v>0</v>
      </c>
    </row>
    <row r="129" spans="1:37" ht="12.75">
      <c r="A129" s="33">
        <v>6</v>
      </c>
      <c r="B129" s="33">
        <v>1</v>
      </c>
      <c r="C129" s="33">
        <v>13</v>
      </c>
      <c r="D129" s="34">
        <v>2</v>
      </c>
      <c r="E129" s="35"/>
      <c r="F129" s="6" t="s">
        <v>256</v>
      </c>
      <c r="G129" s="52" t="s">
        <v>366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173">
        <v>0</v>
      </c>
      <c r="P129" s="173"/>
      <c r="Q129" s="173"/>
      <c r="R129" s="173"/>
      <c r="S129" s="173"/>
      <c r="T129" s="173"/>
      <c r="U129" s="173"/>
      <c r="V129" s="173"/>
      <c r="W129" s="173">
        <v>0</v>
      </c>
      <c r="X129" s="173">
        <v>0</v>
      </c>
      <c r="Y129" s="173">
        <v>0</v>
      </c>
      <c r="Z129" s="173">
        <v>0</v>
      </c>
      <c r="AA129" s="173">
        <v>0</v>
      </c>
      <c r="AB129" s="173">
        <v>0</v>
      </c>
      <c r="AC129" s="173">
        <v>0</v>
      </c>
      <c r="AD129" s="173">
        <v>0</v>
      </c>
      <c r="AE129" s="173"/>
      <c r="AF129" s="173"/>
      <c r="AG129" s="173"/>
      <c r="AH129" s="173"/>
      <c r="AI129" s="173"/>
      <c r="AJ129" s="173"/>
      <c r="AK129" s="173"/>
    </row>
    <row r="130" spans="1:37" ht="12.75">
      <c r="A130" s="33">
        <v>6</v>
      </c>
      <c r="B130" s="33">
        <v>3</v>
      </c>
      <c r="C130" s="33">
        <v>9</v>
      </c>
      <c r="D130" s="34">
        <v>2</v>
      </c>
      <c r="E130" s="35"/>
      <c r="F130" s="6" t="s">
        <v>256</v>
      </c>
      <c r="G130" s="52" t="s">
        <v>367</v>
      </c>
      <c r="H130" s="7">
        <v>1132005</v>
      </c>
      <c r="I130" s="7">
        <v>1132005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173">
        <v>0</v>
      </c>
      <c r="P130" s="173">
        <v>100</v>
      </c>
      <c r="Q130" s="173">
        <v>0</v>
      </c>
      <c r="R130" s="173">
        <v>0</v>
      </c>
      <c r="S130" s="173">
        <v>0</v>
      </c>
      <c r="T130" s="173">
        <v>0</v>
      </c>
      <c r="U130" s="173">
        <v>0</v>
      </c>
      <c r="V130" s="173">
        <v>0</v>
      </c>
      <c r="W130" s="173">
        <v>292522.33</v>
      </c>
      <c r="X130" s="173">
        <v>0</v>
      </c>
      <c r="Y130" s="173">
        <v>0</v>
      </c>
      <c r="Z130" s="173">
        <v>0</v>
      </c>
      <c r="AA130" s="173">
        <v>0</v>
      </c>
      <c r="AB130" s="173">
        <v>0</v>
      </c>
      <c r="AC130" s="173">
        <v>292522.33</v>
      </c>
      <c r="AD130" s="173">
        <v>0</v>
      </c>
      <c r="AE130" s="173">
        <v>0</v>
      </c>
      <c r="AF130" s="173">
        <v>0</v>
      </c>
      <c r="AG130" s="173">
        <v>0</v>
      </c>
      <c r="AH130" s="173">
        <v>0</v>
      </c>
      <c r="AI130" s="173">
        <v>0</v>
      </c>
      <c r="AJ130" s="173">
        <v>100</v>
      </c>
      <c r="AK130" s="173">
        <v>0</v>
      </c>
    </row>
    <row r="131" spans="1:37" ht="12.75">
      <c r="A131" s="33">
        <v>6</v>
      </c>
      <c r="B131" s="33">
        <v>6</v>
      </c>
      <c r="C131" s="33">
        <v>9</v>
      </c>
      <c r="D131" s="34">
        <v>2</v>
      </c>
      <c r="E131" s="35"/>
      <c r="F131" s="6" t="s">
        <v>256</v>
      </c>
      <c r="G131" s="52" t="s">
        <v>368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173">
        <v>0</v>
      </c>
      <c r="P131" s="173"/>
      <c r="Q131" s="173"/>
      <c r="R131" s="173"/>
      <c r="S131" s="173"/>
      <c r="T131" s="173"/>
      <c r="U131" s="173"/>
      <c r="V131" s="173"/>
      <c r="W131" s="173">
        <v>0</v>
      </c>
      <c r="X131" s="173">
        <v>0</v>
      </c>
      <c r="Y131" s="173">
        <v>0</v>
      </c>
      <c r="Z131" s="173">
        <v>0</v>
      </c>
      <c r="AA131" s="173">
        <v>0</v>
      </c>
      <c r="AB131" s="173">
        <v>0</v>
      </c>
      <c r="AC131" s="173">
        <v>0</v>
      </c>
      <c r="AD131" s="173">
        <v>0</v>
      </c>
      <c r="AE131" s="173"/>
      <c r="AF131" s="173"/>
      <c r="AG131" s="173"/>
      <c r="AH131" s="173"/>
      <c r="AI131" s="173"/>
      <c r="AJ131" s="173"/>
      <c r="AK131" s="173"/>
    </row>
    <row r="132" spans="1:37" ht="12.75">
      <c r="A132" s="33">
        <v>6</v>
      </c>
      <c r="B132" s="33">
        <v>17</v>
      </c>
      <c r="C132" s="33">
        <v>4</v>
      </c>
      <c r="D132" s="34">
        <v>2</v>
      </c>
      <c r="E132" s="35"/>
      <c r="F132" s="6" t="s">
        <v>256</v>
      </c>
      <c r="G132" s="52" t="s">
        <v>369</v>
      </c>
      <c r="H132" s="7">
        <v>421302</v>
      </c>
      <c r="I132" s="7">
        <v>0</v>
      </c>
      <c r="J132" s="7">
        <v>15985</v>
      </c>
      <c r="K132" s="7">
        <v>0</v>
      </c>
      <c r="L132" s="7">
        <v>0</v>
      </c>
      <c r="M132" s="7">
        <v>0</v>
      </c>
      <c r="N132" s="7">
        <v>405317</v>
      </c>
      <c r="O132" s="173">
        <v>0</v>
      </c>
      <c r="P132" s="173">
        <v>0</v>
      </c>
      <c r="Q132" s="173">
        <v>3.79</v>
      </c>
      <c r="R132" s="173">
        <v>0</v>
      </c>
      <c r="S132" s="173">
        <v>0</v>
      </c>
      <c r="T132" s="173">
        <v>0</v>
      </c>
      <c r="U132" s="173">
        <v>96.2</v>
      </c>
      <c r="V132" s="173">
        <v>0</v>
      </c>
      <c r="W132" s="173">
        <v>405316.83</v>
      </c>
      <c r="X132" s="173">
        <v>0</v>
      </c>
      <c r="Y132" s="173">
        <v>0</v>
      </c>
      <c r="Z132" s="173">
        <v>0</v>
      </c>
      <c r="AA132" s="173">
        <v>0</v>
      </c>
      <c r="AB132" s="173">
        <v>0</v>
      </c>
      <c r="AC132" s="173">
        <v>405316.83</v>
      </c>
      <c r="AD132" s="173">
        <v>0</v>
      </c>
      <c r="AE132" s="173">
        <v>0</v>
      </c>
      <c r="AF132" s="173">
        <v>0</v>
      </c>
      <c r="AG132" s="173">
        <v>0</v>
      </c>
      <c r="AH132" s="173">
        <v>0</v>
      </c>
      <c r="AI132" s="173">
        <v>0</v>
      </c>
      <c r="AJ132" s="173">
        <v>100</v>
      </c>
      <c r="AK132" s="173">
        <v>0</v>
      </c>
    </row>
    <row r="133" spans="1:37" ht="12.75">
      <c r="A133" s="33">
        <v>6</v>
      </c>
      <c r="B133" s="33">
        <v>3</v>
      </c>
      <c r="C133" s="33">
        <v>10</v>
      </c>
      <c r="D133" s="34">
        <v>2</v>
      </c>
      <c r="E133" s="35"/>
      <c r="F133" s="6" t="s">
        <v>256</v>
      </c>
      <c r="G133" s="52" t="s">
        <v>370</v>
      </c>
      <c r="H133" s="7">
        <v>148941.5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148941.5</v>
      </c>
      <c r="O133" s="173">
        <v>0</v>
      </c>
      <c r="P133" s="173">
        <v>0</v>
      </c>
      <c r="Q133" s="173">
        <v>0</v>
      </c>
      <c r="R133" s="173">
        <v>0</v>
      </c>
      <c r="S133" s="173">
        <v>0</v>
      </c>
      <c r="T133" s="173">
        <v>0</v>
      </c>
      <c r="U133" s="173">
        <v>100</v>
      </c>
      <c r="V133" s="173">
        <v>0</v>
      </c>
      <c r="W133" s="173">
        <v>234818.74</v>
      </c>
      <c r="X133" s="173">
        <v>0</v>
      </c>
      <c r="Y133" s="173">
        <v>0</v>
      </c>
      <c r="Z133" s="173">
        <v>0</v>
      </c>
      <c r="AA133" s="173">
        <v>0</v>
      </c>
      <c r="AB133" s="173">
        <v>0</v>
      </c>
      <c r="AC133" s="173">
        <v>234818.74</v>
      </c>
      <c r="AD133" s="173">
        <v>0</v>
      </c>
      <c r="AE133" s="173">
        <v>0</v>
      </c>
      <c r="AF133" s="173">
        <v>0</v>
      </c>
      <c r="AG133" s="173">
        <v>0</v>
      </c>
      <c r="AH133" s="173">
        <v>0</v>
      </c>
      <c r="AI133" s="173">
        <v>0</v>
      </c>
      <c r="AJ133" s="173">
        <v>100</v>
      </c>
      <c r="AK133" s="173">
        <v>0</v>
      </c>
    </row>
    <row r="134" spans="1:37" ht="12.75">
      <c r="A134" s="33">
        <v>6</v>
      </c>
      <c r="B134" s="33">
        <v>8</v>
      </c>
      <c r="C134" s="33">
        <v>12</v>
      </c>
      <c r="D134" s="34">
        <v>2</v>
      </c>
      <c r="E134" s="35"/>
      <c r="F134" s="6" t="s">
        <v>256</v>
      </c>
      <c r="G134" s="52" t="s">
        <v>371</v>
      </c>
      <c r="H134" s="7">
        <v>870026</v>
      </c>
      <c r="I134" s="7">
        <v>870026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173">
        <v>0</v>
      </c>
      <c r="P134" s="173">
        <v>100</v>
      </c>
      <c r="Q134" s="173">
        <v>0</v>
      </c>
      <c r="R134" s="173">
        <v>0</v>
      </c>
      <c r="S134" s="173">
        <v>0</v>
      </c>
      <c r="T134" s="173">
        <v>0</v>
      </c>
      <c r="U134" s="173">
        <v>0</v>
      </c>
      <c r="V134" s="173">
        <v>0</v>
      </c>
      <c r="W134" s="173">
        <v>1002954.85</v>
      </c>
      <c r="X134" s="173">
        <v>0</v>
      </c>
      <c r="Y134" s="173">
        <v>0</v>
      </c>
      <c r="Z134" s="173">
        <v>0</v>
      </c>
      <c r="AA134" s="173">
        <v>0</v>
      </c>
      <c r="AB134" s="173">
        <v>0</v>
      </c>
      <c r="AC134" s="173">
        <v>1002954.85</v>
      </c>
      <c r="AD134" s="173">
        <v>0</v>
      </c>
      <c r="AE134" s="173">
        <v>0</v>
      </c>
      <c r="AF134" s="173">
        <v>0</v>
      </c>
      <c r="AG134" s="173">
        <v>0</v>
      </c>
      <c r="AH134" s="173">
        <v>0</v>
      </c>
      <c r="AI134" s="173">
        <v>0</v>
      </c>
      <c r="AJ134" s="173">
        <v>100</v>
      </c>
      <c r="AK134" s="173">
        <v>0</v>
      </c>
    </row>
    <row r="135" spans="1:37" ht="12.75">
      <c r="A135" s="33">
        <v>6</v>
      </c>
      <c r="B135" s="33">
        <v>11</v>
      </c>
      <c r="C135" s="33">
        <v>6</v>
      </c>
      <c r="D135" s="34">
        <v>2</v>
      </c>
      <c r="E135" s="35"/>
      <c r="F135" s="6" t="s">
        <v>256</v>
      </c>
      <c r="G135" s="52" t="s">
        <v>372</v>
      </c>
      <c r="H135" s="7">
        <v>3298310.63</v>
      </c>
      <c r="I135" s="7">
        <v>3298310.63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173">
        <v>0</v>
      </c>
      <c r="P135" s="173">
        <v>100</v>
      </c>
      <c r="Q135" s="173">
        <v>0</v>
      </c>
      <c r="R135" s="173">
        <v>0</v>
      </c>
      <c r="S135" s="173">
        <v>0</v>
      </c>
      <c r="T135" s="173">
        <v>0</v>
      </c>
      <c r="U135" s="173">
        <v>0</v>
      </c>
      <c r="V135" s="173">
        <v>0</v>
      </c>
      <c r="W135" s="173">
        <v>351828.93</v>
      </c>
      <c r="X135" s="173">
        <v>310810</v>
      </c>
      <c r="Y135" s="173">
        <v>0</v>
      </c>
      <c r="Z135" s="173">
        <v>0</v>
      </c>
      <c r="AA135" s="173">
        <v>0</v>
      </c>
      <c r="AB135" s="173">
        <v>0</v>
      </c>
      <c r="AC135" s="173">
        <v>41018.93</v>
      </c>
      <c r="AD135" s="173">
        <v>0</v>
      </c>
      <c r="AE135" s="173">
        <v>88.34</v>
      </c>
      <c r="AF135" s="173">
        <v>0</v>
      </c>
      <c r="AG135" s="173">
        <v>0</v>
      </c>
      <c r="AH135" s="173">
        <v>0</v>
      </c>
      <c r="AI135" s="173">
        <v>0</v>
      </c>
      <c r="AJ135" s="173">
        <v>11.65</v>
      </c>
      <c r="AK135" s="173">
        <v>0</v>
      </c>
    </row>
    <row r="136" spans="1:37" ht="12.75">
      <c r="A136" s="33">
        <v>6</v>
      </c>
      <c r="B136" s="33">
        <v>3</v>
      </c>
      <c r="C136" s="33">
        <v>11</v>
      </c>
      <c r="D136" s="34">
        <v>2</v>
      </c>
      <c r="E136" s="35"/>
      <c r="F136" s="6" t="s">
        <v>256</v>
      </c>
      <c r="G136" s="52" t="s">
        <v>373</v>
      </c>
      <c r="H136" s="7">
        <v>818724.07</v>
      </c>
      <c r="I136" s="7">
        <v>725000</v>
      </c>
      <c r="J136" s="7">
        <v>93724.07</v>
      </c>
      <c r="K136" s="7">
        <v>0</v>
      </c>
      <c r="L136" s="7">
        <v>0</v>
      </c>
      <c r="M136" s="7">
        <v>0</v>
      </c>
      <c r="N136" s="7">
        <v>0</v>
      </c>
      <c r="O136" s="173">
        <v>0</v>
      </c>
      <c r="P136" s="173">
        <v>88.55</v>
      </c>
      <c r="Q136" s="173">
        <v>11.44</v>
      </c>
      <c r="R136" s="173">
        <v>0</v>
      </c>
      <c r="S136" s="173">
        <v>0</v>
      </c>
      <c r="T136" s="173">
        <v>0</v>
      </c>
      <c r="U136" s="173">
        <v>0</v>
      </c>
      <c r="V136" s="173">
        <v>0</v>
      </c>
      <c r="W136" s="173">
        <v>769353.64</v>
      </c>
      <c r="X136" s="173">
        <v>300000</v>
      </c>
      <c r="Y136" s="173">
        <v>955.78</v>
      </c>
      <c r="Z136" s="173">
        <v>0</v>
      </c>
      <c r="AA136" s="173">
        <v>0</v>
      </c>
      <c r="AB136" s="173">
        <v>0</v>
      </c>
      <c r="AC136" s="173">
        <v>468397.86</v>
      </c>
      <c r="AD136" s="173">
        <v>0</v>
      </c>
      <c r="AE136" s="173">
        <v>38.99</v>
      </c>
      <c r="AF136" s="173">
        <v>0.12</v>
      </c>
      <c r="AG136" s="173">
        <v>0</v>
      </c>
      <c r="AH136" s="173">
        <v>0</v>
      </c>
      <c r="AI136" s="173">
        <v>0</v>
      </c>
      <c r="AJ136" s="173">
        <v>60.88</v>
      </c>
      <c r="AK136" s="173">
        <v>0</v>
      </c>
    </row>
    <row r="137" spans="1:37" ht="12.75">
      <c r="A137" s="33">
        <v>6</v>
      </c>
      <c r="B137" s="33">
        <v>13</v>
      </c>
      <c r="C137" s="33">
        <v>6</v>
      </c>
      <c r="D137" s="34">
        <v>2</v>
      </c>
      <c r="E137" s="35"/>
      <c r="F137" s="6" t="s">
        <v>256</v>
      </c>
      <c r="G137" s="52" t="s">
        <v>374</v>
      </c>
      <c r="H137" s="7">
        <v>1701755</v>
      </c>
      <c r="I137" s="7">
        <v>0</v>
      </c>
      <c r="J137" s="7">
        <v>8500</v>
      </c>
      <c r="K137" s="7">
        <v>1693255</v>
      </c>
      <c r="L137" s="7">
        <v>0</v>
      </c>
      <c r="M137" s="7">
        <v>0</v>
      </c>
      <c r="N137" s="7">
        <v>0</v>
      </c>
      <c r="O137" s="173">
        <v>0</v>
      </c>
      <c r="P137" s="173">
        <v>0</v>
      </c>
      <c r="Q137" s="173">
        <v>0.49</v>
      </c>
      <c r="R137" s="173">
        <v>99.5</v>
      </c>
      <c r="S137" s="173">
        <v>0</v>
      </c>
      <c r="T137" s="173">
        <v>0</v>
      </c>
      <c r="U137" s="173">
        <v>0</v>
      </c>
      <c r="V137" s="173">
        <v>0</v>
      </c>
      <c r="W137" s="173">
        <v>3729367.98</v>
      </c>
      <c r="X137" s="173">
        <v>0</v>
      </c>
      <c r="Y137" s="173">
        <v>0</v>
      </c>
      <c r="Z137" s="173">
        <v>3729367.98</v>
      </c>
      <c r="AA137" s="173">
        <v>0</v>
      </c>
      <c r="AB137" s="173">
        <v>0</v>
      </c>
      <c r="AC137" s="173">
        <v>0</v>
      </c>
      <c r="AD137" s="173">
        <v>0</v>
      </c>
      <c r="AE137" s="173">
        <v>0</v>
      </c>
      <c r="AF137" s="173">
        <v>0</v>
      </c>
      <c r="AG137" s="173">
        <v>100</v>
      </c>
      <c r="AH137" s="173">
        <v>0</v>
      </c>
      <c r="AI137" s="173">
        <v>0</v>
      </c>
      <c r="AJ137" s="173">
        <v>0</v>
      </c>
      <c r="AK137" s="173">
        <v>0</v>
      </c>
    </row>
    <row r="138" spans="1:37" ht="12.75">
      <c r="A138" s="33">
        <v>6</v>
      </c>
      <c r="B138" s="33">
        <v>6</v>
      </c>
      <c r="C138" s="33">
        <v>10</v>
      </c>
      <c r="D138" s="34">
        <v>2</v>
      </c>
      <c r="E138" s="35"/>
      <c r="F138" s="6" t="s">
        <v>256</v>
      </c>
      <c r="G138" s="52" t="s">
        <v>375</v>
      </c>
      <c r="H138" s="7">
        <v>2120158.5</v>
      </c>
      <c r="I138" s="7">
        <v>1500000</v>
      </c>
      <c r="J138" s="7">
        <v>0</v>
      </c>
      <c r="K138" s="7">
        <v>170188.5</v>
      </c>
      <c r="L138" s="7">
        <v>0</v>
      </c>
      <c r="M138" s="7">
        <v>0</v>
      </c>
      <c r="N138" s="7">
        <v>449970</v>
      </c>
      <c r="O138" s="173">
        <v>0</v>
      </c>
      <c r="P138" s="173">
        <v>70.74</v>
      </c>
      <c r="Q138" s="173">
        <v>0</v>
      </c>
      <c r="R138" s="173">
        <v>8.02</v>
      </c>
      <c r="S138" s="173">
        <v>0</v>
      </c>
      <c r="T138" s="173">
        <v>0</v>
      </c>
      <c r="U138" s="173">
        <v>21.22</v>
      </c>
      <c r="V138" s="173">
        <v>0</v>
      </c>
      <c r="W138" s="173">
        <v>989955.39</v>
      </c>
      <c r="X138" s="173">
        <v>0</v>
      </c>
      <c r="Y138" s="173">
        <v>0</v>
      </c>
      <c r="Z138" s="173">
        <v>589970.39</v>
      </c>
      <c r="AA138" s="173">
        <v>0</v>
      </c>
      <c r="AB138" s="173">
        <v>0</v>
      </c>
      <c r="AC138" s="173">
        <v>399985</v>
      </c>
      <c r="AD138" s="173">
        <v>0</v>
      </c>
      <c r="AE138" s="173">
        <v>0</v>
      </c>
      <c r="AF138" s="173">
        <v>0</v>
      </c>
      <c r="AG138" s="173">
        <v>59.59</v>
      </c>
      <c r="AH138" s="173">
        <v>0</v>
      </c>
      <c r="AI138" s="173">
        <v>0</v>
      </c>
      <c r="AJ138" s="173">
        <v>40.4</v>
      </c>
      <c r="AK138" s="173">
        <v>0</v>
      </c>
    </row>
    <row r="139" spans="1:37" ht="12.75">
      <c r="A139" s="33">
        <v>6</v>
      </c>
      <c r="B139" s="33">
        <v>20</v>
      </c>
      <c r="C139" s="33">
        <v>9</v>
      </c>
      <c r="D139" s="34">
        <v>2</v>
      </c>
      <c r="E139" s="35"/>
      <c r="F139" s="6" t="s">
        <v>256</v>
      </c>
      <c r="G139" s="52" t="s">
        <v>376</v>
      </c>
      <c r="H139" s="7">
        <v>906500</v>
      </c>
      <c r="I139" s="7">
        <v>906500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173">
        <v>0</v>
      </c>
      <c r="P139" s="173">
        <v>100</v>
      </c>
      <c r="Q139" s="173">
        <v>0</v>
      </c>
      <c r="R139" s="173">
        <v>0</v>
      </c>
      <c r="S139" s="173">
        <v>0</v>
      </c>
      <c r="T139" s="173">
        <v>0</v>
      </c>
      <c r="U139" s="173">
        <v>0</v>
      </c>
      <c r="V139" s="173">
        <v>0</v>
      </c>
      <c r="W139" s="173">
        <v>700000</v>
      </c>
      <c r="X139" s="173">
        <v>700000</v>
      </c>
      <c r="Y139" s="173">
        <v>0</v>
      </c>
      <c r="Z139" s="173">
        <v>0</v>
      </c>
      <c r="AA139" s="173">
        <v>0</v>
      </c>
      <c r="AB139" s="173">
        <v>0</v>
      </c>
      <c r="AC139" s="173">
        <v>0</v>
      </c>
      <c r="AD139" s="173">
        <v>0</v>
      </c>
      <c r="AE139" s="173">
        <v>100</v>
      </c>
      <c r="AF139" s="173">
        <v>0</v>
      </c>
      <c r="AG139" s="173">
        <v>0</v>
      </c>
      <c r="AH139" s="173">
        <v>0</v>
      </c>
      <c r="AI139" s="173">
        <v>0</v>
      </c>
      <c r="AJ139" s="173">
        <v>0</v>
      </c>
      <c r="AK139" s="173">
        <v>0</v>
      </c>
    </row>
    <row r="140" spans="1:37" ht="12.75">
      <c r="A140" s="33">
        <v>6</v>
      </c>
      <c r="B140" s="33">
        <v>20</v>
      </c>
      <c r="C140" s="33">
        <v>10</v>
      </c>
      <c r="D140" s="34">
        <v>2</v>
      </c>
      <c r="E140" s="35"/>
      <c r="F140" s="6" t="s">
        <v>256</v>
      </c>
      <c r="G140" s="52" t="s">
        <v>377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173">
        <v>0</v>
      </c>
      <c r="P140" s="173"/>
      <c r="Q140" s="173"/>
      <c r="R140" s="173"/>
      <c r="S140" s="173"/>
      <c r="T140" s="173"/>
      <c r="U140" s="173"/>
      <c r="V140" s="173"/>
      <c r="W140" s="173">
        <v>0</v>
      </c>
      <c r="X140" s="173">
        <v>0</v>
      </c>
      <c r="Y140" s="173">
        <v>0</v>
      </c>
      <c r="Z140" s="173">
        <v>0</v>
      </c>
      <c r="AA140" s="173">
        <v>0</v>
      </c>
      <c r="AB140" s="173">
        <v>0</v>
      </c>
      <c r="AC140" s="173">
        <v>0</v>
      </c>
      <c r="AD140" s="173">
        <v>0</v>
      </c>
      <c r="AE140" s="173"/>
      <c r="AF140" s="173"/>
      <c r="AG140" s="173"/>
      <c r="AH140" s="173"/>
      <c r="AI140" s="173"/>
      <c r="AJ140" s="173"/>
      <c r="AK140" s="173"/>
    </row>
    <row r="141" spans="1:37" ht="12.75">
      <c r="A141" s="33">
        <v>6</v>
      </c>
      <c r="B141" s="33">
        <v>1</v>
      </c>
      <c r="C141" s="33">
        <v>14</v>
      </c>
      <c r="D141" s="34">
        <v>2</v>
      </c>
      <c r="E141" s="35"/>
      <c r="F141" s="6" t="s">
        <v>256</v>
      </c>
      <c r="G141" s="52" t="s">
        <v>378</v>
      </c>
      <c r="H141" s="7">
        <v>300000</v>
      </c>
      <c r="I141" s="7">
        <v>300000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173">
        <v>0</v>
      </c>
      <c r="P141" s="173">
        <v>100</v>
      </c>
      <c r="Q141" s="173">
        <v>0</v>
      </c>
      <c r="R141" s="173">
        <v>0</v>
      </c>
      <c r="S141" s="173">
        <v>0</v>
      </c>
      <c r="T141" s="173">
        <v>0</v>
      </c>
      <c r="U141" s="173">
        <v>0</v>
      </c>
      <c r="V141" s="173">
        <v>0</v>
      </c>
      <c r="W141" s="173">
        <v>194075.96</v>
      </c>
      <c r="X141" s="173">
        <v>194075.96</v>
      </c>
      <c r="Y141" s="173">
        <v>0</v>
      </c>
      <c r="Z141" s="173">
        <v>0</v>
      </c>
      <c r="AA141" s="173">
        <v>0</v>
      </c>
      <c r="AB141" s="173">
        <v>0</v>
      </c>
      <c r="AC141" s="173">
        <v>0</v>
      </c>
      <c r="AD141" s="173">
        <v>0</v>
      </c>
      <c r="AE141" s="173">
        <v>100</v>
      </c>
      <c r="AF141" s="173">
        <v>0</v>
      </c>
      <c r="AG141" s="173">
        <v>0</v>
      </c>
      <c r="AH141" s="173">
        <v>0</v>
      </c>
      <c r="AI141" s="173">
        <v>0</v>
      </c>
      <c r="AJ141" s="173">
        <v>0</v>
      </c>
      <c r="AK141" s="173">
        <v>0</v>
      </c>
    </row>
    <row r="142" spans="1:37" ht="12.75">
      <c r="A142" s="33">
        <v>6</v>
      </c>
      <c r="B142" s="33">
        <v>13</v>
      </c>
      <c r="C142" s="33">
        <v>7</v>
      </c>
      <c r="D142" s="34">
        <v>2</v>
      </c>
      <c r="E142" s="35"/>
      <c r="F142" s="6" t="s">
        <v>256</v>
      </c>
      <c r="G142" s="52" t="s">
        <v>379</v>
      </c>
      <c r="H142" s="7">
        <v>543079</v>
      </c>
      <c r="I142" s="7">
        <v>526744</v>
      </c>
      <c r="J142" s="7">
        <v>16335</v>
      </c>
      <c r="K142" s="7">
        <v>0</v>
      </c>
      <c r="L142" s="7">
        <v>0</v>
      </c>
      <c r="M142" s="7">
        <v>0</v>
      </c>
      <c r="N142" s="7">
        <v>0</v>
      </c>
      <c r="O142" s="173">
        <v>0</v>
      </c>
      <c r="P142" s="173">
        <v>96.99</v>
      </c>
      <c r="Q142" s="173">
        <v>3</v>
      </c>
      <c r="R142" s="173">
        <v>0</v>
      </c>
      <c r="S142" s="173">
        <v>0</v>
      </c>
      <c r="T142" s="173">
        <v>0</v>
      </c>
      <c r="U142" s="173">
        <v>0</v>
      </c>
      <c r="V142" s="173">
        <v>0</v>
      </c>
      <c r="W142" s="173">
        <v>443558.74</v>
      </c>
      <c r="X142" s="173">
        <v>0</v>
      </c>
      <c r="Y142" s="173">
        <v>0</v>
      </c>
      <c r="Z142" s="173">
        <v>0</v>
      </c>
      <c r="AA142" s="173">
        <v>0</v>
      </c>
      <c r="AB142" s="173">
        <v>0</v>
      </c>
      <c r="AC142" s="173">
        <v>443558.74</v>
      </c>
      <c r="AD142" s="173">
        <v>0</v>
      </c>
      <c r="AE142" s="173">
        <v>0</v>
      </c>
      <c r="AF142" s="173">
        <v>0</v>
      </c>
      <c r="AG142" s="173">
        <v>0</v>
      </c>
      <c r="AH142" s="173">
        <v>0</v>
      </c>
      <c r="AI142" s="173">
        <v>0</v>
      </c>
      <c r="AJ142" s="173">
        <v>100</v>
      </c>
      <c r="AK142" s="173">
        <v>0</v>
      </c>
    </row>
    <row r="143" spans="1:37" ht="12.75">
      <c r="A143" s="33">
        <v>6</v>
      </c>
      <c r="B143" s="33">
        <v>1</v>
      </c>
      <c r="C143" s="33">
        <v>15</v>
      </c>
      <c r="D143" s="34">
        <v>2</v>
      </c>
      <c r="E143" s="35"/>
      <c r="F143" s="6" t="s">
        <v>256</v>
      </c>
      <c r="G143" s="52" t="s">
        <v>380</v>
      </c>
      <c r="H143" s="7">
        <v>493817</v>
      </c>
      <c r="I143" s="7">
        <v>465000</v>
      </c>
      <c r="J143" s="7">
        <v>28817</v>
      </c>
      <c r="K143" s="7">
        <v>0</v>
      </c>
      <c r="L143" s="7">
        <v>0</v>
      </c>
      <c r="M143" s="7">
        <v>0</v>
      </c>
      <c r="N143" s="7">
        <v>0</v>
      </c>
      <c r="O143" s="173">
        <v>0</v>
      </c>
      <c r="P143" s="173">
        <v>94.16</v>
      </c>
      <c r="Q143" s="173">
        <v>5.83</v>
      </c>
      <c r="R143" s="173">
        <v>0</v>
      </c>
      <c r="S143" s="173">
        <v>0</v>
      </c>
      <c r="T143" s="173">
        <v>0</v>
      </c>
      <c r="U143" s="173">
        <v>0</v>
      </c>
      <c r="V143" s="173">
        <v>0</v>
      </c>
      <c r="W143" s="173">
        <v>62932.74</v>
      </c>
      <c r="X143" s="173">
        <v>0</v>
      </c>
      <c r="Y143" s="173">
        <v>28817</v>
      </c>
      <c r="Z143" s="173">
        <v>0</v>
      </c>
      <c r="AA143" s="173">
        <v>0</v>
      </c>
      <c r="AB143" s="173">
        <v>0</v>
      </c>
      <c r="AC143" s="173">
        <v>34115.74</v>
      </c>
      <c r="AD143" s="173">
        <v>0</v>
      </c>
      <c r="AE143" s="173">
        <v>0</v>
      </c>
      <c r="AF143" s="173">
        <v>45.79</v>
      </c>
      <c r="AG143" s="173">
        <v>0</v>
      </c>
      <c r="AH143" s="173">
        <v>0</v>
      </c>
      <c r="AI143" s="173">
        <v>0</v>
      </c>
      <c r="AJ143" s="173">
        <v>54.2</v>
      </c>
      <c r="AK143" s="173">
        <v>0</v>
      </c>
    </row>
    <row r="144" spans="1:37" ht="12.75">
      <c r="A144" s="33">
        <v>6</v>
      </c>
      <c r="B144" s="33">
        <v>10</v>
      </c>
      <c r="C144" s="33">
        <v>6</v>
      </c>
      <c r="D144" s="34">
        <v>2</v>
      </c>
      <c r="E144" s="35"/>
      <c r="F144" s="6" t="s">
        <v>256</v>
      </c>
      <c r="G144" s="52" t="s">
        <v>381</v>
      </c>
      <c r="H144" s="7">
        <v>1933174.22</v>
      </c>
      <c r="I144" s="7">
        <v>1892189.22</v>
      </c>
      <c r="J144" s="7">
        <v>40985</v>
      </c>
      <c r="K144" s="7">
        <v>0</v>
      </c>
      <c r="L144" s="7">
        <v>0</v>
      </c>
      <c r="M144" s="7">
        <v>0</v>
      </c>
      <c r="N144" s="7">
        <v>0</v>
      </c>
      <c r="O144" s="173">
        <v>0</v>
      </c>
      <c r="P144" s="173">
        <v>97.87</v>
      </c>
      <c r="Q144" s="173">
        <v>2.12</v>
      </c>
      <c r="R144" s="173">
        <v>0</v>
      </c>
      <c r="S144" s="173">
        <v>0</v>
      </c>
      <c r="T144" s="173">
        <v>0</v>
      </c>
      <c r="U144" s="173">
        <v>0</v>
      </c>
      <c r="V144" s="173">
        <v>0</v>
      </c>
      <c r="W144" s="173">
        <v>252043.2</v>
      </c>
      <c r="X144" s="173">
        <v>0</v>
      </c>
      <c r="Y144" s="173">
        <v>0</v>
      </c>
      <c r="Z144" s="173">
        <v>0</v>
      </c>
      <c r="AA144" s="173">
        <v>0</v>
      </c>
      <c r="AB144" s="173">
        <v>0</v>
      </c>
      <c r="AC144" s="173">
        <v>252043.2</v>
      </c>
      <c r="AD144" s="173">
        <v>0</v>
      </c>
      <c r="AE144" s="173">
        <v>0</v>
      </c>
      <c r="AF144" s="173">
        <v>0</v>
      </c>
      <c r="AG144" s="173">
        <v>0</v>
      </c>
      <c r="AH144" s="173">
        <v>0</v>
      </c>
      <c r="AI144" s="173">
        <v>0</v>
      </c>
      <c r="AJ144" s="173">
        <v>100</v>
      </c>
      <c r="AK144" s="173">
        <v>0</v>
      </c>
    </row>
    <row r="145" spans="1:37" ht="12.75">
      <c r="A145" s="33">
        <v>6</v>
      </c>
      <c r="B145" s="33">
        <v>11</v>
      </c>
      <c r="C145" s="33">
        <v>7</v>
      </c>
      <c r="D145" s="34">
        <v>2</v>
      </c>
      <c r="E145" s="35"/>
      <c r="F145" s="6" t="s">
        <v>256</v>
      </c>
      <c r="G145" s="52" t="s">
        <v>382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173">
        <v>0</v>
      </c>
      <c r="P145" s="173"/>
      <c r="Q145" s="173"/>
      <c r="R145" s="173"/>
      <c r="S145" s="173"/>
      <c r="T145" s="173"/>
      <c r="U145" s="173"/>
      <c r="V145" s="173"/>
      <c r="W145" s="173">
        <v>429188.11</v>
      </c>
      <c r="X145" s="173">
        <v>0</v>
      </c>
      <c r="Y145" s="173">
        <v>0</v>
      </c>
      <c r="Z145" s="173">
        <v>0</v>
      </c>
      <c r="AA145" s="173">
        <v>0</v>
      </c>
      <c r="AB145" s="173">
        <v>0</v>
      </c>
      <c r="AC145" s="173">
        <v>429188.11</v>
      </c>
      <c r="AD145" s="173">
        <v>0</v>
      </c>
      <c r="AE145" s="173">
        <v>0</v>
      </c>
      <c r="AF145" s="173">
        <v>0</v>
      </c>
      <c r="AG145" s="173">
        <v>0</v>
      </c>
      <c r="AH145" s="173">
        <v>0</v>
      </c>
      <c r="AI145" s="173">
        <v>0</v>
      </c>
      <c r="AJ145" s="173">
        <v>100</v>
      </c>
      <c r="AK145" s="173">
        <v>0</v>
      </c>
    </row>
    <row r="146" spans="1:37" ht="12.75">
      <c r="A146" s="33">
        <v>6</v>
      </c>
      <c r="B146" s="33">
        <v>19</v>
      </c>
      <c r="C146" s="33">
        <v>4</v>
      </c>
      <c r="D146" s="34">
        <v>2</v>
      </c>
      <c r="E146" s="35"/>
      <c r="F146" s="6" t="s">
        <v>256</v>
      </c>
      <c r="G146" s="52" t="s">
        <v>383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173">
        <v>0</v>
      </c>
      <c r="P146" s="173"/>
      <c r="Q146" s="173"/>
      <c r="R146" s="173"/>
      <c r="S146" s="173"/>
      <c r="T146" s="173"/>
      <c r="U146" s="173"/>
      <c r="V146" s="173"/>
      <c r="W146" s="173">
        <v>715316.11</v>
      </c>
      <c r="X146" s="173">
        <v>0</v>
      </c>
      <c r="Y146" s="173">
        <v>0</v>
      </c>
      <c r="Z146" s="173">
        <v>0</v>
      </c>
      <c r="AA146" s="173">
        <v>0</v>
      </c>
      <c r="AB146" s="173">
        <v>0</v>
      </c>
      <c r="AC146" s="173">
        <v>715316.11</v>
      </c>
      <c r="AD146" s="173">
        <v>0</v>
      </c>
      <c r="AE146" s="173">
        <v>0</v>
      </c>
      <c r="AF146" s="173">
        <v>0</v>
      </c>
      <c r="AG146" s="173">
        <v>0</v>
      </c>
      <c r="AH146" s="173">
        <v>0</v>
      </c>
      <c r="AI146" s="173">
        <v>0</v>
      </c>
      <c r="AJ146" s="173">
        <v>100</v>
      </c>
      <c r="AK146" s="173">
        <v>0</v>
      </c>
    </row>
    <row r="147" spans="1:37" ht="12.75">
      <c r="A147" s="33">
        <v>6</v>
      </c>
      <c r="B147" s="33">
        <v>20</v>
      </c>
      <c r="C147" s="33">
        <v>11</v>
      </c>
      <c r="D147" s="34">
        <v>2</v>
      </c>
      <c r="E147" s="35"/>
      <c r="F147" s="6" t="s">
        <v>256</v>
      </c>
      <c r="G147" s="52" t="s">
        <v>384</v>
      </c>
      <c r="H147" s="7">
        <v>13103</v>
      </c>
      <c r="I147" s="7">
        <v>0</v>
      </c>
      <c r="J147" s="7">
        <v>13103</v>
      </c>
      <c r="K147" s="7">
        <v>0</v>
      </c>
      <c r="L147" s="7">
        <v>0</v>
      </c>
      <c r="M147" s="7">
        <v>0</v>
      </c>
      <c r="N147" s="7">
        <v>0</v>
      </c>
      <c r="O147" s="173">
        <v>0</v>
      </c>
      <c r="P147" s="173">
        <v>0</v>
      </c>
      <c r="Q147" s="173">
        <v>100</v>
      </c>
      <c r="R147" s="173">
        <v>0</v>
      </c>
      <c r="S147" s="173">
        <v>0</v>
      </c>
      <c r="T147" s="173">
        <v>0</v>
      </c>
      <c r="U147" s="173">
        <v>0</v>
      </c>
      <c r="V147" s="173">
        <v>0</v>
      </c>
      <c r="W147" s="173">
        <v>62600.35</v>
      </c>
      <c r="X147" s="173">
        <v>0</v>
      </c>
      <c r="Y147" s="173">
        <v>0</v>
      </c>
      <c r="Z147" s="173">
        <v>0</v>
      </c>
      <c r="AA147" s="173">
        <v>0</v>
      </c>
      <c r="AB147" s="173">
        <v>0</v>
      </c>
      <c r="AC147" s="173">
        <v>62600.35</v>
      </c>
      <c r="AD147" s="173">
        <v>0</v>
      </c>
      <c r="AE147" s="173">
        <v>0</v>
      </c>
      <c r="AF147" s="173">
        <v>0</v>
      </c>
      <c r="AG147" s="173">
        <v>0</v>
      </c>
      <c r="AH147" s="173">
        <v>0</v>
      </c>
      <c r="AI147" s="173">
        <v>0</v>
      </c>
      <c r="AJ147" s="173">
        <v>100</v>
      </c>
      <c r="AK147" s="173">
        <v>0</v>
      </c>
    </row>
    <row r="148" spans="1:37" ht="12.75">
      <c r="A148" s="33">
        <v>6</v>
      </c>
      <c r="B148" s="33">
        <v>16</v>
      </c>
      <c r="C148" s="33">
        <v>5</v>
      </c>
      <c r="D148" s="34">
        <v>2</v>
      </c>
      <c r="E148" s="35"/>
      <c r="F148" s="6" t="s">
        <v>256</v>
      </c>
      <c r="G148" s="52" t="s">
        <v>385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173">
        <v>0</v>
      </c>
      <c r="P148" s="173"/>
      <c r="Q148" s="173"/>
      <c r="R148" s="173"/>
      <c r="S148" s="173"/>
      <c r="T148" s="173"/>
      <c r="U148" s="173"/>
      <c r="V148" s="173"/>
      <c r="W148" s="173">
        <v>17457.8</v>
      </c>
      <c r="X148" s="173">
        <v>17457.8</v>
      </c>
      <c r="Y148" s="173">
        <v>0</v>
      </c>
      <c r="Z148" s="173">
        <v>0</v>
      </c>
      <c r="AA148" s="173">
        <v>0</v>
      </c>
      <c r="AB148" s="173">
        <v>0</v>
      </c>
      <c r="AC148" s="173">
        <v>0</v>
      </c>
      <c r="AD148" s="173">
        <v>0</v>
      </c>
      <c r="AE148" s="173">
        <v>100</v>
      </c>
      <c r="AF148" s="173">
        <v>0</v>
      </c>
      <c r="AG148" s="173">
        <v>0</v>
      </c>
      <c r="AH148" s="173">
        <v>0</v>
      </c>
      <c r="AI148" s="173">
        <v>0</v>
      </c>
      <c r="AJ148" s="173">
        <v>0</v>
      </c>
      <c r="AK148" s="173">
        <v>0</v>
      </c>
    </row>
    <row r="149" spans="1:37" ht="12.75">
      <c r="A149" s="33">
        <v>6</v>
      </c>
      <c r="B149" s="33">
        <v>11</v>
      </c>
      <c r="C149" s="33">
        <v>8</v>
      </c>
      <c r="D149" s="34">
        <v>2</v>
      </c>
      <c r="E149" s="35"/>
      <c r="F149" s="6" t="s">
        <v>256</v>
      </c>
      <c r="G149" s="52" t="s">
        <v>268</v>
      </c>
      <c r="H149" s="7">
        <v>27000</v>
      </c>
      <c r="I149" s="7">
        <v>27000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173">
        <v>0</v>
      </c>
      <c r="P149" s="173">
        <v>100</v>
      </c>
      <c r="Q149" s="173">
        <v>0</v>
      </c>
      <c r="R149" s="173">
        <v>0</v>
      </c>
      <c r="S149" s="173">
        <v>0</v>
      </c>
      <c r="T149" s="173">
        <v>0</v>
      </c>
      <c r="U149" s="173">
        <v>0</v>
      </c>
      <c r="V149" s="173">
        <v>0</v>
      </c>
      <c r="W149" s="173">
        <v>0</v>
      </c>
      <c r="X149" s="173">
        <v>0</v>
      </c>
      <c r="Y149" s="173">
        <v>0</v>
      </c>
      <c r="Z149" s="173">
        <v>0</v>
      </c>
      <c r="AA149" s="173">
        <v>0</v>
      </c>
      <c r="AB149" s="173">
        <v>0</v>
      </c>
      <c r="AC149" s="173">
        <v>0</v>
      </c>
      <c r="AD149" s="173">
        <v>0</v>
      </c>
      <c r="AE149" s="173"/>
      <c r="AF149" s="173"/>
      <c r="AG149" s="173"/>
      <c r="AH149" s="173"/>
      <c r="AI149" s="173"/>
      <c r="AJ149" s="173"/>
      <c r="AK149" s="173"/>
    </row>
    <row r="150" spans="1:37" ht="12.75">
      <c r="A150" s="33">
        <v>6</v>
      </c>
      <c r="B150" s="33">
        <v>9</v>
      </c>
      <c r="C150" s="33">
        <v>12</v>
      </c>
      <c r="D150" s="34">
        <v>2</v>
      </c>
      <c r="E150" s="35"/>
      <c r="F150" s="6" t="s">
        <v>256</v>
      </c>
      <c r="G150" s="52" t="s">
        <v>386</v>
      </c>
      <c r="H150" s="7">
        <v>907956</v>
      </c>
      <c r="I150" s="7">
        <v>843000</v>
      </c>
      <c r="J150" s="7">
        <v>64956</v>
      </c>
      <c r="K150" s="7">
        <v>0</v>
      </c>
      <c r="L150" s="7">
        <v>0</v>
      </c>
      <c r="M150" s="7">
        <v>0</v>
      </c>
      <c r="N150" s="7">
        <v>0</v>
      </c>
      <c r="O150" s="173">
        <v>0</v>
      </c>
      <c r="P150" s="173">
        <v>92.84</v>
      </c>
      <c r="Q150" s="173">
        <v>7.15</v>
      </c>
      <c r="R150" s="173">
        <v>0</v>
      </c>
      <c r="S150" s="173">
        <v>0</v>
      </c>
      <c r="T150" s="173">
        <v>0</v>
      </c>
      <c r="U150" s="173">
        <v>0</v>
      </c>
      <c r="V150" s="173">
        <v>0</v>
      </c>
      <c r="W150" s="173">
        <v>1276631.02</v>
      </c>
      <c r="X150" s="173">
        <v>0</v>
      </c>
      <c r="Y150" s="173">
        <v>0</v>
      </c>
      <c r="Z150" s="173">
        <v>0</v>
      </c>
      <c r="AA150" s="173">
        <v>0</v>
      </c>
      <c r="AB150" s="173">
        <v>0</v>
      </c>
      <c r="AC150" s="173">
        <v>1276631.02</v>
      </c>
      <c r="AD150" s="173">
        <v>0</v>
      </c>
      <c r="AE150" s="173">
        <v>0</v>
      </c>
      <c r="AF150" s="173">
        <v>0</v>
      </c>
      <c r="AG150" s="173">
        <v>0</v>
      </c>
      <c r="AH150" s="173">
        <v>0</v>
      </c>
      <c r="AI150" s="173">
        <v>0</v>
      </c>
      <c r="AJ150" s="173">
        <v>100</v>
      </c>
      <c r="AK150" s="173">
        <v>0</v>
      </c>
    </row>
    <row r="151" spans="1:37" ht="12.75">
      <c r="A151" s="33">
        <v>6</v>
      </c>
      <c r="B151" s="33">
        <v>20</v>
      </c>
      <c r="C151" s="33">
        <v>12</v>
      </c>
      <c r="D151" s="34">
        <v>2</v>
      </c>
      <c r="E151" s="35"/>
      <c r="F151" s="6" t="s">
        <v>256</v>
      </c>
      <c r="G151" s="52" t="s">
        <v>387</v>
      </c>
      <c r="H151" s="7">
        <v>1412079.29</v>
      </c>
      <c r="I151" s="7">
        <v>780000</v>
      </c>
      <c r="J151" s="7">
        <v>0</v>
      </c>
      <c r="K151" s="7">
        <v>322079.29</v>
      </c>
      <c r="L151" s="7">
        <v>0</v>
      </c>
      <c r="M151" s="7">
        <v>0</v>
      </c>
      <c r="N151" s="7">
        <v>310000</v>
      </c>
      <c r="O151" s="173">
        <v>0</v>
      </c>
      <c r="P151" s="173">
        <v>55.23</v>
      </c>
      <c r="Q151" s="173">
        <v>0</v>
      </c>
      <c r="R151" s="173">
        <v>22.8</v>
      </c>
      <c r="S151" s="173">
        <v>0</v>
      </c>
      <c r="T151" s="173">
        <v>0</v>
      </c>
      <c r="U151" s="173">
        <v>21.95</v>
      </c>
      <c r="V151" s="173">
        <v>0</v>
      </c>
      <c r="W151" s="173">
        <v>632079.29</v>
      </c>
      <c r="X151" s="173">
        <v>0</v>
      </c>
      <c r="Y151" s="173">
        <v>0</v>
      </c>
      <c r="Z151" s="173">
        <v>322079.29</v>
      </c>
      <c r="AA151" s="173">
        <v>0</v>
      </c>
      <c r="AB151" s="173">
        <v>0</v>
      </c>
      <c r="AC151" s="173">
        <v>310000</v>
      </c>
      <c r="AD151" s="173">
        <v>0</v>
      </c>
      <c r="AE151" s="173">
        <v>0</v>
      </c>
      <c r="AF151" s="173">
        <v>0</v>
      </c>
      <c r="AG151" s="173">
        <v>50.95</v>
      </c>
      <c r="AH151" s="173">
        <v>0</v>
      </c>
      <c r="AI151" s="173">
        <v>0</v>
      </c>
      <c r="AJ151" s="173">
        <v>49.04</v>
      </c>
      <c r="AK151" s="173">
        <v>0</v>
      </c>
    </row>
    <row r="152" spans="1:37" ht="12.75">
      <c r="A152" s="33">
        <v>6</v>
      </c>
      <c r="B152" s="33">
        <v>18</v>
      </c>
      <c r="C152" s="33">
        <v>8</v>
      </c>
      <c r="D152" s="34">
        <v>2</v>
      </c>
      <c r="E152" s="35"/>
      <c r="F152" s="6" t="s">
        <v>256</v>
      </c>
      <c r="G152" s="52" t="s">
        <v>388</v>
      </c>
      <c r="H152" s="7">
        <v>2705414</v>
      </c>
      <c r="I152" s="7">
        <v>1099089</v>
      </c>
      <c r="J152" s="7">
        <v>13000</v>
      </c>
      <c r="K152" s="7">
        <v>0</v>
      </c>
      <c r="L152" s="7">
        <v>0</v>
      </c>
      <c r="M152" s="7">
        <v>0</v>
      </c>
      <c r="N152" s="7">
        <v>1593325</v>
      </c>
      <c r="O152" s="173">
        <v>0</v>
      </c>
      <c r="P152" s="173">
        <v>40.62</v>
      </c>
      <c r="Q152" s="173">
        <v>0.48</v>
      </c>
      <c r="R152" s="173">
        <v>0</v>
      </c>
      <c r="S152" s="173">
        <v>0</v>
      </c>
      <c r="T152" s="173">
        <v>0</v>
      </c>
      <c r="U152" s="173">
        <v>58.89</v>
      </c>
      <c r="V152" s="173">
        <v>0</v>
      </c>
      <c r="W152" s="173">
        <v>1593325.92</v>
      </c>
      <c r="X152" s="173">
        <v>0</v>
      </c>
      <c r="Y152" s="173">
        <v>0</v>
      </c>
      <c r="Z152" s="173">
        <v>0</v>
      </c>
      <c r="AA152" s="173">
        <v>0</v>
      </c>
      <c r="AB152" s="173">
        <v>0</v>
      </c>
      <c r="AC152" s="173">
        <v>1593325.92</v>
      </c>
      <c r="AD152" s="173">
        <v>0</v>
      </c>
      <c r="AE152" s="173">
        <v>0</v>
      </c>
      <c r="AF152" s="173">
        <v>0</v>
      </c>
      <c r="AG152" s="173">
        <v>0</v>
      </c>
      <c r="AH152" s="173">
        <v>0</v>
      </c>
      <c r="AI152" s="173">
        <v>0</v>
      </c>
      <c r="AJ152" s="173">
        <v>100</v>
      </c>
      <c r="AK152" s="173">
        <v>0</v>
      </c>
    </row>
    <row r="153" spans="1:37" ht="12.75">
      <c r="A153" s="33">
        <v>6</v>
      </c>
      <c r="B153" s="33">
        <v>7</v>
      </c>
      <c r="C153" s="33">
        <v>6</v>
      </c>
      <c r="D153" s="34">
        <v>2</v>
      </c>
      <c r="E153" s="35"/>
      <c r="F153" s="6" t="s">
        <v>256</v>
      </c>
      <c r="G153" s="52" t="s">
        <v>389</v>
      </c>
      <c r="H153" s="7">
        <v>886128.65</v>
      </c>
      <c r="I153" s="7">
        <v>0</v>
      </c>
      <c r="J153" s="7">
        <v>127221.7</v>
      </c>
      <c r="K153" s="7">
        <v>0</v>
      </c>
      <c r="L153" s="7">
        <v>0</v>
      </c>
      <c r="M153" s="7">
        <v>0</v>
      </c>
      <c r="N153" s="7">
        <v>758906.95</v>
      </c>
      <c r="O153" s="173">
        <v>0</v>
      </c>
      <c r="P153" s="173">
        <v>0</v>
      </c>
      <c r="Q153" s="173">
        <v>14.35</v>
      </c>
      <c r="R153" s="173">
        <v>0</v>
      </c>
      <c r="S153" s="173">
        <v>0</v>
      </c>
      <c r="T153" s="173">
        <v>0</v>
      </c>
      <c r="U153" s="173">
        <v>85.64</v>
      </c>
      <c r="V153" s="173">
        <v>0</v>
      </c>
      <c r="W153" s="173">
        <v>804776.84</v>
      </c>
      <c r="X153" s="173">
        <v>0</v>
      </c>
      <c r="Y153" s="173">
        <v>45869.89</v>
      </c>
      <c r="Z153" s="173">
        <v>0</v>
      </c>
      <c r="AA153" s="173">
        <v>0</v>
      </c>
      <c r="AB153" s="173">
        <v>0</v>
      </c>
      <c r="AC153" s="173">
        <v>758906.95</v>
      </c>
      <c r="AD153" s="173">
        <v>0</v>
      </c>
      <c r="AE153" s="173">
        <v>0</v>
      </c>
      <c r="AF153" s="173">
        <v>5.69</v>
      </c>
      <c r="AG153" s="173">
        <v>0</v>
      </c>
      <c r="AH153" s="173">
        <v>0</v>
      </c>
      <c r="AI153" s="173">
        <v>0</v>
      </c>
      <c r="AJ153" s="173">
        <v>94.3</v>
      </c>
      <c r="AK153" s="173">
        <v>0</v>
      </c>
    </row>
    <row r="154" spans="1:37" ht="12.75">
      <c r="A154" s="33">
        <v>6</v>
      </c>
      <c r="B154" s="33">
        <v>18</v>
      </c>
      <c r="C154" s="33">
        <v>9</v>
      </c>
      <c r="D154" s="34">
        <v>2</v>
      </c>
      <c r="E154" s="35"/>
      <c r="F154" s="6" t="s">
        <v>256</v>
      </c>
      <c r="G154" s="52" t="s">
        <v>390</v>
      </c>
      <c r="H154" s="7">
        <v>11612.4</v>
      </c>
      <c r="I154" s="7">
        <v>0</v>
      </c>
      <c r="J154" s="7">
        <v>11612.4</v>
      </c>
      <c r="K154" s="7">
        <v>0</v>
      </c>
      <c r="L154" s="7">
        <v>0</v>
      </c>
      <c r="M154" s="7">
        <v>0</v>
      </c>
      <c r="N154" s="7">
        <v>0</v>
      </c>
      <c r="O154" s="173">
        <v>0</v>
      </c>
      <c r="P154" s="173">
        <v>0</v>
      </c>
      <c r="Q154" s="173">
        <v>100</v>
      </c>
      <c r="R154" s="173">
        <v>0</v>
      </c>
      <c r="S154" s="173">
        <v>0</v>
      </c>
      <c r="T154" s="173">
        <v>0</v>
      </c>
      <c r="U154" s="173">
        <v>0</v>
      </c>
      <c r="V154" s="173">
        <v>0</v>
      </c>
      <c r="W154" s="173">
        <v>31622.24</v>
      </c>
      <c r="X154" s="173">
        <v>0</v>
      </c>
      <c r="Y154" s="173">
        <v>11612.4</v>
      </c>
      <c r="Z154" s="173">
        <v>0</v>
      </c>
      <c r="AA154" s="173">
        <v>0</v>
      </c>
      <c r="AB154" s="173">
        <v>0</v>
      </c>
      <c r="AC154" s="173">
        <v>20009.84</v>
      </c>
      <c r="AD154" s="173">
        <v>0</v>
      </c>
      <c r="AE154" s="173">
        <v>0</v>
      </c>
      <c r="AF154" s="173">
        <v>36.72</v>
      </c>
      <c r="AG154" s="173">
        <v>0</v>
      </c>
      <c r="AH154" s="173">
        <v>0</v>
      </c>
      <c r="AI154" s="173">
        <v>0</v>
      </c>
      <c r="AJ154" s="173">
        <v>63.27</v>
      </c>
      <c r="AK154" s="173">
        <v>0</v>
      </c>
    </row>
    <row r="155" spans="1:37" ht="12.75">
      <c r="A155" s="33">
        <v>6</v>
      </c>
      <c r="B155" s="33">
        <v>18</v>
      </c>
      <c r="C155" s="33">
        <v>10</v>
      </c>
      <c r="D155" s="34">
        <v>2</v>
      </c>
      <c r="E155" s="35"/>
      <c r="F155" s="6" t="s">
        <v>256</v>
      </c>
      <c r="G155" s="52" t="s">
        <v>391</v>
      </c>
      <c r="H155" s="7">
        <v>641210.27</v>
      </c>
      <c r="I155" s="7">
        <v>0</v>
      </c>
      <c r="J155" s="7">
        <v>0</v>
      </c>
      <c r="K155" s="7">
        <v>641210.27</v>
      </c>
      <c r="L155" s="7">
        <v>0</v>
      </c>
      <c r="M155" s="7">
        <v>0</v>
      </c>
      <c r="N155" s="7">
        <v>0</v>
      </c>
      <c r="O155" s="173">
        <v>0</v>
      </c>
      <c r="P155" s="173">
        <v>0</v>
      </c>
      <c r="Q155" s="173">
        <v>0</v>
      </c>
      <c r="R155" s="173">
        <v>100</v>
      </c>
      <c r="S155" s="173">
        <v>0</v>
      </c>
      <c r="T155" s="173">
        <v>0</v>
      </c>
      <c r="U155" s="173">
        <v>0</v>
      </c>
      <c r="V155" s="173">
        <v>0</v>
      </c>
      <c r="W155" s="173">
        <v>1229516.38</v>
      </c>
      <c r="X155" s="173">
        <v>0</v>
      </c>
      <c r="Y155" s="173">
        <v>0</v>
      </c>
      <c r="Z155" s="173">
        <v>889516.38</v>
      </c>
      <c r="AA155" s="173">
        <v>0</v>
      </c>
      <c r="AB155" s="173">
        <v>0</v>
      </c>
      <c r="AC155" s="173">
        <v>340000</v>
      </c>
      <c r="AD155" s="173">
        <v>0</v>
      </c>
      <c r="AE155" s="173">
        <v>0</v>
      </c>
      <c r="AF155" s="173">
        <v>0</v>
      </c>
      <c r="AG155" s="173">
        <v>72.34</v>
      </c>
      <c r="AH155" s="173">
        <v>0</v>
      </c>
      <c r="AI155" s="173">
        <v>0</v>
      </c>
      <c r="AJ155" s="173">
        <v>27.65</v>
      </c>
      <c r="AK155" s="173">
        <v>0</v>
      </c>
    </row>
    <row r="156" spans="1:37" ht="12.75">
      <c r="A156" s="33">
        <v>6</v>
      </c>
      <c r="B156" s="33">
        <v>1</v>
      </c>
      <c r="C156" s="33">
        <v>16</v>
      </c>
      <c r="D156" s="34">
        <v>2</v>
      </c>
      <c r="E156" s="35"/>
      <c r="F156" s="6" t="s">
        <v>256</v>
      </c>
      <c r="G156" s="52" t="s">
        <v>270</v>
      </c>
      <c r="H156" s="7">
        <v>9755141</v>
      </c>
      <c r="I156" s="7">
        <v>0</v>
      </c>
      <c r="J156" s="7">
        <v>21360</v>
      </c>
      <c r="K156" s="7">
        <v>2620781</v>
      </c>
      <c r="L156" s="7">
        <v>0</v>
      </c>
      <c r="M156" s="7">
        <v>0</v>
      </c>
      <c r="N156" s="7">
        <v>7113000</v>
      </c>
      <c r="O156" s="173">
        <v>0</v>
      </c>
      <c r="P156" s="173">
        <v>0</v>
      </c>
      <c r="Q156" s="173">
        <v>0.21</v>
      </c>
      <c r="R156" s="173">
        <v>26.86</v>
      </c>
      <c r="S156" s="173">
        <v>0</v>
      </c>
      <c r="T156" s="173">
        <v>0</v>
      </c>
      <c r="U156" s="173">
        <v>72.91</v>
      </c>
      <c r="V156" s="173">
        <v>0</v>
      </c>
      <c r="W156" s="173">
        <v>17398177.18</v>
      </c>
      <c r="X156" s="173">
        <v>0</v>
      </c>
      <c r="Y156" s="173">
        <v>0</v>
      </c>
      <c r="Z156" s="173">
        <v>10285177.18</v>
      </c>
      <c r="AA156" s="173">
        <v>0</v>
      </c>
      <c r="AB156" s="173">
        <v>0</v>
      </c>
      <c r="AC156" s="173">
        <v>7113000</v>
      </c>
      <c r="AD156" s="173">
        <v>0</v>
      </c>
      <c r="AE156" s="173">
        <v>0</v>
      </c>
      <c r="AF156" s="173">
        <v>0</v>
      </c>
      <c r="AG156" s="173">
        <v>59.11</v>
      </c>
      <c r="AH156" s="173">
        <v>0</v>
      </c>
      <c r="AI156" s="173">
        <v>0</v>
      </c>
      <c r="AJ156" s="173">
        <v>40.88</v>
      </c>
      <c r="AK156" s="173">
        <v>0</v>
      </c>
    </row>
    <row r="157" spans="1:37" ht="12.75">
      <c r="A157" s="33">
        <v>6</v>
      </c>
      <c r="B157" s="33">
        <v>2</v>
      </c>
      <c r="C157" s="33">
        <v>13</v>
      </c>
      <c r="D157" s="34">
        <v>2</v>
      </c>
      <c r="E157" s="35"/>
      <c r="F157" s="6" t="s">
        <v>256</v>
      </c>
      <c r="G157" s="52" t="s">
        <v>392</v>
      </c>
      <c r="H157" s="7">
        <v>105740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105740</v>
      </c>
      <c r="O157" s="173">
        <v>0</v>
      </c>
      <c r="P157" s="173">
        <v>0</v>
      </c>
      <c r="Q157" s="173">
        <v>0</v>
      </c>
      <c r="R157" s="173">
        <v>0</v>
      </c>
      <c r="S157" s="173">
        <v>0</v>
      </c>
      <c r="T157" s="173">
        <v>0</v>
      </c>
      <c r="U157" s="173">
        <v>100</v>
      </c>
      <c r="V157" s="173">
        <v>0</v>
      </c>
      <c r="W157" s="173">
        <v>741087.63</v>
      </c>
      <c r="X157" s="173">
        <v>0</v>
      </c>
      <c r="Y157" s="173">
        <v>0</v>
      </c>
      <c r="Z157" s="173">
        <v>0</v>
      </c>
      <c r="AA157" s="173">
        <v>0</v>
      </c>
      <c r="AB157" s="173">
        <v>0</v>
      </c>
      <c r="AC157" s="173">
        <v>741087.63</v>
      </c>
      <c r="AD157" s="173">
        <v>0</v>
      </c>
      <c r="AE157" s="173">
        <v>0</v>
      </c>
      <c r="AF157" s="173">
        <v>0</v>
      </c>
      <c r="AG157" s="173">
        <v>0</v>
      </c>
      <c r="AH157" s="173">
        <v>0</v>
      </c>
      <c r="AI157" s="173">
        <v>0</v>
      </c>
      <c r="AJ157" s="173">
        <v>100</v>
      </c>
      <c r="AK157" s="173">
        <v>0</v>
      </c>
    </row>
    <row r="158" spans="1:37" ht="12.75">
      <c r="A158" s="33">
        <v>6</v>
      </c>
      <c r="B158" s="33">
        <v>18</v>
      </c>
      <c r="C158" s="33">
        <v>11</v>
      </c>
      <c r="D158" s="34">
        <v>2</v>
      </c>
      <c r="E158" s="35"/>
      <c r="F158" s="6" t="s">
        <v>256</v>
      </c>
      <c r="G158" s="52" t="s">
        <v>271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173">
        <v>0</v>
      </c>
      <c r="P158" s="173"/>
      <c r="Q158" s="173"/>
      <c r="R158" s="173"/>
      <c r="S158" s="173"/>
      <c r="T158" s="173"/>
      <c r="U158" s="173"/>
      <c r="V158" s="173"/>
      <c r="W158" s="173">
        <v>131015.2</v>
      </c>
      <c r="X158" s="173">
        <v>0</v>
      </c>
      <c r="Y158" s="173">
        <v>0</v>
      </c>
      <c r="Z158" s="173">
        <v>0</v>
      </c>
      <c r="AA158" s="173">
        <v>0</v>
      </c>
      <c r="AB158" s="173">
        <v>0</v>
      </c>
      <c r="AC158" s="173">
        <v>131015.2</v>
      </c>
      <c r="AD158" s="173">
        <v>0</v>
      </c>
      <c r="AE158" s="173">
        <v>0</v>
      </c>
      <c r="AF158" s="173">
        <v>0</v>
      </c>
      <c r="AG158" s="173">
        <v>0</v>
      </c>
      <c r="AH158" s="173">
        <v>0</v>
      </c>
      <c r="AI158" s="173">
        <v>0</v>
      </c>
      <c r="AJ158" s="173">
        <v>100</v>
      </c>
      <c r="AK158" s="173">
        <v>0</v>
      </c>
    </row>
    <row r="159" spans="1:37" ht="12.75">
      <c r="A159" s="33">
        <v>6</v>
      </c>
      <c r="B159" s="33">
        <v>17</v>
      </c>
      <c r="C159" s="33">
        <v>5</v>
      </c>
      <c r="D159" s="34">
        <v>2</v>
      </c>
      <c r="E159" s="35"/>
      <c r="F159" s="6" t="s">
        <v>256</v>
      </c>
      <c r="G159" s="52" t="s">
        <v>393</v>
      </c>
      <c r="H159" s="7">
        <v>394680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394680</v>
      </c>
      <c r="O159" s="173">
        <v>0</v>
      </c>
      <c r="P159" s="173">
        <v>0</v>
      </c>
      <c r="Q159" s="173">
        <v>0</v>
      </c>
      <c r="R159" s="173">
        <v>0</v>
      </c>
      <c r="S159" s="173">
        <v>0</v>
      </c>
      <c r="T159" s="173">
        <v>0</v>
      </c>
      <c r="U159" s="173">
        <v>100</v>
      </c>
      <c r="V159" s="173">
        <v>0</v>
      </c>
      <c r="W159" s="173">
        <v>1472393.5</v>
      </c>
      <c r="X159" s="173">
        <v>0</v>
      </c>
      <c r="Y159" s="173">
        <v>0</v>
      </c>
      <c r="Z159" s="173">
        <v>0</v>
      </c>
      <c r="AA159" s="173">
        <v>0</v>
      </c>
      <c r="AB159" s="173">
        <v>0</v>
      </c>
      <c r="AC159" s="173">
        <v>1472393.5</v>
      </c>
      <c r="AD159" s="173">
        <v>0</v>
      </c>
      <c r="AE159" s="173">
        <v>0</v>
      </c>
      <c r="AF159" s="173">
        <v>0</v>
      </c>
      <c r="AG159" s="173">
        <v>0</v>
      </c>
      <c r="AH159" s="173">
        <v>0</v>
      </c>
      <c r="AI159" s="173">
        <v>0</v>
      </c>
      <c r="AJ159" s="173">
        <v>100</v>
      </c>
      <c r="AK159" s="173">
        <v>0</v>
      </c>
    </row>
    <row r="160" spans="1:37" ht="12.75">
      <c r="A160" s="33">
        <v>6</v>
      </c>
      <c r="B160" s="33">
        <v>11</v>
      </c>
      <c r="C160" s="33">
        <v>9</v>
      </c>
      <c r="D160" s="34">
        <v>2</v>
      </c>
      <c r="E160" s="35"/>
      <c r="F160" s="6" t="s">
        <v>256</v>
      </c>
      <c r="G160" s="52" t="s">
        <v>394</v>
      </c>
      <c r="H160" s="7">
        <v>2250000</v>
      </c>
      <c r="I160" s="7">
        <v>2250000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173">
        <v>0</v>
      </c>
      <c r="P160" s="173">
        <v>100</v>
      </c>
      <c r="Q160" s="173">
        <v>0</v>
      </c>
      <c r="R160" s="173">
        <v>0</v>
      </c>
      <c r="S160" s="173">
        <v>0</v>
      </c>
      <c r="T160" s="173">
        <v>0</v>
      </c>
      <c r="U160" s="173">
        <v>0</v>
      </c>
      <c r="V160" s="173">
        <v>0</v>
      </c>
      <c r="W160" s="173">
        <v>0</v>
      </c>
      <c r="X160" s="173">
        <v>0</v>
      </c>
      <c r="Y160" s="173">
        <v>0</v>
      </c>
      <c r="Z160" s="173">
        <v>0</v>
      </c>
      <c r="AA160" s="173">
        <v>0</v>
      </c>
      <c r="AB160" s="173">
        <v>0</v>
      </c>
      <c r="AC160" s="173">
        <v>0</v>
      </c>
      <c r="AD160" s="173">
        <v>0</v>
      </c>
      <c r="AE160" s="173"/>
      <c r="AF160" s="173"/>
      <c r="AG160" s="173"/>
      <c r="AH160" s="173"/>
      <c r="AI160" s="173"/>
      <c r="AJ160" s="173"/>
      <c r="AK160" s="173"/>
    </row>
    <row r="161" spans="1:37" ht="12.75">
      <c r="A161" s="33">
        <v>6</v>
      </c>
      <c r="B161" s="33">
        <v>4</v>
      </c>
      <c r="C161" s="33">
        <v>6</v>
      </c>
      <c r="D161" s="34">
        <v>2</v>
      </c>
      <c r="E161" s="35"/>
      <c r="F161" s="6" t="s">
        <v>256</v>
      </c>
      <c r="G161" s="52" t="s">
        <v>395</v>
      </c>
      <c r="H161" s="7">
        <v>455795</v>
      </c>
      <c r="I161" s="7">
        <v>263277</v>
      </c>
      <c r="J161" s="7">
        <v>0</v>
      </c>
      <c r="K161" s="7">
        <v>0</v>
      </c>
      <c r="L161" s="7">
        <v>0</v>
      </c>
      <c r="M161" s="7">
        <v>0</v>
      </c>
      <c r="N161" s="7">
        <v>192518</v>
      </c>
      <c r="O161" s="173">
        <v>0</v>
      </c>
      <c r="P161" s="173">
        <v>57.76</v>
      </c>
      <c r="Q161" s="173">
        <v>0</v>
      </c>
      <c r="R161" s="173">
        <v>0</v>
      </c>
      <c r="S161" s="173">
        <v>0</v>
      </c>
      <c r="T161" s="173">
        <v>0</v>
      </c>
      <c r="U161" s="173">
        <v>42.23</v>
      </c>
      <c r="V161" s="173">
        <v>0</v>
      </c>
      <c r="W161" s="173">
        <v>190151.32</v>
      </c>
      <c r="X161" s="173">
        <v>0</v>
      </c>
      <c r="Y161" s="173">
        <v>0</v>
      </c>
      <c r="Z161" s="173">
        <v>0</v>
      </c>
      <c r="AA161" s="173">
        <v>0</v>
      </c>
      <c r="AB161" s="173">
        <v>0</v>
      </c>
      <c r="AC161" s="173">
        <v>190151.32</v>
      </c>
      <c r="AD161" s="173">
        <v>0</v>
      </c>
      <c r="AE161" s="173">
        <v>0</v>
      </c>
      <c r="AF161" s="173">
        <v>0</v>
      </c>
      <c r="AG161" s="173">
        <v>0</v>
      </c>
      <c r="AH161" s="173">
        <v>0</v>
      </c>
      <c r="AI161" s="173">
        <v>0</v>
      </c>
      <c r="AJ161" s="173">
        <v>100</v>
      </c>
      <c r="AK161" s="173">
        <v>0</v>
      </c>
    </row>
    <row r="162" spans="1:37" ht="12.75">
      <c r="A162" s="33">
        <v>6</v>
      </c>
      <c r="B162" s="33">
        <v>7</v>
      </c>
      <c r="C162" s="33">
        <v>7</v>
      </c>
      <c r="D162" s="34">
        <v>2</v>
      </c>
      <c r="E162" s="35"/>
      <c r="F162" s="6" t="s">
        <v>256</v>
      </c>
      <c r="G162" s="52" t="s">
        <v>396</v>
      </c>
      <c r="H162" s="7">
        <v>3684245.3</v>
      </c>
      <c r="I162" s="7">
        <v>3600000</v>
      </c>
      <c r="J162" s="7">
        <v>0</v>
      </c>
      <c r="K162" s="7">
        <v>0</v>
      </c>
      <c r="L162" s="7">
        <v>0</v>
      </c>
      <c r="M162" s="7">
        <v>0</v>
      </c>
      <c r="N162" s="7">
        <v>84245.3</v>
      </c>
      <c r="O162" s="173">
        <v>0</v>
      </c>
      <c r="P162" s="173">
        <v>97.71</v>
      </c>
      <c r="Q162" s="173">
        <v>0</v>
      </c>
      <c r="R162" s="173">
        <v>0</v>
      </c>
      <c r="S162" s="173">
        <v>0</v>
      </c>
      <c r="T162" s="173">
        <v>0</v>
      </c>
      <c r="U162" s="173">
        <v>2.28</v>
      </c>
      <c r="V162" s="173">
        <v>0</v>
      </c>
      <c r="W162" s="173">
        <v>84245.3</v>
      </c>
      <c r="X162" s="173">
        <v>0</v>
      </c>
      <c r="Y162" s="173">
        <v>0</v>
      </c>
      <c r="Z162" s="173">
        <v>0</v>
      </c>
      <c r="AA162" s="173">
        <v>0</v>
      </c>
      <c r="AB162" s="173">
        <v>0</v>
      </c>
      <c r="AC162" s="173">
        <v>84245.3</v>
      </c>
      <c r="AD162" s="173">
        <v>0</v>
      </c>
      <c r="AE162" s="173">
        <v>0</v>
      </c>
      <c r="AF162" s="173">
        <v>0</v>
      </c>
      <c r="AG162" s="173">
        <v>0</v>
      </c>
      <c r="AH162" s="173">
        <v>0</v>
      </c>
      <c r="AI162" s="173">
        <v>0</v>
      </c>
      <c r="AJ162" s="173">
        <v>100</v>
      </c>
      <c r="AK162" s="173">
        <v>0</v>
      </c>
    </row>
    <row r="163" spans="1:37" ht="12.75">
      <c r="A163" s="33">
        <v>6</v>
      </c>
      <c r="B163" s="33">
        <v>1</v>
      </c>
      <c r="C163" s="33">
        <v>17</v>
      </c>
      <c r="D163" s="34">
        <v>2</v>
      </c>
      <c r="E163" s="35"/>
      <c r="F163" s="6" t="s">
        <v>256</v>
      </c>
      <c r="G163" s="52" t="s">
        <v>397</v>
      </c>
      <c r="H163" s="7">
        <v>189999.42</v>
      </c>
      <c r="I163" s="7">
        <v>189999.42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173">
        <v>0</v>
      </c>
      <c r="P163" s="173">
        <v>100</v>
      </c>
      <c r="Q163" s="173">
        <v>0</v>
      </c>
      <c r="R163" s="173">
        <v>0</v>
      </c>
      <c r="S163" s="173">
        <v>0</v>
      </c>
      <c r="T163" s="173">
        <v>0</v>
      </c>
      <c r="U163" s="173">
        <v>0</v>
      </c>
      <c r="V163" s="173">
        <v>0</v>
      </c>
      <c r="W163" s="173">
        <v>0</v>
      </c>
      <c r="X163" s="173">
        <v>0</v>
      </c>
      <c r="Y163" s="173">
        <v>0</v>
      </c>
      <c r="Z163" s="173">
        <v>0</v>
      </c>
      <c r="AA163" s="173">
        <v>0</v>
      </c>
      <c r="AB163" s="173">
        <v>0</v>
      </c>
      <c r="AC163" s="173">
        <v>0</v>
      </c>
      <c r="AD163" s="173">
        <v>0</v>
      </c>
      <c r="AE163" s="173"/>
      <c r="AF163" s="173"/>
      <c r="AG163" s="173"/>
      <c r="AH163" s="173"/>
      <c r="AI163" s="173"/>
      <c r="AJ163" s="173"/>
      <c r="AK163" s="173"/>
    </row>
    <row r="164" spans="1:37" ht="12.75">
      <c r="A164" s="33">
        <v>6</v>
      </c>
      <c r="B164" s="33">
        <v>2</v>
      </c>
      <c r="C164" s="33">
        <v>14</v>
      </c>
      <c r="D164" s="34">
        <v>2</v>
      </c>
      <c r="E164" s="35"/>
      <c r="F164" s="6" t="s">
        <v>256</v>
      </c>
      <c r="G164" s="52" t="s">
        <v>398</v>
      </c>
      <c r="H164" s="7">
        <v>404089</v>
      </c>
      <c r="I164" s="7">
        <v>340000</v>
      </c>
      <c r="J164" s="7">
        <v>0</v>
      </c>
      <c r="K164" s="7">
        <v>0</v>
      </c>
      <c r="L164" s="7">
        <v>0</v>
      </c>
      <c r="M164" s="7">
        <v>0</v>
      </c>
      <c r="N164" s="7">
        <v>64089</v>
      </c>
      <c r="O164" s="173">
        <v>0</v>
      </c>
      <c r="P164" s="173">
        <v>84.13</v>
      </c>
      <c r="Q164" s="173">
        <v>0</v>
      </c>
      <c r="R164" s="173">
        <v>0</v>
      </c>
      <c r="S164" s="173">
        <v>0</v>
      </c>
      <c r="T164" s="173">
        <v>0</v>
      </c>
      <c r="U164" s="173">
        <v>15.86</v>
      </c>
      <c r="V164" s="173">
        <v>0</v>
      </c>
      <c r="W164" s="173">
        <v>64089</v>
      </c>
      <c r="X164" s="173">
        <v>0</v>
      </c>
      <c r="Y164" s="173">
        <v>0</v>
      </c>
      <c r="Z164" s="173">
        <v>0</v>
      </c>
      <c r="AA164" s="173">
        <v>0</v>
      </c>
      <c r="AB164" s="173">
        <v>0</v>
      </c>
      <c r="AC164" s="173">
        <v>64089</v>
      </c>
      <c r="AD164" s="173">
        <v>0</v>
      </c>
      <c r="AE164" s="173">
        <v>0</v>
      </c>
      <c r="AF164" s="173">
        <v>0</v>
      </c>
      <c r="AG164" s="173">
        <v>0</v>
      </c>
      <c r="AH164" s="173">
        <v>0</v>
      </c>
      <c r="AI164" s="173">
        <v>0</v>
      </c>
      <c r="AJ164" s="173">
        <v>100</v>
      </c>
      <c r="AK164" s="173">
        <v>0</v>
      </c>
    </row>
    <row r="165" spans="1:37" ht="12.75">
      <c r="A165" s="33">
        <v>6</v>
      </c>
      <c r="B165" s="33">
        <v>4</v>
      </c>
      <c r="C165" s="33">
        <v>7</v>
      </c>
      <c r="D165" s="34">
        <v>2</v>
      </c>
      <c r="E165" s="35"/>
      <c r="F165" s="6" t="s">
        <v>256</v>
      </c>
      <c r="G165" s="52" t="s">
        <v>399</v>
      </c>
      <c r="H165" s="7">
        <v>84998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84998</v>
      </c>
      <c r="O165" s="173">
        <v>0</v>
      </c>
      <c r="P165" s="173">
        <v>0</v>
      </c>
      <c r="Q165" s="173">
        <v>0</v>
      </c>
      <c r="R165" s="173">
        <v>0</v>
      </c>
      <c r="S165" s="173">
        <v>0</v>
      </c>
      <c r="T165" s="173">
        <v>0</v>
      </c>
      <c r="U165" s="173">
        <v>100</v>
      </c>
      <c r="V165" s="173">
        <v>0</v>
      </c>
      <c r="W165" s="173">
        <v>84998</v>
      </c>
      <c r="X165" s="173">
        <v>0</v>
      </c>
      <c r="Y165" s="173">
        <v>0</v>
      </c>
      <c r="Z165" s="173">
        <v>0</v>
      </c>
      <c r="AA165" s="173">
        <v>0</v>
      </c>
      <c r="AB165" s="173">
        <v>0</v>
      </c>
      <c r="AC165" s="173">
        <v>84998</v>
      </c>
      <c r="AD165" s="173">
        <v>0</v>
      </c>
      <c r="AE165" s="173">
        <v>0</v>
      </c>
      <c r="AF165" s="173">
        <v>0</v>
      </c>
      <c r="AG165" s="173">
        <v>0</v>
      </c>
      <c r="AH165" s="173">
        <v>0</v>
      </c>
      <c r="AI165" s="173">
        <v>0</v>
      </c>
      <c r="AJ165" s="173">
        <v>100</v>
      </c>
      <c r="AK165" s="173">
        <v>0</v>
      </c>
    </row>
    <row r="166" spans="1:37" ht="12.75">
      <c r="A166" s="33">
        <v>6</v>
      </c>
      <c r="B166" s="33">
        <v>15</v>
      </c>
      <c r="C166" s="33">
        <v>7</v>
      </c>
      <c r="D166" s="34">
        <v>2</v>
      </c>
      <c r="E166" s="35"/>
      <c r="F166" s="6" t="s">
        <v>256</v>
      </c>
      <c r="G166" s="52" t="s">
        <v>400</v>
      </c>
      <c r="H166" s="7">
        <v>1214000</v>
      </c>
      <c r="I166" s="7">
        <v>520000</v>
      </c>
      <c r="J166" s="7">
        <v>0</v>
      </c>
      <c r="K166" s="7">
        <v>0</v>
      </c>
      <c r="L166" s="7">
        <v>0</v>
      </c>
      <c r="M166" s="7">
        <v>0</v>
      </c>
      <c r="N166" s="7">
        <v>694000</v>
      </c>
      <c r="O166" s="173">
        <v>0</v>
      </c>
      <c r="P166" s="173">
        <v>42.83</v>
      </c>
      <c r="Q166" s="173">
        <v>0</v>
      </c>
      <c r="R166" s="173">
        <v>0</v>
      </c>
      <c r="S166" s="173">
        <v>0</v>
      </c>
      <c r="T166" s="173">
        <v>0</v>
      </c>
      <c r="U166" s="173">
        <v>57.16</v>
      </c>
      <c r="V166" s="173">
        <v>0</v>
      </c>
      <c r="W166" s="173">
        <v>751256.03</v>
      </c>
      <c r="X166" s="173">
        <v>0</v>
      </c>
      <c r="Y166" s="173">
        <v>0</v>
      </c>
      <c r="Z166" s="173">
        <v>0</v>
      </c>
      <c r="AA166" s="173">
        <v>0</v>
      </c>
      <c r="AB166" s="173">
        <v>0</v>
      </c>
      <c r="AC166" s="173">
        <v>751256.03</v>
      </c>
      <c r="AD166" s="173">
        <v>0</v>
      </c>
      <c r="AE166" s="173">
        <v>0</v>
      </c>
      <c r="AF166" s="173">
        <v>0</v>
      </c>
      <c r="AG166" s="173">
        <v>0</v>
      </c>
      <c r="AH166" s="173">
        <v>0</v>
      </c>
      <c r="AI166" s="173">
        <v>0</v>
      </c>
      <c r="AJ166" s="173">
        <v>100</v>
      </c>
      <c r="AK166" s="173">
        <v>0</v>
      </c>
    </row>
    <row r="167" spans="1:37" ht="12.75">
      <c r="A167" s="33">
        <v>6</v>
      </c>
      <c r="B167" s="33">
        <v>18</v>
      </c>
      <c r="C167" s="33">
        <v>13</v>
      </c>
      <c r="D167" s="34">
        <v>2</v>
      </c>
      <c r="E167" s="35"/>
      <c r="F167" s="6" t="s">
        <v>256</v>
      </c>
      <c r="G167" s="52" t="s">
        <v>401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173">
        <v>0</v>
      </c>
      <c r="P167" s="173"/>
      <c r="Q167" s="173"/>
      <c r="R167" s="173"/>
      <c r="S167" s="173"/>
      <c r="T167" s="173"/>
      <c r="U167" s="173"/>
      <c r="V167" s="173"/>
      <c r="W167" s="173">
        <v>0</v>
      </c>
      <c r="X167" s="173">
        <v>0</v>
      </c>
      <c r="Y167" s="173">
        <v>0</v>
      </c>
      <c r="Z167" s="173">
        <v>0</v>
      </c>
      <c r="AA167" s="173">
        <v>0</v>
      </c>
      <c r="AB167" s="173">
        <v>0</v>
      </c>
      <c r="AC167" s="173">
        <v>0</v>
      </c>
      <c r="AD167" s="173">
        <v>0</v>
      </c>
      <c r="AE167" s="173"/>
      <c r="AF167" s="173"/>
      <c r="AG167" s="173"/>
      <c r="AH167" s="173"/>
      <c r="AI167" s="173"/>
      <c r="AJ167" s="173"/>
      <c r="AK167" s="173"/>
    </row>
    <row r="168" spans="1:37" ht="12.75">
      <c r="A168" s="33">
        <v>6</v>
      </c>
      <c r="B168" s="33">
        <v>16</v>
      </c>
      <c r="C168" s="33">
        <v>6</v>
      </c>
      <c r="D168" s="34">
        <v>2</v>
      </c>
      <c r="E168" s="35"/>
      <c r="F168" s="6" t="s">
        <v>256</v>
      </c>
      <c r="G168" s="52" t="s">
        <v>402</v>
      </c>
      <c r="H168" s="7">
        <v>471659</v>
      </c>
      <c r="I168" s="7">
        <v>0</v>
      </c>
      <c r="J168" s="7">
        <v>82659</v>
      </c>
      <c r="K168" s="7">
        <v>0</v>
      </c>
      <c r="L168" s="7">
        <v>0</v>
      </c>
      <c r="M168" s="7">
        <v>0</v>
      </c>
      <c r="N168" s="7">
        <v>389000</v>
      </c>
      <c r="O168" s="173">
        <v>0</v>
      </c>
      <c r="P168" s="173">
        <v>0</v>
      </c>
      <c r="Q168" s="173">
        <v>17.52</v>
      </c>
      <c r="R168" s="173">
        <v>0</v>
      </c>
      <c r="S168" s="173">
        <v>0</v>
      </c>
      <c r="T168" s="173">
        <v>0</v>
      </c>
      <c r="U168" s="173">
        <v>82.47</v>
      </c>
      <c r="V168" s="173">
        <v>0</v>
      </c>
      <c r="W168" s="173">
        <v>388473.04</v>
      </c>
      <c r="X168" s="173">
        <v>0</v>
      </c>
      <c r="Y168" s="173">
        <v>0</v>
      </c>
      <c r="Z168" s="173">
        <v>0</v>
      </c>
      <c r="AA168" s="173">
        <v>0</v>
      </c>
      <c r="AB168" s="173">
        <v>0</v>
      </c>
      <c r="AC168" s="173">
        <v>388473.04</v>
      </c>
      <c r="AD168" s="173">
        <v>0</v>
      </c>
      <c r="AE168" s="173">
        <v>0</v>
      </c>
      <c r="AF168" s="173">
        <v>0</v>
      </c>
      <c r="AG168" s="173">
        <v>0</v>
      </c>
      <c r="AH168" s="173">
        <v>0</v>
      </c>
      <c r="AI168" s="173">
        <v>0</v>
      </c>
      <c r="AJ168" s="173">
        <v>100</v>
      </c>
      <c r="AK168" s="173">
        <v>0</v>
      </c>
    </row>
    <row r="169" spans="1:37" ht="12.75">
      <c r="A169" s="33">
        <v>6</v>
      </c>
      <c r="B169" s="33">
        <v>19</v>
      </c>
      <c r="C169" s="33">
        <v>5</v>
      </c>
      <c r="D169" s="34">
        <v>2</v>
      </c>
      <c r="E169" s="35"/>
      <c r="F169" s="6" t="s">
        <v>256</v>
      </c>
      <c r="G169" s="52" t="s">
        <v>403</v>
      </c>
      <c r="H169" s="7">
        <v>1500000</v>
      </c>
      <c r="I169" s="7">
        <v>1500000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173">
        <v>0</v>
      </c>
      <c r="P169" s="173">
        <v>100</v>
      </c>
      <c r="Q169" s="173">
        <v>0</v>
      </c>
      <c r="R169" s="173">
        <v>0</v>
      </c>
      <c r="S169" s="173">
        <v>0</v>
      </c>
      <c r="T169" s="173">
        <v>0</v>
      </c>
      <c r="U169" s="173">
        <v>0</v>
      </c>
      <c r="V169" s="173">
        <v>0</v>
      </c>
      <c r="W169" s="173">
        <v>791067.99</v>
      </c>
      <c r="X169" s="173">
        <v>0</v>
      </c>
      <c r="Y169" s="173">
        <v>0</v>
      </c>
      <c r="Z169" s="173">
        <v>0</v>
      </c>
      <c r="AA169" s="173">
        <v>0</v>
      </c>
      <c r="AB169" s="173">
        <v>0</v>
      </c>
      <c r="AC169" s="173">
        <v>791067.99</v>
      </c>
      <c r="AD169" s="173">
        <v>0</v>
      </c>
      <c r="AE169" s="173">
        <v>0</v>
      </c>
      <c r="AF169" s="173">
        <v>0</v>
      </c>
      <c r="AG169" s="173">
        <v>0</v>
      </c>
      <c r="AH169" s="173">
        <v>0</v>
      </c>
      <c r="AI169" s="173">
        <v>0</v>
      </c>
      <c r="AJ169" s="173">
        <v>100</v>
      </c>
      <c r="AK169" s="173">
        <v>0</v>
      </c>
    </row>
    <row r="170" spans="1:37" ht="12.75">
      <c r="A170" s="33">
        <v>6</v>
      </c>
      <c r="B170" s="33">
        <v>7</v>
      </c>
      <c r="C170" s="33">
        <v>8</v>
      </c>
      <c r="D170" s="34">
        <v>2</v>
      </c>
      <c r="E170" s="35"/>
      <c r="F170" s="6" t="s">
        <v>256</v>
      </c>
      <c r="G170" s="52" t="s">
        <v>404</v>
      </c>
      <c r="H170" s="7">
        <v>1595028.99</v>
      </c>
      <c r="I170" s="7">
        <v>1470834.44</v>
      </c>
      <c r="J170" s="7">
        <v>124194.55</v>
      </c>
      <c r="K170" s="7">
        <v>0</v>
      </c>
      <c r="L170" s="7">
        <v>0</v>
      </c>
      <c r="M170" s="7">
        <v>0</v>
      </c>
      <c r="N170" s="7">
        <v>0</v>
      </c>
      <c r="O170" s="173">
        <v>0</v>
      </c>
      <c r="P170" s="173">
        <v>92.21</v>
      </c>
      <c r="Q170" s="173">
        <v>7.78</v>
      </c>
      <c r="R170" s="173">
        <v>0</v>
      </c>
      <c r="S170" s="173">
        <v>0</v>
      </c>
      <c r="T170" s="173">
        <v>0</v>
      </c>
      <c r="U170" s="173">
        <v>0</v>
      </c>
      <c r="V170" s="173">
        <v>0</v>
      </c>
      <c r="W170" s="173">
        <v>100689.55</v>
      </c>
      <c r="X170" s="173">
        <v>0</v>
      </c>
      <c r="Y170" s="173">
        <v>100689.55</v>
      </c>
      <c r="Z170" s="173">
        <v>0</v>
      </c>
      <c r="AA170" s="173">
        <v>0</v>
      </c>
      <c r="AB170" s="173">
        <v>0</v>
      </c>
      <c r="AC170" s="173">
        <v>0</v>
      </c>
      <c r="AD170" s="173">
        <v>0</v>
      </c>
      <c r="AE170" s="173">
        <v>0</v>
      </c>
      <c r="AF170" s="173">
        <v>100</v>
      </c>
      <c r="AG170" s="173">
        <v>0</v>
      </c>
      <c r="AH170" s="173">
        <v>0</v>
      </c>
      <c r="AI170" s="173">
        <v>0</v>
      </c>
      <c r="AJ170" s="173">
        <v>0</v>
      </c>
      <c r="AK170" s="173">
        <v>0</v>
      </c>
    </row>
    <row r="171" spans="1:37" ht="12.75">
      <c r="A171" s="33">
        <v>6</v>
      </c>
      <c r="B171" s="33">
        <v>8</v>
      </c>
      <c r="C171" s="33">
        <v>13</v>
      </c>
      <c r="D171" s="34">
        <v>2</v>
      </c>
      <c r="E171" s="35"/>
      <c r="F171" s="6" t="s">
        <v>256</v>
      </c>
      <c r="G171" s="52" t="s">
        <v>405</v>
      </c>
      <c r="H171" s="7">
        <v>600000</v>
      </c>
      <c r="I171" s="7">
        <v>600000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173">
        <v>0</v>
      </c>
      <c r="P171" s="173">
        <v>100</v>
      </c>
      <c r="Q171" s="173">
        <v>0</v>
      </c>
      <c r="R171" s="173">
        <v>0</v>
      </c>
      <c r="S171" s="173">
        <v>0</v>
      </c>
      <c r="T171" s="173">
        <v>0</v>
      </c>
      <c r="U171" s="173">
        <v>0</v>
      </c>
      <c r="V171" s="173">
        <v>0</v>
      </c>
      <c r="W171" s="173">
        <v>651990.07</v>
      </c>
      <c r="X171" s="173">
        <v>651990.07</v>
      </c>
      <c r="Y171" s="173">
        <v>0</v>
      </c>
      <c r="Z171" s="173">
        <v>0</v>
      </c>
      <c r="AA171" s="173">
        <v>0</v>
      </c>
      <c r="AB171" s="173">
        <v>0</v>
      </c>
      <c r="AC171" s="173">
        <v>0</v>
      </c>
      <c r="AD171" s="173">
        <v>0</v>
      </c>
      <c r="AE171" s="173">
        <v>100</v>
      </c>
      <c r="AF171" s="173">
        <v>0</v>
      </c>
      <c r="AG171" s="173">
        <v>0</v>
      </c>
      <c r="AH171" s="173">
        <v>0</v>
      </c>
      <c r="AI171" s="173">
        <v>0</v>
      </c>
      <c r="AJ171" s="173">
        <v>0</v>
      </c>
      <c r="AK171" s="173">
        <v>0</v>
      </c>
    </row>
    <row r="172" spans="1:37" ht="12.75">
      <c r="A172" s="33">
        <v>6</v>
      </c>
      <c r="B172" s="33">
        <v>14</v>
      </c>
      <c r="C172" s="33">
        <v>10</v>
      </c>
      <c r="D172" s="34">
        <v>2</v>
      </c>
      <c r="E172" s="35"/>
      <c r="F172" s="6" t="s">
        <v>256</v>
      </c>
      <c r="G172" s="52" t="s">
        <v>406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173">
        <v>0</v>
      </c>
      <c r="P172" s="173"/>
      <c r="Q172" s="173"/>
      <c r="R172" s="173"/>
      <c r="S172" s="173"/>
      <c r="T172" s="173"/>
      <c r="U172" s="173"/>
      <c r="V172" s="173"/>
      <c r="W172" s="173">
        <v>57168.3</v>
      </c>
      <c r="X172" s="173">
        <v>57168.3</v>
      </c>
      <c r="Y172" s="173">
        <v>0</v>
      </c>
      <c r="Z172" s="173">
        <v>0</v>
      </c>
      <c r="AA172" s="173">
        <v>0</v>
      </c>
      <c r="AB172" s="173">
        <v>0</v>
      </c>
      <c r="AC172" s="173">
        <v>0</v>
      </c>
      <c r="AD172" s="173">
        <v>0</v>
      </c>
      <c r="AE172" s="173">
        <v>100</v>
      </c>
      <c r="AF172" s="173">
        <v>0</v>
      </c>
      <c r="AG172" s="173">
        <v>0</v>
      </c>
      <c r="AH172" s="173">
        <v>0</v>
      </c>
      <c r="AI172" s="173">
        <v>0</v>
      </c>
      <c r="AJ172" s="173">
        <v>0</v>
      </c>
      <c r="AK172" s="173">
        <v>0</v>
      </c>
    </row>
    <row r="173" spans="1:37" ht="12.75">
      <c r="A173" s="33">
        <v>6</v>
      </c>
      <c r="B173" s="33">
        <v>4</v>
      </c>
      <c r="C173" s="33">
        <v>8</v>
      </c>
      <c r="D173" s="34">
        <v>2</v>
      </c>
      <c r="E173" s="35"/>
      <c r="F173" s="6" t="s">
        <v>256</v>
      </c>
      <c r="G173" s="52" t="s">
        <v>407</v>
      </c>
      <c r="H173" s="7">
        <v>8553954.95</v>
      </c>
      <c r="I173" s="7">
        <v>7314394.98</v>
      </c>
      <c r="J173" s="7">
        <v>0</v>
      </c>
      <c r="K173" s="7">
        <v>0</v>
      </c>
      <c r="L173" s="7">
        <v>0</v>
      </c>
      <c r="M173" s="7">
        <v>0</v>
      </c>
      <c r="N173" s="7">
        <v>1239559.97</v>
      </c>
      <c r="O173" s="173">
        <v>0</v>
      </c>
      <c r="P173" s="173">
        <v>85.5</v>
      </c>
      <c r="Q173" s="173">
        <v>0</v>
      </c>
      <c r="R173" s="173">
        <v>0</v>
      </c>
      <c r="S173" s="173">
        <v>0</v>
      </c>
      <c r="T173" s="173">
        <v>0</v>
      </c>
      <c r="U173" s="173">
        <v>14.49</v>
      </c>
      <c r="V173" s="173">
        <v>0</v>
      </c>
      <c r="W173" s="173">
        <v>1239070.78</v>
      </c>
      <c r="X173" s="173">
        <v>0</v>
      </c>
      <c r="Y173" s="173">
        <v>0</v>
      </c>
      <c r="Z173" s="173">
        <v>0</v>
      </c>
      <c r="AA173" s="173">
        <v>0</v>
      </c>
      <c r="AB173" s="173">
        <v>0</v>
      </c>
      <c r="AC173" s="173">
        <v>1239070.78</v>
      </c>
      <c r="AD173" s="173">
        <v>0</v>
      </c>
      <c r="AE173" s="173">
        <v>0</v>
      </c>
      <c r="AF173" s="173">
        <v>0</v>
      </c>
      <c r="AG173" s="173">
        <v>0</v>
      </c>
      <c r="AH173" s="173">
        <v>0</v>
      </c>
      <c r="AI173" s="173">
        <v>0</v>
      </c>
      <c r="AJ173" s="173">
        <v>100</v>
      </c>
      <c r="AK173" s="173">
        <v>0</v>
      </c>
    </row>
    <row r="174" spans="1:37" ht="12.75">
      <c r="A174" s="33">
        <v>6</v>
      </c>
      <c r="B174" s="33">
        <v>3</v>
      </c>
      <c r="C174" s="33">
        <v>12</v>
      </c>
      <c r="D174" s="34">
        <v>2</v>
      </c>
      <c r="E174" s="35"/>
      <c r="F174" s="6" t="s">
        <v>256</v>
      </c>
      <c r="G174" s="52" t="s">
        <v>408</v>
      </c>
      <c r="H174" s="7">
        <v>2028847</v>
      </c>
      <c r="I174" s="7">
        <v>1947174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173">
        <v>81673</v>
      </c>
      <c r="P174" s="173">
        <v>95.97</v>
      </c>
      <c r="Q174" s="173">
        <v>0</v>
      </c>
      <c r="R174" s="173">
        <v>0</v>
      </c>
      <c r="S174" s="173">
        <v>0</v>
      </c>
      <c r="T174" s="173">
        <v>0</v>
      </c>
      <c r="U174" s="173">
        <v>0</v>
      </c>
      <c r="V174" s="173">
        <v>4.02</v>
      </c>
      <c r="W174" s="173">
        <v>538076</v>
      </c>
      <c r="X174" s="173">
        <v>475704</v>
      </c>
      <c r="Y174" s="173">
        <v>0</v>
      </c>
      <c r="Z174" s="173">
        <v>0</v>
      </c>
      <c r="AA174" s="173">
        <v>0</v>
      </c>
      <c r="AB174" s="173">
        <v>0</v>
      </c>
      <c r="AC174" s="173">
        <v>0</v>
      </c>
      <c r="AD174" s="173">
        <v>62372</v>
      </c>
      <c r="AE174" s="173">
        <v>88.4</v>
      </c>
      <c r="AF174" s="173">
        <v>0</v>
      </c>
      <c r="AG174" s="173">
        <v>0</v>
      </c>
      <c r="AH174" s="173">
        <v>0</v>
      </c>
      <c r="AI174" s="173">
        <v>0</v>
      </c>
      <c r="AJ174" s="173">
        <v>0</v>
      </c>
      <c r="AK174" s="173">
        <v>11.59</v>
      </c>
    </row>
    <row r="175" spans="1:37" ht="12.75">
      <c r="A175" s="33">
        <v>6</v>
      </c>
      <c r="B175" s="33">
        <v>7</v>
      </c>
      <c r="C175" s="33">
        <v>9</v>
      </c>
      <c r="D175" s="34">
        <v>2</v>
      </c>
      <c r="E175" s="35"/>
      <c r="F175" s="6" t="s">
        <v>256</v>
      </c>
      <c r="G175" s="52" t="s">
        <v>409</v>
      </c>
      <c r="H175" s="7">
        <v>8373236</v>
      </c>
      <c r="I175" s="7">
        <v>8373236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173">
        <v>0</v>
      </c>
      <c r="P175" s="173">
        <v>100</v>
      </c>
      <c r="Q175" s="173">
        <v>0</v>
      </c>
      <c r="R175" s="173">
        <v>0</v>
      </c>
      <c r="S175" s="173">
        <v>0</v>
      </c>
      <c r="T175" s="173">
        <v>0</v>
      </c>
      <c r="U175" s="173">
        <v>0</v>
      </c>
      <c r="V175" s="173">
        <v>0</v>
      </c>
      <c r="W175" s="173">
        <v>1268250.18</v>
      </c>
      <c r="X175" s="173">
        <v>0</v>
      </c>
      <c r="Y175" s="173">
        <v>0</v>
      </c>
      <c r="Z175" s="173">
        <v>0</v>
      </c>
      <c r="AA175" s="173">
        <v>0</v>
      </c>
      <c r="AB175" s="173">
        <v>0</v>
      </c>
      <c r="AC175" s="173">
        <v>1268250.18</v>
      </c>
      <c r="AD175" s="173">
        <v>0</v>
      </c>
      <c r="AE175" s="173">
        <v>0</v>
      </c>
      <c r="AF175" s="173">
        <v>0</v>
      </c>
      <c r="AG175" s="173">
        <v>0</v>
      </c>
      <c r="AH175" s="173">
        <v>0</v>
      </c>
      <c r="AI175" s="173">
        <v>0</v>
      </c>
      <c r="AJ175" s="173">
        <v>100</v>
      </c>
      <c r="AK175" s="173">
        <v>0</v>
      </c>
    </row>
    <row r="176" spans="1:37" ht="12.75">
      <c r="A176" s="33">
        <v>6</v>
      </c>
      <c r="B176" s="33">
        <v>12</v>
      </c>
      <c r="C176" s="33">
        <v>7</v>
      </c>
      <c r="D176" s="34">
        <v>2</v>
      </c>
      <c r="E176" s="35"/>
      <c r="F176" s="6" t="s">
        <v>256</v>
      </c>
      <c r="G176" s="52" t="s">
        <v>410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173">
        <v>0</v>
      </c>
      <c r="P176" s="173"/>
      <c r="Q176" s="173"/>
      <c r="R176" s="173"/>
      <c r="S176" s="173"/>
      <c r="T176" s="173"/>
      <c r="U176" s="173"/>
      <c r="V176" s="173"/>
      <c r="W176" s="173">
        <v>0</v>
      </c>
      <c r="X176" s="173">
        <v>0</v>
      </c>
      <c r="Y176" s="173">
        <v>0</v>
      </c>
      <c r="Z176" s="173">
        <v>0</v>
      </c>
      <c r="AA176" s="173">
        <v>0</v>
      </c>
      <c r="AB176" s="173">
        <v>0</v>
      </c>
      <c r="AC176" s="173">
        <v>0</v>
      </c>
      <c r="AD176" s="173">
        <v>0</v>
      </c>
      <c r="AE176" s="173"/>
      <c r="AF176" s="173"/>
      <c r="AG176" s="173"/>
      <c r="AH176" s="173"/>
      <c r="AI176" s="173"/>
      <c r="AJ176" s="173"/>
      <c r="AK176" s="173"/>
    </row>
    <row r="177" spans="1:37" ht="12.75">
      <c r="A177" s="33">
        <v>6</v>
      </c>
      <c r="B177" s="33">
        <v>1</v>
      </c>
      <c r="C177" s="33">
        <v>18</v>
      </c>
      <c r="D177" s="34">
        <v>2</v>
      </c>
      <c r="E177" s="35"/>
      <c r="F177" s="6" t="s">
        <v>256</v>
      </c>
      <c r="G177" s="52" t="s">
        <v>411</v>
      </c>
      <c r="H177" s="7">
        <v>1176129</v>
      </c>
      <c r="I177" s="7">
        <v>476900</v>
      </c>
      <c r="J177" s="7">
        <v>0</v>
      </c>
      <c r="K177" s="7">
        <v>0</v>
      </c>
      <c r="L177" s="7">
        <v>0</v>
      </c>
      <c r="M177" s="7">
        <v>0</v>
      </c>
      <c r="N177" s="7">
        <v>699229</v>
      </c>
      <c r="O177" s="173">
        <v>0</v>
      </c>
      <c r="P177" s="173">
        <v>40.54</v>
      </c>
      <c r="Q177" s="173">
        <v>0</v>
      </c>
      <c r="R177" s="173">
        <v>0</v>
      </c>
      <c r="S177" s="173">
        <v>0</v>
      </c>
      <c r="T177" s="173">
        <v>0</v>
      </c>
      <c r="U177" s="173">
        <v>59.45</v>
      </c>
      <c r="V177" s="173">
        <v>0</v>
      </c>
      <c r="W177" s="173">
        <v>1181998.62</v>
      </c>
      <c r="X177" s="173">
        <v>0</v>
      </c>
      <c r="Y177" s="173">
        <v>0</v>
      </c>
      <c r="Z177" s="173">
        <v>0</v>
      </c>
      <c r="AA177" s="173">
        <v>0</v>
      </c>
      <c r="AB177" s="173">
        <v>0</v>
      </c>
      <c r="AC177" s="173">
        <v>1181998.62</v>
      </c>
      <c r="AD177" s="173">
        <v>0</v>
      </c>
      <c r="AE177" s="173">
        <v>0</v>
      </c>
      <c r="AF177" s="173">
        <v>0</v>
      </c>
      <c r="AG177" s="173">
        <v>0</v>
      </c>
      <c r="AH177" s="173">
        <v>0</v>
      </c>
      <c r="AI177" s="173">
        <v>0</v>
      </c>
      <c r="AJ177" s="173">
        <v>100</v>
      </c>
      <c r="AK177" s="173">
        <v>0</v>
      </c>
    </row>
    <row r="178" spans="1:37" ht="12.75">
      <c r="A178" s="33">
        <v>6</v>
      </c>
      <c r="B178" s="33">
        <v>19</v>
      </c>
      <c r="C178" s="33">
        <v>6</v>
      </c>
      <c r="D178" s="34">
        <v>2</v>
      </c>
      <c r="E178" s="35"/>
      <c r="F178" s="6" t="s">
        <v>256</v>
      </c>
      <c r="G178" s="52" t="s">
        <v>272</v>
      </c>
      <c r="H178" s="7">
        <v>665275</v>
      </c>
      <c r="I178" s="7">
        <v>665275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173">
        <v>0</v>
      </c>
      <c r="P178" s="173">
        <v>100</v>
      </c>
      <c r="Q178" s="173">
        <v>0</v>
      </c>
      <c r="R178" s="173">
        <v>0</v>
      </c>
      <c r="S178" s="173">
        <v>0</v>
      </c>
      <c r="T178" s="173">
        <v>0</v>
      </c>
      <c r="U178" s="173">
        <v>0</v>
      </c>
      <c r="V178" s="173">
        <v>0</v>
      </c>
      <c r="W178" s="173">
        <v>700000</v>
      </c>
      <c r="X178" s="173">
        <v>700000</v>
      </c>
      <c r="Y178" s="173">
        <v>0</v>
      </c>
      <c r="Z178" s="173">
        <v>0</v>
      </c>
      <c r="AA178" s="173">
        <v>0</v>
      </c>
      <c r="AB178" s="173">
        <v>0</v>
      </c>
      <c r="AC178" s="173">
        <v>0</v>
      </c>
      <c r="AD178" s="173">
        <v>0</v>
      </c>
      <c r="AE178" s="173">
        <v>100</v>
      </c>
      <c r="AF178" s="173">
        <v>0</v>
      </c>
      <c r="AG178" s="173">
        <v>0</v>
      </c>
      <c r="AH178" s="173">
        <v>0</v>
      </c>
      <c r="AI178" s="173">
        <v>0</v>
      </c>
      <c r="AJ178" s="173">
        <v>0</v>
      </c>
      <c r="AK178" s="173">
        <v>0</v>
      </c>
    </row>
    <row r="179" spans="1:37" ht="12.75">
      <c r="A179" s="33">
        <v>6</v>
      </c>
      <c r="B179" s="33">
        <v>15</v>
      </c>
      <c r="C179" s="33">
        <v>8</v>
      </c>
      <c r="D179" s="34">
        <v>2</v>
      </c>
      <c r="E179" s="35"/>
      <c r="F179" s="6" t="s">
        <v>256</v>
      </c>
      <c r="G179" s="52" t="s">
        <v>412</v>
      </c>
      <c r="H179" s="7">
        <v>1000000</v>
      </c>
      <c r="I179" s="7">
        <v>1000000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173">
        <v>0</v>
      </c>
      <c r="P179" s="173">
        <v>100</v>
      </c>
      <c r="Q179" s="173">
        <v>0</v>
      </c>
      <c r="R179" s="173">
        <v>0</v>
      </c>
      <c r="S179" s="173">
        <v>0</v>
      </c>
      <c r="T179" s="173">
        <v>0</v>
      </c>
      <c r="U179" s="173">
        <v>0</v>
      </c>
      <c r="V179" s="173">
        <v>0</v>
      </c>
      <c r="W179" s="173">
        <v>2135411.21</v>
      </c>
      <c r="X179" s="173">
        <v>0</v>
      </c>
      <c r="Y179" s="173">
        <v>0</v>
      </c>
      <c r="Z179" s="173">
        <v>1679411.21</v>
      </c>
      <c r="AA179" s="173">
        <v>0</v>
      </c>
      <c r="AB179" s="173">
        <v>0</v>
      </c>
      <c r="AC179" s="173">
        <v>456000</v>
      </c>
      <c r="AD179" s="173">
        <v>0</v>
      </c>
      <c r="AE179" s="173">
        <v>0</v>
      </c>
      <c r="AF179" s="173">
        <v>0</v>
      </c>
      <c r="AG179" s="173">
        <v>78.64</v>
      </c>
      <c r="AH179" s="173">
        <v>0</v>
      </c>
      <c r="AI179" s="173">
        <v>0</v>
      </c>
      <c r="AJ179" s="173">
        <v>21.35</v>
      </c>
      <c r="AK179" s="173">
        <v>0</v>
      </c>
    </row>
    <row r="180" spans="1:37" ht="12.75">
      <c r="A180" s="33">
        <v>6</v>
      </c>
      <c r="B180" s="33">
        <v>9</v>
      </c>
      <c r="C180" s="33">
        <v>13</v>
      </c>
      <c r="D180" s="34">
        <v>2</v>
      </c>
      <c r="E180" s="35"/>
      <c r="F180" s="6" t="s">
        <v>256</v>
      </c>
      <c r="G180" s="52" t="s">
        <v>413</v>
      </c>
      <c r="H180" s="7">
        <v>1682032.9</v>
      </c>
      <c r="I180" s="7">
        <v>1382032.9</v>
      </c>
      <c r="J180" s="7">
        <v>300000</v>
      </c>
      <c r="K180" s="7">
        <v>0</v>
      </c>
      <c r="L180" s="7">
        <v>0</v>
      </c>
      <c r="M180" s="7">
        <v>0</v>
      </c>
      <c r="N180" s="7">
        <v>0</v>
      </c>
      <c r="O180" s="173">
        <v>0</v>
      </c>
      <c r="P180" s="173">
        <v>82.16</v>
      </c>
      <c r="Q180" s="173">
        <v>17.83</v>
      </c>
      <c r="R180" s="173">
        <v>0</v>
      </c>
      <c r="S180" s="173">
        <v>0</v>
      </c>
      <c r="T180" s="173">
        <v>0</v>
      </c>
      <c r="U180" s="173">
        <v>0</v>
      </c>
      <c r="V180" s="173">
        <v>0</v>
      </c>
      <c r="W180" s="173">
        <v>0</v>
      </c>
      <c r="X180" s="173">
        <v>0</v>
      </c>
      <c r="Y180" s="173">
        <v>0</v>
      </c>
      <c r="Z180" s="173">
        <v>0</v>
      </c>
      <c r="AA180" s="173">
        <v>0</v>
      </c>
      <c r="AB180" s="173">
        <v>0</v>
      </c>
      <c r="AC180" s="173">
        <v>0</v>
      </c>
      <c r="AD180" s="173">
        <v>0</v>
      </c>
      <c r="AE180" s="173"/>
      <c r="AF180" s="173"/>
      <c r="AG180" s="173"/>
      <c r="AH180" s="173"/>
      <c r="AI180" s="173"/>
      <c r="AJ180" s="173"/>
      <c r="AK180" s="173"/>
    </row>
    <row r="181" spans="1:37" ht="12.75">
      <c r="A181" s="33">
        <v>6</v>
      </c>
      <c r="B181" s="33">
        <v>11</v>
      </c>
      <c r="C181" s="33">
        <v>10</v>
      </c>
      <c r="D181" s="34">
        <v>2</v>
      </c>
      <c r="E181" s="35"/>
      <c r="F181" s="6" t="s">
        <v>256</v>
      </c>
      <c r="G181" s="52" t="s">
        <v>414</v>
      </c>
      <c r="H181" s="7">
        <v>1003820.37</v>
      </c>
      <c r="I181" s="7">
        <v>1003820.37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173">
        <v>0</v>
      </c>
      <c r="P181" s="173">
        <v>100</v>
      </c>
      <c r="Q181" s="173">
        <v>0</v>
      </c>
      <c r="R181" s="173">
        <v>0</v>
      </c>
      <c r="S181" s="173">
        <v>0</v>
      </c>
      <c r="T181" s="173">
        <v>0</v>
      </c>
      <c r="U181" s="173">
        <v>0</v>
      </c>
      <c r="V181" s="173">
        <v>0</v>
      </c>
      <c r="W181" s="173">
        <v>339543.47</v>
      </c>
      <c r="X181" s="173">
        <v>0</v>
      </c>
      <c r="Y181" s="173">
        <v>0</v>
      </c>
      <c r="Z181" s="173">
        <v>0</v>
      </c>
      <c r="AA181" s="173">
        <v>0</v>
      </c>
      <c r="AB181" s="173">
        <v>0</v>
      </c>
      <c r="AC181" s="173">
        <v>339543.47</v>
      </c>
      <c r="AD181" s="173">
        <v>0</v>
      </c>
      <c r="AE181" s="173">
        <v>0</v>
      </c>
      <c r="AF181" s="173">
        <v>0</v>
      </c>
      <c r="AG181" s="173">
        <v>0</v>
      </c>
      <c r="AH181" s="173">
        <v>0</v>
      </c>
      <c r="AI181" s="173">
        <v>0</v>
      </c>
      <c r="AJ181" s="173">
        <v>100</v>
      </c>
      <c r="AK181" s="173">
        <v>0</v>
      </c>
    </row>
    <row r="182" spans="1:37" ht="12.75">
      <c r="A182" s="33">
        <v>6</v>
      </c>
      <c r="B182" s="33">
        <v>3</v>
      </c>
      <c r="C182" s="33">
        <v>13</v>
      </c>
      <c r="D182" s="34">
        <v>2</v>
      </c>
      <c r="E182" s="35"/>
      <c r="F182" s="6" t="s">
        <v>256</v>
      </c>
      <c r="G182" s="52" t="s">
        <v>415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173">
        <v>0</v>
      </c>
      <c r="P182" s="173"/>
      <c r="Q182" s="173"/>
      <c r="R182" s="173"/>
      <c r="S182" s="173"/>
      <c r="T182" s="173"/>
      <c r="U182" s="173"/>
      <c r="V182" s="173"/>
      <c r="W182" s="173">
        <v>1820655.06</v>
      </c>
      <c r="X182" s="173">
        <v>1730534.39</v>
      </c>
      <c r="Y182" s="173">
        <v>0</v>
      </c>
      <c r="Z182" s="173">
        <v>0</v>
      </c>
      <c r="AA182" s="173">
        <v>0</v>
      </c>
      <c r="AB182" s="173">
        <v>0</v>
      </c>
      <c r="AC182" s="173">
        <v>90120.67</v>
      </c>
      <c r="AD182" s="173">
        <v>0</v>
      </c>
      <c r="AE182" s="173">
        <v>95.05</v>
      </c>
      <c r="AF182" s="173">
        <v>0</v>
      </c>
      <c r="AG182" s="173">
        <v>0</v>
      </c>
      <c r="AH182" s="173">
        <v>0</v>
      </c>
      <c r="AI182" s="173">
        <v>0</v>
      </c>
      <c r="AJ182" s="173">
        <v>4.94</v>
      </c>
      <c r="AK182" s="173">
        <v>0</v>
      </c>
    </row>
    <row r="183" spans="1:37" ht="12.75">
      <c r="A183" s="33">
        <v>6</v>
      </c>
      <c r="B183" s="33">
        <v>11</v>
      </c>
      <c r="C183" s="33">
        <v>11</v>
      </c>
      <c r="D183" s="34">
        <v>2</v>
      </c>
      <c r="E183" s="35"/>
      <c r="F183" s="6" t="s">
        <v>256</v>
      </c>
      <c r="G183" s="52" t="s">
        <v>416</v>
      </c>
      <c r="H183" s="7">
        <v>1500000</v>
      </c>
      <c r="I183" s="7">
        <v>1500000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173">
        <v>0</v>
      </c>
      <c r="P183" s="173">
        <v>100</v>
      </c>
      <c r="Q183" s="173">
        <v>0</v>
      </c>
      <c r="R183" s="173">
        <v>0</v>
      </c>
      <c r="S183" s="173">
        <v>0</v>
      </c>
      <c r="T183" s="173">
        <v>0</v>
      </c>
      <c r="U183" s="173">
        <v>0</v>
      </c>
      <c r="V183" s="173">
        <v>0</v>
      </c>
      <c r="W183" s="173">
        <v>1511121.91</v>
      </c>
      <c r="X183" s="173">
        <v>0</v>
      </c>
      <c r="Y183" s="173">
        <v>0</v>
      </c>
      <c r="Z183" s="173">
        <v>0</v>
      </c>
      <c r="AA183" s="173">
        <v>0</v>
      </c>
      <c r="AB183" s="173">
        <v>0</v>
      </c>
      <c r="AC183" s="173">
        <v>1511121.91</v>
      </c>
      <c r="AD183" s="173">
        <v>0</v>
      </c>
      <c r="AE183" s="173">
        <v>0</v>
      </c>
      <c r="AF183" s="173">
        <v>0</v>
      </c>
      <c r="AG183" s="173">
        <v>0</v>
      </c>
      <c r="AH183" s="173">
        <v>0</v>
      </c>
      <c r="AI183" s="173">
        <v>0</v>
      </c>
      <c r="AJ183" s="173">
        <v>100</v>
      </c>
      <c r="AK183" s="173">
        <v>0</v>
      </c>
    </row>
    <row r="184" spans="1:37" ht="12.75">
      <c r="A184" s="33">
        <v>6</v>
      </c>
      <c r="B184" s="33">
        <v>19</v>
      </c>
      <c r="C184" s="33">
        <v>7</v>
      </c>
      <c r="D184" s="34">
        <v>2</v>
      </c>
      <c r="E184" s="35"/>
      <c r="F184" s="6" t="s">
        <v>256</v>
      </c>
      <c r="G184" s="52" t="s">
        <v>417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173">
        <v>0</v>
      </c>
      <c r="P184" s="173"/>
      <c r="Q184" s="173"/>
      <c r="R184" s="173"/>
      <c r="S184" s="173"/>
      <c r="T184" s="173"/>
      <c r="U184" s="173"/>
      <c r="V184" s="173"/>
      <c r="W184" s="173">
        <v>0</v>
      </c>
      <c r="X184" s="173">
        <v>0</v>
      </c>
      <c r="Y184" s="173">
        <v>0</v>
      </c>
      <c r="Z184" s="173">
        <v>0</v>
      </c>
      <c r="AA184" s="173">
        <v>0</v>
      </c>
      <c r="AB184" s="173">
        <v>0</v>
      </c>
      <c r="AC184" s="173">
        <v>0</v>
      </c>
      <c r="AD184" s="173">
        <v>0</v>
      </c>
      <c r="AE184" s="173"/>
      <c r="AF184" s="173"/>
      <c r="AG184" s="173"/>
      <c r="AH184" s="173"/>
      <c r="AI184" s="173"/>
      <c r="AJ184" s="173"/>
      <c r="AK184" s="173"/>
    </row>
    <row r="185" spans="1:37" ht="12.75">
      <c r="A185" s="33">
        <v>6</v>
      </c>
      <c r="B185" s="33">
        <v>9</v>
      </c>
      <c r="C185" s="33">
        <v>14</v>
      </c>
      <c r="D185" s="34">
        <v>2</v>
      </c>
      <c r="E185" s="35"/>
      <c r="F185" s="6" t="s">
        <v>256</v>
      </c>
      <c r="G185" s="52" t="s">
        <v>418</v>
      </c>
      <c r="H185" s="7">
        <v>5000000</v>
      </c>
      <c r="I185" s="7">
        <v>4984015</v>
      </c>
      <c r="J185" s="7">
        <v>15985</v>
      </c>
      <c r="K185" s="7">
        <v>0</v>
      </c>
      <c r="L185" s="7">
        <v>0</v>
      </c>
      <c r="M185" s="7">
        <v>0</v>
      </c>
      <c r="N185" s="7">
        <v>0</v>
      </c>
      <c r="O185" s="173">
        <v>0</v>
      </c>
      <c r="P185" s="173">
        <v>99.68</v>
      </c>
      <c r="Q185" s="173">
        <v>0.31</v>
      </c>
      <c r="R185" s="173">
        <v>0</v>
      </c>
      <c r="S185" s="173">
        <v>0</v>
      </c>
      <c r="T185" s="173">
        <v>0</v>
      </c>
      <c r="U185" s="173">
        <v>0</v>
      </c>
      <c r="V185" s="173">
        <v>0</v>
      </c>
      <c r="W185" s="173">
        <v>441163.97</v>
      </c>
      <c r="X185" s="173">
        <v>441163.97</v>
      </c>
      <c r="Y185" s="173">
        <v>0</v>
      </c>
      <c r="Z185" s="173">
        <v>0</v>
      </c>
      <c r="AA185" s="173">
        <v>0</v>
      </c>
      <c r="AB185" s="173">
        <v>0</v>
      </c>
      <c r="AC185" s="173">
        <v>0</v>
      </c>
      <c r="AD185" s="173">
        <v>0</v>
      </c>
      <c r="AE185" s="173">
        <v>100</v>
      </c>
      <c r="AF185" s="173">
        <v>0</v>
      </c>
      <c r="AG185" s="173">
        <v>0</v>
      </c>
      <c r="AH185" s="173">
        <v>0</v>
      </c>
      <c r="AI185" s="173">
        <v>0</v>
      </c>
      <c r="AJ185" s="173">
        <v>0</v>
      </c>
      <c r="AK185" s="173">
        <v>0</v>
      </c>
    </row>
    <row r="186" spans="1:37" ht="12.75">
      <c r="A186" s="33">
        <v>6</v>
      </c>
      <c r="B186" s="33">
        <v>19</v>
      </c>
      <c r="C186" s="33">
        <v>8</v>
      </c>
      <c r="D186" s="34">
        <v>2</v>
      </c>
      <c r="E186" s="35"/>
      <c r="F186" s="6" t="s">
        <v>256</v>
      </c>
      <c r="G186" s="52" t="s">
        <v>419</v>
      </c>
      <c r="H186" s="7">
        <v>343899.67</v>
      </c>
      <c r="I186" s="7">
        <v>343899.67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173">
        <v>0</v>
      </c>
      <c r="P186" s="173">
        <v>100</v>
      </c>
      <c r="Q186" s="173">
        <v>0</v>
      </c>
      <c r="R186" s="173">
        <v>0</v>
      </c>
      <c r="S186" s="173">
        <v>0</v>
      </c>
      <c r="T186" s="173">
        <v>0</v>
      </c>
      <c r="U186" s="173">
        <v>0</v>
      </c>
      <c r="V186" s="173">
        <v>0</v>
      </c>
      <c r="W186" s="173">
        <v>886260.36</v>
      </c>
      <c r="X186" s="173">
        <v>0</v>
      </c>
      <c r="Y186" s="173">
        <v>0</v>
      </c>
      <c r="Z186" s="173">
        <v>0</v>
      </c>
      <c r="AA186" s="173">
        <v>0</v>
      </c>
      <c r="AB186" s="173">
        <v>0</v>
      </c>
      <c r="AC186" s="173">
        <v>886260.36</v>
      </c>
      <c r="AD186" s="173">
        <v>0</v>
      </c>
      <c r="AE186" s="173">
        <v>0</v>
      </c>
      <c r="AF186" s="173">
        <v>0</v>
      </c>
      <c r="AG186" s="173">
        <v>0</v>
      </c>
      <c r="AH186" s="173">
        <v>0</v>
      </c>
      <c r="AI186" s="173">
        <v>0</v>
      </c>
      <c r="AJ186" s="173">
        <v>100</v>
      </c>
      <c r="AK186" s="173">
        <v>0</v>
      </c>
    </row>
    <row r="187" spans="1:37" ht="12.75">
      <c r="A187" s="33">
        <v>6</v>
      </c>
      <c r="B187" s="33">
        <v>9</v>
      </c>
      <c r="C187" s="33">
        <v>15</v>
      </c>
      <c r="D187" s="34">
        <v>2</v>
      </c>
      <c r="E187" s="35"/>
      <c r="F187" s="6" t="s">
        <v>256</v>
      </c>
      <c r="G187" s="52" t="s">
        <v>420</v>
      </c>
      <c r="H187" s="7">
        <v>20090.85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20090.85</v>
      </c>
      <c r="O187" s="173">
        <v>0</v>
      </c>
      <c r="P187" s="173">
        <v>0</v>
      </c>
      <c r="Q187" s="173">
        <v>0</v>
      </c>
      <c r="R187" s="173">
        <v>0</v>
      </c>
      <c r="S187" s="173">
        <v>0</v>
      </c>
      <c r="T187" s="173">
        <v>0</v>
      </c>
      <c r="U187" s="173">
        <v>100</v>
      </c>
      <c r="V187" s="173">
        <v>0</v>
      </c>
      <c r="W187" s="173">
        <v>20090.85</v>
      </c>
      <c r="X187" s="173">
        <v>0</v>
      </c>
      <c r="Y187" s="173">
        <v>0</v>
      </c>
      <c r="Z187" s="173">
        <v>0</v>
      </c>
      <c r="AA187" s="173">
        <v>0</v>
      </c>
      <c r="AB187" s="173">
        <v>0</v>
      </c>
      <c r="AC187" s="173">
        <v>20090.85</v>
      </c>
      <c r="AD187" s="173">
        <v>0</v>
      </c>
      <c r="AE187" s="173">
        <v>0</v>
      </c>
      <c r="AF187" s="173">
        <v>0</v>
      </c>
      <c r="AG187" s="173">
        <v>0</v>
      </c>
      <c r="AH187" s="173">
        <v>0</v>
      </c>
      <c r="AI187" s="173">
        <v>0</v>
      </c>
      <c r="AJ187" s="173">
        <v>100</v>
      </c>
      <c r="AK187" s="173">
        <v>0</v>
      </c>
    </row>
    <row r="188" spans="1:37" ht="12.75">
      <c r="A188" s="33">
        <v>6</v>
      </c>
      <c r="B188" s="33">
        <v>9</v>
      </c>
      <c r="C188" s="33">
        <v>16</v>
      </c>
      <c r="D188" s="34">
        <v>2</v>
      </c>
      <c r="E188" s="35"/>
      <c r="F188" s="6" t="s">
        <v>256</v>
      </c>
      <c r="G188" s="52" t="s">
        <v>421</v>
      </c>
      <c r="H188" s="7">
        <v>344477</v>
      </c>
      <c r="I188" s="7">
        <v>230000</v>
      </c>
      <c r="J188" s="7">
        <v>0</v>
      </c>
      <c r="K188" s="7">
        <v>0</v>
      </c>
      <c r="L188" s="7">
        <v>0</v>
      </c>
      <c r="M188" s="7">
        <v>0</v>
      </c>
      <c r="N188" s="7">
        <v>114477</v>
      </c>
      <c r="O188" s="173">
        <v>0</v>
      </c>
      <c r="P188" s="173">
        <v>66.76</v>
      </c>
      <c r="Q188" s="173">
        <v>0</v>
      </c>
      <c r="R188" s="173">
        <v>0</v>
      </c>
      <c r="S188" s="173">
        <v>0</v>
      </c>
      <c r="T188" s="173">
        <v>0</v>
      </c>
      <c r="U188" s="173">
        <v>33.23</v>
      </c>
      <c r="V188" s="173">
        <v>0</v>
      </c>
      <c r="W188" s="173">
        <v>114477</v>
      </c>
      <c r="X188" s="173">
        <v>0</v>
      </c>
      <c r="Y188" s="173">
        <v>0</v>
      </c>
      <c r="Z188" s="173">
        <v>0</v>
      </c>
      <c r="AA188" s="173">
        <v>0</v>
      </c>
      <c r="AB188" s="173">
        <v>0</v>
      </c>
      <c r="AC188" s="173">
        <v>114477</v>
      </c>
      <c r="AD188" s="173">
        <v>0</v>
      </c>
      <c r="AE188" s="173">
        <v>0</v>
      </c>
      <c r="AF188" s="173">
        <v>0</v>
      </c>
      <c r="AG188" s="173">
        <v>0</v>
      </c>
      <c r="AH188" s="173">
        <v>0</v>
      </c>
      <c r="AI188" s="173">
        <v>0</v>
      </c>
      <c r="AJ188" s="173">
        <v>100</v>
      </c>
      <c r="AK188" s="173">
        <v>0</v>
      </c>
    </row>
    <row r="189" spans="1:37" ht="12.75">
      <c r="A189" s="33">
        <v>6</v>
      </c>
      <c r="B189" s="33">
        <v>7</v>
      </c>
      <c r="C189" s="33">
        <v>10</v>
      </c>
      <c r="D189" s="34">
        <v>2</v>
      </c>
      <c r="E189" s="35"/>
      <c r="F189" s="6" t="s">
        <v>256</v>
      </c>
      <c r="G189" s="52" t="s">
        <v>422</v>
      </c>
      <c r="H189" s="7">
        <v>252000</v>
      </c>
      <c r="I189" s="7">
        <v>107000</v>
      </c>
      <c r="J189" s="7">
        <v>145000</v>
      </c>
      <c r="K189" s="7">
        <v>0</v>
      </c>
      <c r="L189" s="7">
        <v>0</v>
      </c>
      <c r="M189" s="7">
        <v>0</v>
      </c>
      <c r="N189" s="7">
        <v>0</v>
      </c>
      <c r="O189" s="173">
        <v>0</v>
      </c>
      <c r="P189" s="173">
        <v>42.46</v>
      </c>
      <c r="Q189" s="173">
        <v>57.53</v>
      </c>
      <c r="R189" s="173">
        <v>0</v>
      </c>
      <c r="S189" s="173">
        <v>0</v>
      </c>
      <c r="T189" s="173">
        <v>0</v>
      </c>
      <c r="U189" s="173">
        <v>0</v>
      </c>
      <c r="V189" s="173">
        <v>0</v>
      </c>
      <c r="W189" s="173">
        <v>792486.91</v>
      </c>
      <c r="X189" s="173">
        <v>774986.91</v>
      </c>
      <c r="Y189" s="173">
        <v>17500</v>
      </c>
      <c r="Z189" s="173">
        <v>0</v>
      </c>
      <c r="AA189" s="173">
        <v>0</v>
      </c>
      <c r="AB189" s="173">
        <v>0</v>
      </c>
      <c r="AC189" s="173">
        <v>0</v>
      </c>
      <c r="AD189" s="173">
        <v>0</v>
      </c>
      <c r="AE189" s="173">
        <v>97.79</v>
      </c>
      <c r="AF189" s="173">
        <v>2.2</v>
      </c>
      <c r="AG189" s="173">
        <v>0</v>
      </c>
      <c r="AH189" s="173">
        <v>0</v>
      </c>
      <c r="AI189" s="173">
        <v>0</v>
      </c>
      <c r="AJ189" s="173">
        <v>0</v>
      </c>
      <c r="AK189" s="173">
        <v>0</v>
      </c>
    </row>
    <row r="190" spans="1:37" ht="12.75">
      <c r="A190" s="33">
        <v>6</v>
      </c>
      <c r="B190" s="33">
        <v>1</v>
      </c>
      <c r="C190" s="33">
        <v>19</v>
      </c>
      <c r="D190" s="34">
        <v>2</v>
      </c>
      <c r="E190" s="35"/>
      <c r="F190" s="6" t="s">
        <v>256</v>
      </c>
      <c r="G190" s="52" t="s">
        <v>423</v>
      </c>
      <c r="H190" s="7">
        <v>1572276</v>
      </c>
      <c r="I190" s="7">
        <v>1100276</v>
      </c>
      <c r="J190" s="7">
        <v>0</v>
      </c>
      <c r="K190" s="7">
        <v>0</v>
      </c>
      <c r="L190" s="7">
        <v>0</v>
      </c>
      <c r="M190" s="7">
        <v>0</v>
      </c>
      <c r="N190" s="7">
        <v>472000</v>
      </c>
      <c r="O190" s="173">
        <v>0</v>
      </c>
      <c r="P190" s="173">
        <v>69.97</v>
      </c>
      <c r="Q190" s="173">
        <v>0</v>
      </c>
      <c r="R190" s="173">
        <v>0</v>
      </c>
      <c r="S190" s="173">
        <v>0</v>
      </c>
      <c r="T190" s="173">
        <v>0</v>
      </c>
      <c r="U190" s="173">
        <v>30.02</v>
      </c>
      <c r="V190" s="173">
        <v>0</v>
      </c>
      <c r="W190" s="173">
        <v>1266450.12</v>
      </c>
      <c r="X190" s="173">
        <v>0</v>
      </c>
      <c r="Y190" s="173">
        <v>0</v>
      </c>
      <c r="Z190" s="173">
        <v>0</v>
      </c>
      <c r="AA190" s="173">
        <v>0</v>
      </c>
      <c r="AB190" s="173">
        <v>0</v>
      </c>
      <c r="AC190" s="173">
        <v>1266450.12</v>
      </c>
      <c r="AD190" s="173">
        <v>0</v>
      </c>
      <c r="AE190" s="173">
        <v>0</v>
      </c>
      <c r="AF190" s="173">
        <v>0</v>
      </c>
      <c r="AG190" s="173">
        <v>0</v>
      </c>
      <c r="AH190" s="173">
        <v>0</v>
      </c>
      <c r="AI190" s="173">
        <v>0</v>
      </c>
      <c r="AJ190" s="173">
        <v>100</v>
      </c>
      <c r="AK190" s="173">
        <v>0</v>
      </c>
    </row>
    <row r="191" spans="1:37" ht="12.75">
      <c r="A191" s="33">
        <v>6</v>
      </c>
      <c r="B191" s="33">
        <v>20</v>
      </c>
      <c r="C191" s="33">
        <v>14</v>
      </c>
      <c r="D191" s="34">
        <v>2</v>
      </c>
      <c r="E191" s="35"/>
      <c r="F191" s="6" t="s">
        <v>256</v>
      </c>
      <c r="G191" s="52" t="s">
        <v>424</v>
      </c>
      <c r="H191" s="7">
        <v>6382315</v>
      </c>
      <c r="I191" s="7">
        <v>5136903</v>
      </c>
      <c r="J191" s="7">
        <v>25000</v>
      </c>
      <c r="K191" s="7">
        <v>0</v>
      </c>
      <c r="L191" s="7">
        <v>0</v>
      </c>
      <c r="M191" s="7">
        <v>0</v>
      </c>
      <c r="N191" s="7">
        <v>1220412</v>
      </c>
      <c r="O191" s="173">
        <v>0</v>
      </c>
      <c r="P191" s="173">
        <v>80.48</v>
      </c>
      <c r="Q191" s="173">
        <v>0.39</v>
      </c>
      <c r="R191" s="173">
        <v>0</v>
      </c>
      <c r="S191" s="173">
        <v>0</v>
      </c>
      <c r="T191" s="173">
        <v>0</v>
      </c>
      <c r="U191" s="173">
        <v>19.12</v>
      </c>
      <c r="V191" s="173">
        <v>0</v>
      </c>
      <c r="W191" s="173">
        <v>2441619.2</v>
      </c>
      <c r="X191" s="173">
        <v>0</v>
      </c>
      <c r="Y191" s="173">
        <v>0</v>
      </c>
      <c r="Z191" s="173">
        <v>0</v>
      </c>
      <c r="AA191" s="173">
        <v>0</v>
      </c>
      <c r="AB191" s="173">
        <v>0</v>
      </c>
      <c r="AC191" s="173">
        <v>2441619.2</v>
      </c>
      <c r="AD191" s="173">
        <v>0</v>
      </c>
      <c r="AE191" s="173">
        <v>0</v>
      </c>
      <c r="AF191" s="173">
        <v>0</v>
      </c>
      <c r="AG191" s="173">
        <v>0</v>
      </c>
      <c r="AH191" s="173">
        <v>0</v>
      </c>
      <c r="AI191" s="173">
        <v>0</v>
      </c>
      <c r="AJ191" s="173">
        <v>100</v>
      </c>
      <c r="AK191" s="173">
        <v>0</v>
      </c>
    </row>
    <row r="192" spans="1:37" ht="12.75">
      <c r="A192" s="33">
        <v>6</v>
      </c>
      <c r="B192" s="33">
        <v>3</v>
      </c>
      <c r="C192" s="33">
        <v>14</v>
      </c>
      <c r="D192" s="34">
        <v>2</v>
      </c>
      <c r="E192" s="35"/>
      <c r="F192" s="6" t="s">
        <v>256</v>
      </c>
      <c r="G192" s="52" t="s">
        <v>425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173">
        <v>0</v>
      </c>
      <c r="P192" s="173"/>
      <c r="Q192" s="173"/>
      <c r="R192" s="173"/>
      <c r="S192" s="173"/>
      <c r="T192" s="173"/>
      <c r="U192" s="173"/>
      <c r="V192" s="173"/>
      <c r="W192" s="173">
        <v>37629.05</v>
      </c>
      <c r="X192" s="173">
        <v>0</v>
      </c>
      <c r="Y192" s="173">
        <v>0</v>
      </c>
      <c r="Z192" s="173">
        <v>0</v>
      </c>
      <c r="AA192" s="173">
        <v>0</v>
      </c>
      <c r="AB192" s="173">
        <v>0</v>
      </c>
      <c r="AC192" s="173">
        <v>37629.05</v>
      </c>
      <c r="AD192" s="173">
        <v>0</v>
      </c>
      <c r="AE192" s="173">
        <v>0</v>
      </c>
      <c r="AF192" s="173">
        <v>0</v>
      </c>
      <c r="AG192" s="173">
        <v>0</v>
      </c>
      <c r="AH192" s="173">
        <v>0</v>
      </c>
      <c r="AI192" s="173">
        <v>0</v>
      </c>
      <c r="AJ192" s="173">
        <v>100</v>
      </c>
      <c r="AK192" s="173">
        <v>0</v>
      </c>
    </row>
    <row r="193" spans="1:37" ht="12.75">
      <c r="A193" s="33">
        <v>6</v>
      </c>
      <c r="B193" s="33">
        <v>6</v>
      </c>
      <c r="C193" s="33">
        <v>11</v>
      </c>
      <c r="D193" s="34">
        <v>2</v>
      </c>
      <c r="E193" s="35"/>
      <c r="F193" s="6" t="s">
        <v>256</v>
      </c>
      <c r="G193" s="52" t="s">
        <v>426</v>
      </c>
      <c r="H193" s="7">
        <v>400000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400000</v>
      </c>
      <c r="O193" s="173">
        <v>0</v>
      </c>
      <c r="P193" s="173">
        <v>0</v>
      </c>
      <c r="Q193" s="173">
        <v>0</v>
      </c>
      <c r="R193" s="173">
        <v>0</v>
      </c>
      <c r="S193" s="173">
        <v>0</v>
      </c>
      <c r="T193" s="173">
        <v>0</v>
      </c>
      <c r="U193" s="173">
        <v>100</v>
      </c>
      <c r="V193" s="173">
        <v>0</v>
      </c>
      <c r="W193" s="173">
        <v>400524.88</v>
      </c>
      <c r="X193" s="173">
        <v>0</v>
      </c>
      <c r="Y193" s="173">
        <v>0</v>
      </c>
      <c r="Z193" s="173">
        <v>0</v>
      </c>
      <c r="AA193" s="173">
        <v>0</v>
      </c>
      <c r="AB193" s="173">
        <v>0</v>
      </c>
      <c r="AC193" s="173">
        <v>400524.88</v>
      </c>
      <c r="AD193" s="173">
        <v>0</v>
      </c>
      <c r="AE193" s="173">
        <v>0</v>
      </c>
      <c r="AF193" s="173">
        <v>0</v>
      </c>
      <c r="AG193" s="173">
        <v>0</v>
      </c>
      <c r="AH193" s="173">
        <v>0</v>
      </c>
      <c r="AI193" s="173">
        <v>0</v>
      </c>
      <c r="AJ193" s="173">
        <v>100</v>
      </c>
      <c r="AK193" s="173">
        <v>0</v>
      </c>
    </row>
    <row r="194" spans="1:37" ht="12.75">
      <c r="A194" s="33">
        <v>6</v>
      </c>
      <c r="B194" s="33">
        <v>14</v>
      </c>
      <c r="C194" s="33">
        <v>11</v>
      </c>
      <c r="D194" s="34">
        <v>2</v>
      </c>
      <c r="E194" s="35"/>
      <c r="F194" s="6" t="s">
        <v>256</v>
      </c>
      <c r="G194" s="52" t="s">
        <v>427</v>
      </c>
      <c r="H194" s="7">
        <v>139000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139000</v>
      </c>
      <c r="O194" s="173">
        <v>0</v>
      </c>
      <c r="P194" s="173">
        <v>0</v>
      </c>
      <c r="Q194" s="173">
        <v>0</v>
      </c>
      <c r="R194" s="173">
        <v>0</v>
      </c>
      <c r="S194" s="173">
        <v>0</v>
      </c>
      <c r="T194" s="173">
        <v>0</v>
      </c>
      <c r="U194" s="173">
        <v>100</v>
      </c>
      <c r="V194" s="173">
        <v>0</v>
      </c>
      <c r="W194" s="173">
        <v>263910.4</v>
      </c>
      <c r="X194" s="173">
        <v>0</v>
      </c>
      <c r="Y194" s="173">
        <v>0</v>
      </c>
      <c r="Z194" s="173">
        <v>0</v>
      </c>
      <c r="AA194" s="173">
        <v>0</v>
      </c>
      <c r="AB194" s="173">
        <v>0</v>
      </c>
      <c r="AC194" s="173">
        <v>263910.4</v>
      </c>
      <c r="AD194" s="173">
        <v>0</v>
      </c>
      <c r="AE194" s="173">
        <v>0</v>
      </c>
      <c r="AF194" s="173">
        <v>0</v>
      </c>
      <c r="AG194" s="173">
        <v>0</v>
      </c>
      <c r="AH194" s="173">
        <v>0</v>
      </c>
      <c r="AI194" s="173">
        <v>0</v>
      </c>
      <c r="AJ194" s="173">
        <v>100</v>
      </c>
      <c r="AK194" s="173">
        <v>0</v>
      </c>
    </row>
    <row r="195" spans="1:37" ht="12.75">
      <c r="A195" s="33">
        <v>6</v>
      </c>
      <c r="B195" s="33">
        <v>7</v>
      </c>
      <c r="C195" s="33">
        <v>2</v>
      </c>
      <c r="D195" s="34">
        <v>3</v>
      </c>
      <c r="E195" s="35"/>
      <c r="F195" s="6" t="s">
        <v>256</v>
      </c>
      <c r="G195" s="52" t="s">
        <v>428</v>
      </c>
      <c r="H195" s="7">
        <v>8032397</v>
      </c>
      <c r="I195" s="7">
        <v>7700000</v>
      </c>
      <c r="J195" s="7">
        <v>0</v>
      </c>
      <c r="K195" s="7">
        <v>0</v>
      </c>
      <c r="L195" s="7">
        <v>0</v>
      </c>
      <c r="M195" s="7">
        <v>0</v>
      </c>
      <c r="N195" s="7">
        <v>332397</v>
      </c>
      <c r="O195" s="173">
        <v>0</v>
      </c>
      <c r="P195" s="173">
        <v>95.86</v>
      </c>
      <c r="Q195" s="173">
        <v>0</v>
      </c>
      <c r="R195" s="173">
        <v>0</v>
      </c>
      <c r="S195" s="173">
        <v>0</v>
      </c>
      <c r="T195" s="173">
        <v>0</v>
      </c>
      <c r="U195" s="173">
        <v>4.13</v>
      </c>
      <c r="V195" s="173">
        <v>0</v>
      </c>
      <c r="W195" s="173">
        <v>332397</v>
      </c>
      <c r="X195" s="173">
        <v>0</v>
      </c>
      <c r="Y195" s="173">
        <v>0</v>
      </c>
      <c r="Z195" s="173">
        <v>0</v>
      </c>
      <c r="AA195" s="173">
        <v>0</v>
      </c>
      <c r="AB195" s="173">
        <v>0</v>
      </c>
      <c r="AC195" s="173">
        <v>332397</v>
      </c>
      <c r="AD195" s="173">
        <v>0</v>
      </c>
      <c r="AE195" s="173">
        <v>0</v>
      </c>
      <c r="AF195" s="173">
        <v>0</v>
      </c>
      <c r="AG195" s="173">
        <v>0</v>
      </c>
      <c r="AH195" s="173">
        <v>0</v>
      </c>
      <c r="AI195" s="173">
        <v>0</v>
      </c>
      <c r="AJ195" s="173">
        <v>100</v>
      </c>
      <c r="AK195" s="173">
        <v>0</v>
      </c>
    </row>
    <row r="196" spans="1:37" ht="12.75">
      <c r="A196" s="33">
        <v>6</v>
      </c>
      <c r="B196" s="33">
        <v>9</v>
      </c>
      <c r="C196" s="33">
        <v>1</v>
      </c>
      <c r="D196" s="34">
        <v>3</v>
      </c>
      <c r="E196" s="35"/>
      <c r="F196" s="6" t="s">
        <v>256</v>
      </c>
      <c r="G196" s="52" t="s">
        <v>429</v>
      </c>
      <c r="H196" s="7">
        <v>500000</v>
      </c>
      <c r="I196" s="7">
        <v>500000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173">
        <v>0</v>
      </c>
      <c r="P196" s="173">
        <v>100</v>
      </c>
      <c r="Q196" s="173">
        <v>0</v>
      </c>
      <c r="R196" s="173">
        <v>0</v>
      </c>
      <c r="S196" s="173">
        <v>0</v>
      </c>
      <c r="T196" s="173">
        <v>0</v>
      </c>
      <c r="U196" s="173">
        <v>0</v>
      </c>
      <c r="V196" s="173">
        <v>0</v>
      </c>
      <c r="W196" s="173">
        <v>876159.11</v>
      </c>
      <c r="X196" s="173">
        <v>0</v>
      </c>
      <c r="Y196" s="173">
        <v>0</v>
      </c>
      <c r="Z196" s="173">
        <v>0</v>
      </c>
      <c r="AA196" s="173">
        <v>0</v>
      </c>
      <c r="AB196" s="173">
        <v>0</v>
      </c>
      <c r="AC196" s="173">
        <v>876159.11</v>
      </c>
      <c r="AD196" s="173">
        <v>0</v>
      </c>
      <c r="AE196" s="173">
        <v>0</v>
      </c>
      <c r="AF196" s="173">
        <v>0</v>
      </c>
      <c r="AG196" s="173">
        <v>0</v>
      </c>
      <c r="AH196" s="173">
        <v>0</v>
      </c>
      <c r="AI196" s="173">
        <v>0</v>
      </c>
      <c r="AJ196" s="173">
        <v>100</v>
      </c>
      <c r="AK196" s="173">
        <v>0</v>
      </c>
    </row>
    <row r="197" spans="1:37" ht="12.75">
      <c r="A197" s="33">
        <v>6</v>
      </c>
      <c r="B197" s="33">
        <v>9</v>
      </c>
      <c r="C197" s="33">
        <v>3</v>
      </c>
      <c r="D197" s="34">
        <v>3</v>
      </c>
      <c r="E197" s="35"/>
      <c r="F197" s="6" t="s">
        <v>256</v>
      </c>
      <c r="G197" s="52" t="s">
        <v>430</v>
      </c>
      <c r="H197" s="7">
        <v>1552200</v>
      </c>
      <c r="I197" s="7">
        <v>1500000</v>
      </c>
      <c r="J197" s="7">
        <v>52200</v>
      </c>
      <c r="K197" s="7">
        <v>0</v>
      </c>
      <c r="L197" s="7">
        <v>0</v>
      </c>
      <c r="M197" s="7">
        <v>0</v>
      </c>
      <c r="N197" s="7">
        <v>0</v>
      </c>
      <c r="O197" s="173">
        <v>0</v>
      </c>
      <c r="P197" s="173">
        <v>96.63</v>
      </c>
      <c r="Q197" s="173">
        <v>3.36</v>
      </c>
      <c r="R197" s="173">
        <v>0</v>
      </c>
      <c r="S197" s="173">
        <v>0</v>
      </c>
      <c r="T197" s="173">
        <v>0</v>
      </c>
      <c r="U197" s="173">
        <v>0</v>
      </c>
      <c r="V197" s="173">
        <v>0</v>
      </c>
      <c r="W197" s="173">
        <v>263313.82</v>
      </c>
      <c r="X197" s="173">
        <v>0</v>
      </c>
      <c r="Y197" s="173">
        <v>50400</v>
      </c>
      <c r="Z197" s="173">
        <v>0</v>
      </c>
      <c r="AA197" s="173">
        <v>0</v>
      </c>
      <c r="AB197" s="173">
        <v>0</v>
      </c>
      <c r="AC197" s="173">
        <v>212913.82</v>
      </c>
      <c r="AD197" s="173">
        <v>0</v>
      </c>
      <c r="AE197" s="173">
        <v>0</v>
      </c>
      <c r="AF197" s="173">
        <v>19.14</v>
      </c>
      <c r="AG197" s="173">
        <v>0</v>
      </c>
      <c r="AH197" s="173">
        <v>0</v>
      </c>
      <c r="AI197" s="173">
        <v>0</v>
      </c>
      <c r="AJ197" s="173">
        <v>80.85</v>
      </c>
      <c r="AK197" s="173">
        <v>0</v>
      </c>
    </row>
    <row r="198" spans="1:37" ht="12.75">
      <c r="A198" s="33">
        <v>6</v>
      </c>
      <c r="B198" s="33">
        <v>2</v>
      </c>
      <c r="C198" s="33">
        <v>5</v>
      </c>
      <c r="D198" s="34">
        <v>3</v>
      </c>
      <c r="E198" s="35"/>
      <c r="F198" s="6" t="s">
        <v>256</v>
      </c>
      <c r="G198" s="52" t="s">
        <v>431</v>
      </c>
      <c r="H198" s="7">
        <v>1768753.1</v>
      </c>
      <c r="I198" s="7">
        <v>1016818</v>
      </c>
      <c r="J198" s="7">
        <v>0</v>
      </c>
      <c r="K198" s="7">
        <v>0</v>
      </c>
      <c r="L198" s="7">
        <v>0</v>
      </c>
      <c r="M198" s="7">
        <v>0</v>
      </c>
      <c r="N198" s="7">
        <v>751935.1</v>
      </c>
      <c r="O198" s="173">
        <v>0</v>
      </c>
      <c r="P198" s="173">
        <v>57.48</v>
      </c>
      <c r="Q198" s="173">
        <v>0</v>
      </c>
      <c r="R198" s="173">
        <v>0</v>
      </c>
      <c r="S198" s="173">
        <v>0</v>
      </c>
      <c r="T198" s="173">
        <v>0</v>
      </c>
      <c r="U198" s="173">
        <v>42.51</v>
      </c>
      <c r="V198" s="173">
        <v>0</v>
      </c>
      <c r="W198" s="173">
        <v>751935.1</v>
      </c>
      <c r="X198" s="173">
        <v>0</v>
      </c>
      <c r="Y198" s="173">
        <v>0</v>
      </c>
      <c r="Z198" s="173">
        <v>0</v>
      </c>
      <c r="AA198" s="173">
        <v>0</v>
      </c>
      <c r="AB198" s="173">
        <v>0</v>
      </c>
      <c r="AC198" s="173">
        <v>751935.1</v>
      </c>
      <c r="AD198" s="173">
        <v>0</v>
      </c>
      <c r="AE198" s="173">
        <v>0</v>
      </c>
      <c r="AF198" s="173">
        <v>0</v>
      </c>
      <c r="AG198" s="173">
        <v>0</v>
      </c>
      <c r="AH198" s="173">
        <v>0</v>
      </c>
      <c r="AI198" s="173">
        <v>0</v>
      </c>
      <c r="AJ198" s="173">
        <v>100</v>
      </c>
      <c r="AK198" s="173">
        <v>0</v>
      </c>
    </row>
    <row r="199" spans="1:37" ht="12.75">
      <c r="A199" s="33">
        <v>6</v>
      </c>
      <c r="B199" s="33">
        <v>5</v>
      </c>
      <c r="C199" s="33">
        <v>5</v>
      </c>
      <c r="D199" s="34">
        <v>3</v>
      </c>
      <c r="E199" s="35"/>
      <c r="F199" s="6" t="s">
        <v>256</v>
      </c>
      <c r="G199" s="52" t="s">
        <v>432</v>
      </c>
      <c r="H199" s="7">
        <v>60000</v>
      </c>
      <c r="I199" s="7">
        <v>0</v>
      </c>
      <c r="J199" s="7">
        <v>60000</v>
      </c>
      <c r="K199" s="7">
        <v>0</v>
      </c>
      <c r="L199" s="7">
        <v>0</v>
      </c>
      <c r="M199" s="7">
        <v>0</v>
      </c>
      <c r="N199" s="7">
        <v>0</v>
      </c>
      <c r="O199" s="173">
        <v>0</v>
      </c>
      <c r="P199" s="173">
        <v>0</v>
      </c>
      <c r="Q199" s="173">
        <v>100</v>
      </c>
      <c r="R199" s="173">
        <v>0</v>
      </c>
      <c r="S199" s="173">
        <v>0</v>
      </c>
      <c r="T199" s="173">
        <v>0</v>
      </c>
      <c r="U199" s="173">
        <v>0</v>
      </c>
      <c r="V199" s="173">
        <v>0</v>
      </c>
      <c r="W199" s="173">
        <v>0</v>
      </c>
      <c r="X199" s="173">
        <v>0</v>
      </c>
      <c r="Y199" s="173">
        <v>0</v>
      </c>
      <c r="Z199" s="173">
        <v>0</v>
      </c>
      <c r="AA199" s="173">
        <v>0</v>
      </c>
      <c r="AB199" s="173">
        <v>0</v>
      </c>
      <c r="AC199" s="173">
        <v>0</v>
      </c>
      <c r="AD199" s="173">
        <v>0</v>
      </c>
      <c r="AE199" s="173"/>
      <c r="AF199" s="173"/>
      <c r="AG199" s="173"/>
      <c r="AH199" s="173"/>
      <c r="AI199" s="173"/>
      <c r="AJ199" s="173"/>
      <c r="AK199" s="173"/>
    </row>
    <row r="200" spans="1:37" ht="12.75">
      <c r="A200" s="33">
        <v>6</v>
      </c>
      <c r="B200" s="33">
        <v>2</v>
      </c>
      <c r="C200" s="33">
        <v>7</v>
      </c>
      <c r="D200" s="34">
        <v>3</v>
      </c>
      <c r="E200" s="35"/>
      <c r="F200" s="6" t="s">
        <v>256</v>
      </c>
      <c r="G200" s="52" t="s">
        <v>433</v>
      </c>
      <c r="H200" s="7">
        <v>655293.64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655293.64</v>
      </c>
      <c r="O200" s="173">
        <v>0</v>
      </c>
      <c r="P200" s="173">
        <v>0</v>
      </c>
      <c r="Q200" s="173">
        <v>0</v>
      </c>
      <c r="R200" s="173">
        <v>0</v>
      </c>
      <c r="S200" s="173">
        <v>0</v>
      </c>
      <c r="T200" s="173">
        <v>0</v>
      </c>
      <c r="U200" s="173">
        <v>100</v>
      </c>
      <c r="V200" s="173">
        <v>0</v>
      </c>
      <c r="W200" s="173">
        <v>655293.64</v>
      </c>
      <c r="X200" s="173">
        <v>0</v>
      </c>
      <c r="Y200" s="173">
        <v>0</v>
      </c>
      <c r="Z200" s="173">
        <v>0</v>
      </c>
      <c r="AA200" s="173">
        <v>0</v>
      </c>
      <c r="AB200" s="173">
        <v>0</v>
      </c>
      <c r="AC200" s="173">
        <v>655293.64</v>
      </c>
      <c r="AD200" s="173">
        <v>0</v>
      </c>
      <c r="AE200" s="173">
        <v>0</v>
      </c>
      <c r="AF200" s="173">
        <v>0</v>
      </c>
      <c r="AG200" s="173">
        <v>0</v>
      </c>
      <c r="AH200" s="173">
        <v>0</v>
      </c>
      <c r="AI200" s="173">
        <v>0</v>
      </c>
      <c r="AJ200" s="173">
        <v>100</v>
      </c>
      <c r="AK200" s="173">
        <v>0</v>
      </c>
    </row>
    <row r="201" spans="1:37" ht="12.75">
      <c r="A201" s="33">
        <v>6</v>
      </c>
      <c r="B201" s="33">
        <v>14</v>
      </c>
      <c r="C201" s="33">
        <v>4</v>
      </c>
      <c r="D201" s="34">
        <v>3</v>
      </c>
      <c r="E201" s="35"/>
      <c r="F201" s="6" t="s">
        <v>256</v>
      </c>
      <c r="G201" s="52" t="s">
        <v>434</v>
      </c>
      <c r="H201" s="7">
        <v>1924683</v>
      </c>
      <c r="I201" s="7">
        <v>1270444</v>
      </c>
      <c r="J201" s="7">
        <v>50979</v>
      </c>
      <c r="K201" s="7">
        <v>0</v>
      </c>
      <c r="L201" s="7">
        <v>0</v>
      </c>
      <c r="M201" s="7">
        <v>0</v>
      </c>
      <c r="N201" s="7">
        <v>603260</v>
      </c>
      <c r="O201" s="173">
        <v>0</v>
      </c>
      <c r="P201" s="173">
        <v>66</v>
      </c>
      <c r="Q201" s="173">
        <v>2.64</v>
      </c>
      <c r="R201" s="173">
        <v>0</v>
      </c>
      <c r="S201" s="173">
        <v>0</v>
      </c>
      <c r="T201" s="173">
        <v>0</v>
      </c>
      <c r="U201" s="173">
        <v>31.34</v>
      </c>
      <c r="V201" s="173">
        <v>0</v>
      </c>
      <c r="W201" s="173">
        <v>654240.13</v>
      </c>
      <c r="X201" s="173">
        <v>0</v>
      </c>
      <c r="Y201" s="173">
        <v>50979</v>
      </c>
      <c r="Z201" s="173">
        <v>0</v>
      </c>
      <c r="AA201" s="173">
        <v>0</v>
      </c>
      <c r="AB201" s="173">
        <v>0</v>
      </c>
      <c r="AC201" s="173">
        <v>603261.13</v>
      </c>
      <c r="AD201" s="173">
        <v>0</v>
      </c>
      <c r="AE201" s="173">
        <v>0</v>
      </c>
      <c r="AF201" s="173">
        <v>7.79</v>
      </c>
      <c r="AG201" s="173">
        <v>0</v>
      </c>
      <c r="AH201" s="173">
        <v>0</v>
      </c>
      <c r="AI201" s="173">
        <v>0</v>
      </c>
      <c r="AJ201" s="173">
        <v>92.2</v>
      </c>
      <c r="AK201" s="173">
        <v>0</v>
      </c>
    </row>
    <row r="202" spans="1:37" ht="12.75">
      <c r="A202" s="33">
        <v>6</v>
      </c>
      <c r="B202" s="33">
        <v>8</v>
      </c>
      <c r="C202" s="33">
        <v>6</v>
      </c>
      <c r="D202" s="34">
        <v>3</v>
      </c>
      <c r="E202" s="35"/>
      <c r="F202" s="6" t="s">
        <v>256</v>
      </c>
      <c r="G202" s="52" t="s">
        <v>435</v>
      </c>
      <c r="H202" s="7">
        <v>3255988</v>
      </c>
      <c r="I202" s="7">
        <v>1896669</v>
      </c>
      <c r="J202" s="7">
        <v>41617</v>
      </c>
      <c r="K202" s="7">
        <v>0</v>
      </c>
      <c r="L202" s="7">
        <v>0</v>
      </c>
      <c r="M202" s="7">
        <v>0</v>
      </c>
      <c r="N202" s="7">
        <v>1317702</v>
      </c>
      <c r="O202" s="173">
        <v>0</v>
      </c>
      <c r="P202" s="173">
        <v>58.25</v>
      </c>
      <c r="Q202" s="173">
        <v>1.27</v>
      </c>
      <c r="R202" s="173">
        <v>0</v>
      </c>
      <c r="S202" s="173">
        <v>0</v>
      </c>
      <c r="T202" s="173">
        <v>0</v>
      </c>
      <c r="U202" s="173">
        <v>40.47</v>
      </c>
      <c r="V202" s="173">
        <v>0</v>
      </c>
      <c r="W202" s="173">
        <v>1317702</v>
      </c>
      <c r="X202" s="173">
        <v>0</v>
      </c>
      <c r="Y202" s="173">
        <v>0</v>
      </c>
      <c r="Z202" s="173">
        <v>0</v>
      </c>
      <c r="AA202" s="173">
        <v>0</v>
      </c>
      <c r="AB202" s="173">
        <v>0</v>
      </c>
      <c r="AC202" s="173">
        <v>1317702</v>
      </c>
      <c r="AD202" s="173">
        <v>0</v>
      </c>
      <c r="AE202" s="173">
        <v>0</v>
      </c>
      <c r="AF202" s="173">
        <v>0</v>
      </c>
      <c r="AG202" s="173">
        <v>0</v>
      </c>
      <c r="AH202" s="173">
        <v>0</v>
      </c>
      <c r="AI202" s="173">
        <v>0</v>
      </c>
      <c r="AJ202" s="173">
        <v>100</v>
      </c>
      <c r="AK202" s="173">
        <v>0</v>
      </c>
    </row>
    <row r="203" spans="1:37" ht="12.75">
      <c r="A203" s="33">
        <v>6</v>
      </c>
      <c r="B203" s="33">
        <v>20</v>
      </c>
      <c r="C203" s="33">
        <v>4</v>
      </c>
      <c r="D203" s="34">
        <v>3</v>
      </c>
      <c r="E203" s="35"/>
      <c r="F203" s="6" t="s">
        <v>256</v>
      </c>
      <c r="G203" s="52" t="s">
        <v>436</v>
      </c>
      <c r="H203" s="7">
        <v>1828428.29</v>
      </c>
      <c r="I203" s="7">
        <v>1700000</v>
      </c>
      <c r="J203" s="7">
        <v>0</v>
      </c>
      <c r="K203" s="7">
        <v>0</v>
      </c>
      <c r="L203" s="7">
        <v>0</v>
      </c>
      <c r="M203" s="7">
        <v>0</v>
      </c>
      <c r="N203" s="7">
        <v>128428.29</v>
      </c>
      <c r="O203" s="173">
        <v>0</v>
      </c>
      <c r="P203" s="173">
        <v>92.97</v>
      </c>
      <c r="Q203" s="173">
        <v>0</v>
      </c>
      <c r="R203" s="173">
        <v>0</v>
      </c>
      <c r="S203" s="173">
        <v>0</v>
      </c>
      <c r="T203" s="173">
        <v>0</v>
      </c>
      <c r="U203" s="173">
        <v>7.02</v>
      </c>
      <c r="V203" s="173">
        <v>0</v>
      </c>
      <c r="W203" s="173">
        <v>128428.29</v>
      </c>
      <c r="X203" s="173">
        <v>0</v>
      </c>
      <c r="Y203" s="173">
        <v>0</v>
      </c>
      <c r="Z203" s="173">
        <v>0</v>
      </c>
      <c r="AA203" s="173">
        <v>0</v>
      </c>
      <c r="AB203" s="173">
        <v>0</v>
      </c>
      <c r="AC203" s="173">
        <v>128428.29</v>
      </c>
      <c r="AD203" s="173">
        <v>0</v>
      </c>
      <c r="AE203" s="173">
        <v>0</v>
      </c>
      <c r="AF203" s="173">
        <v>0</v>
      </c>
      <c r="AG203" s="173">
        <v>0</v>
      </c>
      <c r="AH203" s="173">
        <v>0</v>
      </c>
      <c r="AI203" s="173">
        <v>0</v>
      </c>
      <c r="AJ203" s="173">
        <v>100</v>
      </c>
      <c r="AK203" s="173">
        <v>0</v>
      </c>
    </row>
    <row r="204" spans="1:37" ht="12.75">
      <c r="A204" s="33">
        <v>6</v>
      </c>
      <c r="B204" s="33">
        <v>18</v>
      </c>
      <c r="C204" s="33">
        <v>6</v>
      </c>
      <c r="D204" s="34">
        <v>3</v>
      </c>
      <c r="E204" s="35"/>
      <c r="F204" s="6" t="s">
        <v>256</v>
      </c>
      <c r="G204" s="52" t="s">
        <v>437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173">
        <v>0</v>
      </c>
      <c r="P204" s="173"/>
      <c r="Q204" s="173"/>
      <c r="R204" s="173"/>
      <c r="S204" s="173"/>
      <c r="T204" s="173"/>
      <c r="U204" s="173"/>
      <c r="V204" s="173"/>
      <c r="W204" s="173">
        <v>680773.06</v>
      </c>
      <c r="X204" s="173">
        <v>680773.06</v>
      </c>
      <c r="Y204" s="173">
        <v>0</v>
      </c>
      <c r="Z204" s="173">
        <v>0</v>
      </c>
      <c r="AA204" s="173">
        <v>0</v>
      </c>
      <c r="AB204" s="173">
        <v>0</v>
      </c>
      <c r="AC204" s="173">
        <v>0</v>
      </c>
      <c r="AD204" s="173">
        <v>0</v>
      </c>
      <c r="AE204" s="173">
        <v>100</v>
      </c>
      <c r="AF204" s="173">
        <v>0</v>
      </c>
      <c r="AG204" s="173">
        <v>0</v>
      </c>
      <c r="AH204" s="173">
        <v>0</v>
      </c>
      <c r="AI204" s="173">
        <v>0</v>
      </c>
      <c r="AJ204" s="173">
        <v>0</v>
      </c>
      <c r="AK204" s="173">
        <v>0</v>
      </c>
    </row>
    <row r="205" spans="1:37" ht="12.75">
      <c r="A205" s="33">
        <v>6</v>
      </c>
      <c r="B205" s="33">
        <v>10</v>
      </c>
      <c r="C205" s="33">
        <v>3</v>
      </c>
      <c r="D205" s="34">
        <v>3</v>
      </c>
      <c r="E205" s="35"/>
      <c r="F205" s="6" t="s">
        <v>256</v>
      </c>
      <c r="G205" s="52" t="s">
        <v>438</v>
      </c>
      <c r="H205" s="7">
        <v>12479183.83</v>
      </c>
      <c r="I205" s="7">
        <v>12152000</v>
      </c>
      <c r="J205" s="7">
        <v>0</v>
      </c>
      <c r="K205" s="7">
        <v>0</v>
      </c>
      <c r="L205" s="7">
        <v>0</v>
      </c>
      <c r="M205" s="7">
        <v>0</v>
      </c>
      <c r="N205" s="7">
        <v>327183.83</v>
      </c>
      <c r="O205" s="173">
        <v>0</v>
      </c>
      <c r="P205" s="173">
        <v>97.37</v>
      </c>
      <c r="Q205" s="173">
        <v>0</v>
      </c>
      <c r="R205" s="173">
        <v>0</v>
      </c>
      <c r="S205" s="173">
        <v>0</v>
      </c>
      <c r="T205" s="173">
        <v>0</v>
      </c>
      <c r="U205" s="173">
        <v>2.62</v>
      </c>
      <c r="V205" s="173">
        <v>0</v>
      </c>
      <c r="W205" s="173">
        <v>5200002.39</v>
      </c>
      <c r="X205" s="173">
        <v>0</v>
      </c>
      <c r="Y205" s="173">
        <v>0</v>
      </c>
      <c r="Z205" s="173">
        <v>0</v>
      </c>
      <c r="AA205" s="173">
        <v>0</v>
      </c>
      <c r="AB205" s="173">
        <v>0</v>
      </c>
      <c r="AC205" s="173">
        <v>5200002.39</v>
      </c>
      <c r="AD205" s="173">
        <v>0</v>
      </c>
      <c r="AE205" s="173">
        <v>0</v>
      </c>
      <c r="AF205" s="173">
        <v>0</v>
      </c>
      <c r="AG205" s="173">
        <v>0</v>
      </c>
      <c r="AH205" s="173">
        <v>0</v>
      </c>
      <c r="AI205" s="173">
        <v>0</v>
      </c>
      <c r="AJ205" s="173">
        <v>100</v>
      </c>
      <c r="AK205" s="173">
        <v>0</v>
      </c>
    </row>
    <row r="206" spans="1:37" ht="12.75">
      <c r="A206" s="33">
        <v>6</v>
      </c>
      <c r="B206" s="33">
        <v>5</v>
      </c>
      <c r="C206" s="33">
        <v>6</v>
      </c>
      <c r="D206" s="34">
        <v>3</v>
      </c>
      <c r="E206" s="35"/>
      <c r="F206" s="6" t="s">
        <v>256</v>
      </c>
      <c r="G206" s="52" t="s">
        <v>439</v>
      </c>
      <c r="H206" s="7">
        <v>3102000</v>
      </c>
      <c r="I206" s="7">
        <v>3102000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173">
        <v>0</v>
      </c>
      <c r="P206" s="173">
        <v>100</v>
      </c>
      <c r="Q206" s="173">
        <v>0</v>
      </c>
      <c r="R206" s="173">
        <v>0</v>
      </c>
      <c r="S206" s="173">
        <v>0</v>
      </c>
      <c r="T206" s="173">
        <v>0</v>
      </c>
      <c r="U206" s="173">
        <v>0</v>
      </c>
      <c r="V206" s="173">
        <v>0</v>
      </c>
      <c r="W206" s="173">
        <v>0</v>
      </c>
      <c r="X206" s="173">
        <v>0</v>
      </c>
      <c r="Y206" s="173">
        <v>0</v>
      </c>
      <c r="Z206" s="173">
        <v>0</v>
      </c>
      <c r="AA206" s="173">
        <v>0</v>
      </c>
      <c r="AB206" s="173">
        <v>0</v>
      </c>
      <c r="AC206" s="173">
        <v>0</v>
      </c>
      <c r="AD206" s="173">
        <v>0</v>
      </c>
      <c r="AE206" s="173"/>
      <c r="AF206" s="173"/>
      <c r="AG206" s="173"/>
      <c r="AH206" s="173"/>
      <c r="AI206" s="173"/>
      <c r="AJ206" s="173"/>
      <c r="AK206" s="173"/>
    </row>
    <row r="207" spans="1:37" ht="12.75">
      <c r="A207" s="33">
        <v>6</v>
      </c>
      <c r="B207" s="33">
        <v>14</v>
      </c>
      <c r="C207" s="33">
        <v>8</v>
      </c>
      <c r="D207" s="34">
        <v>3</v>
      </c>
      <c r="E207" s="35"/>
      <c r="F207" s="6" t="s">
        <v>256</v>
      </c>
      <c r="G207" s="52" t="s">
        <v>440</v>
      </c>
      <c r="H207" s="7">
        <v>374337</v>
      </c>
      <c r="I207" s="7">
        <v>0</v>
      </c>
      <c r="J207" s="7">
        <v>149843</v>
      </c>
      <c r="K207" s="7">
        <v>0</v>
      </c>
      <c r="L207" s="7">
        <v>0</v>
      </c>
      <c r="M207" s="7">
        <v>0</v>
      </c>
      <c r="N207" s="7">
        <v>224494</v>
      </c>
      <c r="O207" s="173">
        <v>0</v>
      </c>
      <c r="P207" s="173">
        <v>0</v>
      </c>
      <c r="Q207" s="173">
        <v>40.02</v>
      </c>
      <c r="R207" s="173">
        <v>0</v>
      </c>
      <c r="S207" s="173">
        <v>0</v>
      </c>
      <c r="T207" s="173">
        <v>0</v>
      </c>
      <c r="U207" s="173">
        <v>59.97</v>
      </c>
      <c r="V207" s="173">
        <v>0</v>
      </c>
      <c r="W207" s="173">
        <v>1279063.93</v>
      </c>
      <c r="X207" s="173">
        <v>0</v>
      </c>
      <c r="Y207" s="173">
        <v>0</v>
      </c>
      <c r="Z207" s="173">
        <v>0</v>
      </c>
      <c r="AA207" s="173">
        <v>0</v>
      </c>
      <c r="AB207" s="173">
        <v>0</v>
      </c>
      <c r="AC207" s="173">
        <v>1279063.93</v>
      </c>
      <c r="AD207" s="173">
        <v>0</v>
      </c>
      <c r="AE207" s="173">
        <v>0</v>
      </c>
      <c r="AF207" s="173">
        <v>0</v>
      </c>
      <c r="AG207" s="173">
        <v>0</v>
      </c>
      <c r="AH207" s="173">
        <v>0</v>
      </c>
      <c r="AI207" s="173">
        <v>0</v>
      </c>
      <c r="AJ207" s="173">
        <v>100</v>
      </c>
      <c r="AK207" s="173">
        <v>0</v>
      </c>
    </row>
    <row r="208" spans="1:37" ht="12.75">
      <c r="A208" s="33">
        <v>6</v>
      </c>
      <c r="B208" s="33">
        <v>12</v>
      </c>
      <c r="C208" s="33">
        <v>5</v>
      </c>
      <c r="D208" s="34">
        <v>3</v>
      </c>
      <c r="E208" s="35"/>
      <c r="F208" s="6" t="s">
        <v>256</v>
      </c>
      <c r="G208" s="52" t="s">
        <v>441</v>
      </c>
      <c r="H208" s="7">
        <v>3684411</v>
      </c>
      <c r="I208" s="7">
        <v>3684411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173">
        <v>0</v>
      </c>
      <c r="P208" s="173">
        <v>100</v>
      </c>
      <c r="Q208" s="173">
        <v>0</v>
      </c>
      <c r="R208" s="173">
        <v>0</v>
      </c>
      <c r="S208" s="173">
        <v>0</v>
      </c>
      <c r="T208" s="173">
        <v>0</v>
      </c>
      <c r="U208" s="173">
        <v>0</v>
      </c>
      <c r="V208" s="173">
        <v>0</v>
      </c>
      <c r="W208" s="173">
        <v>1060387.32</v>
      </c>
      <c r="X208" s="173">
        <v>0</v>
      </c>
      <c r="Y208" s="173">
        <v>0</v>
      </c>
      <c r="Z208" s="173">
        <v>0</v>
      </c>
      <c r="AA208" s="173">
        <v>0</v>
      </c>
      <c r="AB208" s="173">
        <v>0</v>
      </c>
      <c r="AC208" s="173">
        <v>1060387.32</v>
      </c>
      <c r="AD208" s="173">
        <v>0</v>
      </c>
      <c r="AE208" s="173">
        <v>0</v>
      </c>
      <c r="AF208" s="173">
        <v>0</v>
      </c>
      <c r="AG208" s="173">
        <v>0</v>
      </c>
      <c r="AH208" s="173">
        <v>0</v>
      </c>
      <c r="AI208" s="173">
        <v>0</v>
      </c>
      <c r="AJ208" s="173">
        <v>100</v>
      </c>
      <c r="AK208" s="173">
        <v>0</v>
      </c>
    </row>
    <row r="209" spans="1:37" ht="12.75">
      <c r="A209" s="33">
        <v>6</v>
      </c>
      <c r="B209" s="33">
        <v>8</v>
      </c>
      <c r="C209" s="33">
        <v>10</v>
      </c>
      <c r="D209" s="34">
        <v>3</v>
      </c>
      <c r="E209" s="35"/>
      <c r="F209" s="6" t="s">
        <v>256</v>
      </c>
      <c r="G209" s="52" t="s">
        <v>442</v>
      </c>
      <c r="H209" s="7">
        <v>990761.8</v>
      </c>
      <c r="I209" s="7">
        <v>967387.8</v>
      </c>
      <c r="J209" s="7">
        <v>23374</v>
      </c>
      <c r="K209" s="7">
        <v>0</v>
      </c>
      <c r="L209" s="7">
        <v>0</v>
      </c>
      <c r="M209" s="7">
        <v>0</v>
      </c>
      <c r="N209" s="7">
        <v>0</v>
      </c>
      <c r="O209" s="173">
        <v>0</v>
      </c>
      <c r="P209" s="173">
        <v>97.64</v>
      </c>
      <c r="Q209" s="173">
        <v>2.35</v>
      </c>
      <c r="R209" s="173">
        <v>0</v>
      </c>
      <c r="S209" s="173">
        <v>0</v>
      </c>
      <c r="T209" s="173">
        <v>0</v>
      </c>
      <c r="U209" s="173">
        <v>0</v>
      </c>
      <c r="V209" s="173">
        <v>0</v>
      </c>
      <c r="W209" s="173">
        <v>337990.38</v>
      </c>
      <c r="X209" s="173">
        <v>0</v>
      </c>
      <c r="Y209" s="173">
        <v>0</v>
      </c>
      <c r="Z209" s="173">
        <v>0</v>
      </c>
      <c r="AA209" s="173">
        <v>0</v>
      </c>
      <c r="AB209" s="173">
        <v>0</v>
      </c>
      <c r="AC209" s="173">
        <v>337990.38</v>
      </c>
      <c r="AD209" s="173">
        <v>0</v>
      </c>
      <c r="AE209" s="173">
        <v>0</v>
      </c>
      <c r="AF209" s="173">
        <v>0</v>
      </c>
      <c r="AG209" s="173">
        <v>0</v>
      </c>
      <c r="AH209" s="173">
        <v>0</v>
      </c>
      <c r="AI209" s="173">
        <v>0</v>
      </c>
      <c r="AJ209" s="173">
        <v>100</v>
      </c>
      <c r="AK209" s="173">
        <v>0</v>
      </c>
    </row>
    <row r="210" spans="1:37" ht="12.75">
      <c r="A210" s="33">
        <v>6</v>
      </c>
      <c r="B210" s="33">
        <v>13</v>
      </c>
      <c r="C210" s="33">
        <v>4</v>
      </c>
      <c r="D210" s="34">
        <v>3</v>
      </c>
      <c r="E210" s="35"/>
      <c r="F210" s="6" t="s">
        <v>256</v>
      </c>
      <c r="G210" s="52" t="s">
        <v>443</v>
      </c>
      <c r="H210" s="7">
        <v>7506065.29</v>
      </c>
      <c r="I210" s="7">
        <v>5999999</v>
      </c>
      <c r="J210" s="7">
        <v>232016</v>
      </c>
      <c r="K210" s="7">
        <v>0</v>
      </c>
      <c r="L210" s="7">
        <v>0</v>
      </c>
      <c r="M210" s="7">
        <v>0</v>
      </c>
      <c r="N210" s="7">
        <v>1274050.29</v>
      </c>
      <c r="O210" s="173">
        <v>0</v>
      </c>
      <c r="P210" s="173">
        <v>79.93</v>
      </c>
      <c r="Q210" s="173">
        <v>3.09</v>
      </c>
      <c r="R210" s="173">
        <v>0</v>
      </c>
      <c r="S210" s="173">
        <v>0</v>
      </c>
      <c r="T210" s="173">
        <v>0</v>
      </c>
      <c r="U210" s="173">
        <v>16.97</v>
      </c>
      <c r="V210" s="173">
        <v>0</v>
      </c>
      <c r="W210" s="173">
        <v>3015386.85</v>
      </c>
      <c r="X210" s="173">
        <v>0</v>
      </c>
      <c r="Y210" s="173">
        <v>47920</v>
      </c>
      <c r="Z210" s="173">
        <v>0</v>
      </c>
      <c r="AA210" s="173">
        <v>0</v>
      </c>
      <c r="AB210" s="173">
        <v>0</v>
      </c>
      <c r="AC210" s="173">
        <v>2967466.85</v>
      </c>
      <c r="AD210" s="173">
        <v>0</v>
      </c>
      <c r="AE210" s="173">
        <v>0</v>
      </c>
      <c r="AF210" s="173">
        <v>1.58</v>
      </c>
      <c r="AG210" s="173">
        <v>0</v>
      </c>
      <c r="AH210" s="173">
        <v>0</v>
      </c>
      <c r="AI210" s="173">
        <v>0</v>
      </c>
      <c r="AJ210" s="173">
        <v>98.41</v>
      </c>
      <c r="AK210" s="173">
        <v>0</v>
      </c>
    </row>
    <row r="211" spans="1:37" ht="12.75">
      <c r="A211" s="33">
        <v>6</v>
      </c>
      <c r="B211" s="33">
        <v>17</v>
      </c>
      <c r="C211" s="33">
        <v>3</v>
      </c>
      <c r="D211" s="34">
        <v>3</v>
      </c>
      <c r="E211" s="35"/>
      <c r="F211" s="6" t="s">
        <v>256</v>
      </c>
      <c r="G211" s="52" t="s">
        <v>444</v>
      </c>
      <c r="H211" s="7">
        <v>2294708.93</v>
      </c>
      <c r="I211" s="7">
        <v>2294708.93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173">
        <v>0</v>
      </c>
      <c r="P211" s="173">
        <v>100</v>
      </c>
      <c r="Q211" s="173">
        <v>0</v>
      </c>
      <c r="R211" s="173">
        <v>0</v>
      </c>
      <c r="S211" s="173">
        <v>0</v>
      </c>
      <c r="T211" s="173">
        <v>0</v>
      </c>
      <c r="U211" s="173">
        <v>0</v>
      </c>
      <c r="V211" s="173">
        <v>0</v>
      </c>
      <c r="W211" s="173">
        <v>0</v>
      </c>
      <c r="X211" s="173">
        <v>0</v>
      </c>
      <c r="Y211" s="173">
        <v>0</v>
      </c>
      <c r="Z211" s="173">
        <v>0</v>
      </c>
      <c r="AA211" s="173">
        <v>0</v>
      </c>
      <c r="AB211" s="173">
        <v>0</v>
      </c>
      <c r="AC211" s="173">
        <v>0</v>
      </c>
      <c r="AD211" s="173">
        <v>0</v>
      </c>
      <c r="AE211" s="173"/>
      <c r="AF211" s="173"/>
      <c r="AG211" s="173"/>
      <c r="AH211" s="173"/>
      <c r="AI211" s="173"/>
      <c r="AJ211" s="173"/>
      <c r="AK211" s="173"/>
    </row>
    <row r="212" spans="1:37" ht="12.75">
      <c r="A212" s="33">
        <v>6</v>
      </c>
      <c r="B212" s="33">
        <v>12</v>
      </c>
      <c r="C212" s="33">
        <v>6</v>
      </c>
      <c r="D212" s="34">
        <v>3</v>
      </c>
      <c r="E212" s="35"/>
      <c r="F212" s="6" t="s">
        <v>256</v>
      </c>
      <c r="G212" s="52" t="s">
        <v>445</v>
      </c>
      <c r="H212" s="7">
        <v>2140318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2140318</v>
      </c>
      <c r="O212" s="173">
        <v>0</v>
      </c>
      <c r="P212" s="173">
        <v>0</v>
      </c>
      <c r="Q212" s="173">
        <v>0</v>
      </c>
      <c r="R212" s="173">
        <v>0</v>
      </c>
      <c r="S212" s="173">
        <v>0</v>
      </c>
      <c r="T212" s="173">
        <v>0</v>
      </c>
      <c r="U212" s="173">
        <v>100</v>
      </c>
      <c r="V212" s="173">
        <v>0</v>
      </c>
      <c r="W212" s="173">
        <v>2140317.76</v>
      </c>
      <c r="X212" s="173">
        <v>0</v>
      </c>
      <c r="Y212" s="173">
        <v>0</v>
      </c>
      <c r="Z212" s="173">
        <v>0</v>
      </c>
      <c r="AA212" s="173">
        <v>0</v>
      </c>
      <c r="AB212" s="173">
        <v>0</v>
      </c>
      <c r="AC212" s="173">
        <v>2140317.76</v>
      </c>
      <c r="AD212" s="173">
        <v>0</v>
      </c>
      <c r="AE212" s="173">
        <v>0</v>
      </c>
      <c r="AF212" s="173">
        <v>0</v>
      </c>
      <c r="AG212" s="173">
        <v>0</v>
      </c>
      <c r="AH212" s="173">
        <v>0</v>
      </c>
      <c r="AI212" s="173">
        <v>0</v>
      </c>
      <c r="AJ212" s="173">
        <v>100</v>
      </c>
      <c r="AK212" s="173">
        <v>0</v>
      </c>
    </row>
    <row r="213" spans="1:37" ht="12.75">
      <c r="A213" s="33">
        <v>6</v>
      </c>
      <c r="B213" s="33">
        <v>16</v>
      </c>
      <c r="C213" s="33">
        <v>4</v>
      </c>
      <c r="D213" s="34">
        <v>3</v>
      </c>
      <c r="E213" s="35"/>
      <c r="F213" s="6" t="s">
        <v>256</v>
      </c>
      <c r="G213" s="52" t="s">
        <v>446</v>
      </c>
      <c r="H213" s="7">
        <v>84276.94</v>
      </c>
      <c r="I213" s="7">
        <v>0</v>
      </c>
      <c r="J213" s="7">
        <v>84276.94</v>
      </c>
      <c r="K213" s="7">
        <v>0</v>
      </c>
      <c r="L213" s="7">
        <v>0</v>
      </c>
      <c r="M213" s="7">
        <v>0</v>
      </c>
      <c r="N213" s="7">
        <v>0</v>
      </c>
      <c r="O213" s="173">
        <v>0</v>
      </c>
      <c r="P213" s="173">
        <v>0</v>
      </c>
      <c r="Q213" s="173">
        <v>100</v>
      </c>
      <c r="R213" s="173">
        <v>0</v>
      </c>
      <c r="S213" s="173">
        <v>0</v>
      </c>
      <c r="T213" s="173">
        <v>0</v>
      </c>
      <c r="U213" s="173">
        <v>0</v>
      </c>
      <c r="V213" s="173">
        <v>0</v>
      </c>
      <c r="W213" s="173">
        <v>1442748.04</v>
      </c>
      <c r="X213" s="173">
        <v>0</v>
      </c>
      <c r="Y213" s="173">
        <v>0</v>
      </c>
      <c r="Z213" s="173">
        <v>0</v>
      </c>
      <c r="AA213" s="173">
        <v>0</v>
      </c>
      <c r="AB213" s="173">
        <v>0</v>
      </c>
      <c r="AC213" s="173">
        <v>1442748.04</v>
      </c>
      <c r="AD213" s="173">
        <v>0</v>
      </c>
      <c r="AE213" s="173">
        <v>0</v>
      </c>
      <c r="AF213" s="173">
        <v>0</v>
      </c>
      <c r="AG213" s="173">
        <v>0</v>
      </c>
      <c r="AH213" s="173">
        <v>0</v>
      </c>
      <c r="AI213" s="173">
        <v>0</v>
      </c>
      <c r="AJ213" s="173">
        <v>100</v>
      </c>
      <c r="AK213" s="173">
        <v>0</v>
      </c>
    </row>
    <row r="214" spans="1:37" ht="12.75">
      <c r="A214" s="33">
        <v>6</v>
      </c>
      <c r="B214" s="33">
        <v>20</v>
      </c>
      <c r="C214" s="33">
        <v>13</v>
      </c>
      <c r="D214" s="34">
        <v>3</v>
      </c>
      <c r="E214" s="35"/>
      <c r="F214" s="6" t="s">
        <v>256</v>
      </c>
      <c r="G214" s="52" t="s">
        <v>447</v>
      </c>
      <c r="H214" s="7">
        <v>2900000</v>
      </c>
      <c r="I214" s="7">
        <v>1800000</v>
      </c>
      <c r="J214" s="7">
        <v>30000</v>
      </c>
      <c r="K214" s="7">
        <v>0</v>
      </c>
      <c r="L214" s="7">
        <v>0</v>
      </c>
      <c r="M214" s="7">
        <v>0</v>
      </c>
      <c r="N214" s="7">
        <v>1070000</v>
      </c>
      <c r="O214" s="173">
        <v>0</v>
      </c>
      <c r="P214" s="173">
        <v>62.06</v>
      </c>
      <c r="Q214" s="173">
        <v>1.03</v>
      </c>
      <c r="R214" s="173">
        <v>0</v>
      </c>
      <c r="S214" s="173">
        <v>0</v>
      </c>
      <c r="T214" s="173">
        <v>0</v>
      </c>
      <c r="U214" s="173">
        <v>36.89</v>
      </c>
      <c r="V214" s="173">
        <v>0</v>
      </c>
      <c r="W214" s="173">
        <v>2297905.39</v>
      </c>
      <c r="X214" s="173">
        <v>0</v>
      </c>
      <c r="Y214" s="173">
        <v>18819</v>
      </c>
      <c r="Z214" s="173">
        <v>0</v>
      </c>
      <c r="AA214" s="173">
        <v>0</v>
      </c>
      <c r="AB214" s="173">
        <v>0</v>
      </c>
      <c r="AC214" s="173">
        <v>2279086.39</v>
      </c>
      <c r="AD214" s="173">
        <v>0</v>
      </c>
      <c r="AE214" s="173">
        <v>0</v>
      </c>
      <c r="AF214" s="173">
        <v>0.81</v>
      </c>
      <c r="AG214" s="173">
        <v>0</v>
      </c>
      <c r="AH214" s="173">
        <v>0</v>
      </c>
      <c r="AI214" s="173">
        <v>0</v>
      </c>
      <c r="AJ214" s="173">
        <v>99.18</v>
      </c>
      <c r="AK214" s="173">
        <v>0</v>
      </c>
    </row>
    <row r="215" spans="1:37" ht="12.75">
      <c r="A215" s="33">
        <v>6</v>
      </c>
      <c r="B215" s="33">
        <v>2</v>
      </c>
      <c r="C215" s="33">
        <v>12</v>
      </c>
      <c r="D215" s="34">
        <v>3</v>
      </c>
      <c r="E215" s="35"/>
      <c r="F215" s="6" t="s">
        <v>256</v>
      </c>
      <c r="G215" s="52" t="s">
        <v>448</v>
      </c>
      <c r="H215" s="7">
        <v>1554233.74</v>
      </c>
      <c r="I215" s="7">
        <v>1554233.74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173">
        <v>0</v>
      </c>
      <c r="P215" s="173">
        <v>100</v>
      </c>
      <c r="Q215" s="173">
        <v>0</v>
      </c>
      <c r="R215" s="173">
        <v>0</v>
      </c>
      <c r="S215" s="173">
        <v>0</v>
      </c>
      <c r="T215" s="173">
        <v>0</v>
      </c>
      <c r="U215" s="173">
        <v>0</v>
      </c>
      <c r="V215" s="173">
        <v>0</v>
      </c>
      <c r="W215" s="173">
        <v>634661.56</v>
      </c>
      <c r="X215" s="173">
        <v>0</v>
      </c>
      <c r="Y215" s="173">
        <v>0</v>
      </c>
      <c r="Z215" s="173">
        <v>0</v>
      </c>
      <c r="AA215" s="173">
        <v>0</v>
      </c>
      <c r="AB215" s="173">
        <v>0</v>
      </c>
      <c r="AC215" s="173">
        <v>634661.56</v>
      </c>
      <c r="AD215" s="173">
        <v>0</v>
      </c>
      <c r="AE215" s="173">
        <v>0</v>
      </c>
      <c r="AF215" s="173">
        <v>0</v>
      </c>
      <c r="AG215" s="173">
        <v>0</v>
      </c>
      <c r="AH215" s="173">
        <v>0</v>
      </c>
      <c r="AI215" s="173">
        <v>0</v>
      </c>
      <c r="AJ215" s="173">
        <v>100</v>
      </c>
      <c r="AK215" s="173">
        <v>0</v>
      </c>
    </row>
    <row r="216" spans="1:37" ht="12.75">
      <c r="A216" s="33">
        <v>6</v>
      </c>
      <c r="B216" s="33">
        <v>18</v>
      </c>
      <c r="C216" s="33">
        <v>12</v>
      </c>
      <c r="D216" s="34">
        <v>3</v>
      </c>
      <c r="E216" s="35"/>
      <c r="F216" s="6" t="s">
        <v>256</v>
      </c>
      <c r="G216" s="52" t="s">
        <v>449</v>
      </c>
      <c r="H216" s="7">
        <v>975106.59</v>
      </c>
      <c r="I216" s="7">
        <v>975106.59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173">
        <v>0</v>
      </c>
      <c r="P216" s="173">
        <v>100</v>
      </c>
      <c r="Q216" s="173">
        <v>0</v>
      </c>
      <c r="R216" s="173">
        <v>0</v>
      </c>
      <c r="S216" s="173">
        <v>0</v>
      </c>
      <c r="T216" s="173">
        <v>0</v>
      </c>
      <c r="U216" s="173">
        <v>0</v>
      </c>
      <c r="V216" s="173">
        <v>0</v>
      </c>
      <c r="W216" s="173">
        <v>0</v>
      </c>
      <c r="X216" s="173">
        <v>0</v>
      </c>
      <c r="Y216" s="173">
        <v>0</v>
      </c>
      <c r="Z216" s="173">
        <v>0</v>
      </c>
      <c r="AA216" s="173">
        <v>0</v>
      </c>
      <c r="AB216" s="173">
        <v>0</v>
      </c>
      <c r="AC216" s="173">
        <v>0</v>
      </c>
      <c r="AD216" s="173">
        <v>0</v>
      </c>
      <c r="AE216" s="173"/>
      <c r="AF216" s="173"/>
      <c r="AG216" s="173"/>
      <c r="AH216" s="173"/>
      <c r="AI216" s="173"/>
      <c r="AJ216" s="173"/>
      <c r="AK216" s="173"/>
    </row>
    <row r="217" spans="1:37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6" t="s">
        <v>256</v>
      </c>
      <c r="G217" s="52" t="s">
        <v>450</v>
      </c>
      <c r="H217" s="7">
        <v>3586630.29</v>
      </c>
      <c r="I217" s="7">
        <v>1627000</v>
      </c>
      <c r="J217" s="7">
        <v>0</v>
      </c>
      <c r="K217" s="7">
        <v>0</v>
      </c>
      <c r="L217" s="7">
        <v>0</v>
      </c>
      <c r="M217" s="7">
        <v>0</v>
      </c>
      <c r="N217" s="7">
        <v>1959630.29</v>
      </c>
      <c r="O217" s="173">
        <v>0</v>
      </c>
      <c r="P217" s="173">
        <v>45.36</v>
      </c>
      <c r="Q217" s="173">
        <v>0</v>
      </c>
      <c r="R217" s="173">
        <v>0</v>
      </c>
      <c r="S217" s="173">
        <v>0</v>
      </c>
      <c r="T217" s="173">
        <v>0</v>
      </c>
      <c r="U217" s="173">
        <v>54.63</v>
      </c>
      <c r="V217" s="173">
        <v>0</v>
      </c>
      <c r="W217" s="173">
        <v>2314873.51</v>
      </c>
      <c r="X217" s="173">
        <v>0</v>
      </c>
      <c r="Y217" s="173">
        <v>0</v>
      </c>
      <c r="Z217" s="173">
        <v>0</v>
      </c>
      <c r="AA217" s="173">
        <v>0</v>
      </c>
      <c r="AB217" s="173">
        <v>0</v>
      </c>
      <c r="AC217" s="173">
        <v>2314873.51</v>
      </c>
      <c r="AD217" s="173">
        <v>0</v>
      </c>
      <c r="AE217" s="173">
        <v>0</v>
      </c>
      <c r="AF217" s="173">
        <v>0</v>
      </c>
      <c r="AG217" s="173">
        <v>0</v>
      </c>
      <c r="AH217" s="173">
        <v>0</v>
      </c>
      <c r="AI217" s="173">
        <v>0</v>
      </c>
      <c r="AJ217" s="173">
        <v>100</v>
      </c>
      <c r="AK217" s="173">
        <v>0</v>
      </c>
    </row>
    <row r="218" spans="1:37" ht="12.75">
      <c r="A218" s="33">
        <v>6</v>
      </c>
      <c r="B218" s="33">
        <v>61</v>
      </c>
      <c r="C218" s="33">
        <v>0</v>
      </c>
      <c r="D218" s="34">
        <v>0</v>
      </c>
      <c r="E218" s="35"/>
      <c r="F218" s="6" t="s">
        <v>451</v>
      </c>
      <c r="G218" s="52" t="s">
        <v>452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173">
        <v>0</v>
      </c>
      <c r="P218" s="173"/>
      <c r="Q218" s="173"/>
      <c r="R218" s="173"/>
      <c r="S218" s="173"/>
      <c r="T218" s="173"/>
      <c r="U218" s="173"/>
      <c r="V218" s="173"/>
      <c r="W218" s="173">
        <v>6879627.88</v>
      </c>
      <c r="X218" s="173">
        <v>0</v>
      </c>
      <c r="Y218" s="173">
        <v>0</v>
      </c>
      <c r="Z218" s="173">
        <v>0</v>
      </c>
      <c r="AA218" s="173">
        <v>0</v>
      </c>
      <c r="AB218" s="173">
        <v>0</v>
      </c>
      <c r="AC218" s="173">
        <v>6879627.88</v>
      </c>
      <c r="AD218" s="173">
        <v>0</v>
      </c>
      <c r="AE218" s="173">
        <v>0</v>
      </c>
      <c r="AF218" s="173">
        <v>0</v>
      </c>
      <c r="AG218" s="173">
        <v>0</v>
      </c>
      <c r="AH218" s="173">
        <v>0</v>
      </c>
      <c r="AI218" s="173">
        <v>0</v>
      </c>
      <c r="AJ218" s="173">
        <v>100</v>
      </c>
      <c r="AK218" s="173">
        <v>0</v>
      </c>
    </row>
    <row r="219" spans="1:37" ht="12.75">
      <c r="A219" s="33">
        <v>6</v>
      </c>
      <c r="B219" s="33">
        <v>62</v>
      </c>
      <c r="C219" s="33">
        <v>0</v>
      </c>
      <c r="D219" s="34">
        <v>0</v>
      </c>
      <c r="E219" s="35"/>
      <c r="F219" s="6" t="s">
        <v>451</v>
      </c>
      <c r="G219" s="52" t="s">
        <v>453</v>
      </c>
      <c r="H219" s="7">
        <v>5000000</v>
      </c>
      <c r="I219" s="7">
        <v>0</v>
      </c>
      <c r="J219" s="7">
        <v>0</v>
      </c>
      <c r="K219" s="7">
        <v>0</v>
      </c>
      <c r="L219" s="7">
        <v>5000000</v>
      </c>
      <c r="M219" s="7">
        <v>0</v>
      </c>
      <c r="N219" s="7">
        <v>0</v>
      </c>
      <c r="O219" s="173">
        <v>0</v>
      </c>
      <c r="P219" s="173">
        <v>0</v>
      </c>
      <c r="Q219" s="173">
        <v>0</v>
      </c>
      <c r="R219" s="173">
        <v>0</v>
      </c>
      <c r="S219" s="173">
        <v>100</v>
      </c>
      <c r="T219" s="173">
        <v>0</v>
      </c>
      <c r="U219" s="173">
        <v>0</v>
      </c>
      <c r="V219" s="173">
        <v>0</v>
      </c>
      <c r="W219" s="173">
        <v>9521802.75</v>
      </c>
      <c r="X219" s="173">
        <v>9521802.75</v>
      </c>
      <c r="Y219" s="173">
        <v>0</v>
      </c>
      <c r="Z219" s="173">
        <v>0</v>
      </c>
      <c r="AA219" s="173">
        <v>0</v>
      </c>
      <c r="AB219" s="173">
        <v>0</v>
      </c>
      <c r="AC219" s="173">
        <v>0</v>
      </c>
      <c r="AD219" s="173">
        <v>0</v>
      </c>
      <c r="AE219" s="173">
        <v>100</v>
      </c>
      <c r="AF219" s="173">
        <v>0</v>
      </c>
      <c r="AG219" s="173">
        <v>0</v>
      </c>
      <c r="AH219" s="173">
        <v>0</v>
      </c>
      <c r="AI219" s="173">
        <v>0</v>
      </c>
      <c r="AJ219" s="173">
        <v>0</v>
      </c>
      <c r="AK219" s="173">
        <v>0</v>
      </c>
    </row>
    <row r="220" spans="1:37" ht="12.75">
      <c r="A220" s="33">
        <v>6</v>
      </c>
      <c r="B220" s="33">
        <v>63</v>
      </c>
      <c r="C220" s="33">
        <v>0</v>
      </c>
      <c r="D220" s="34">
        <v>0</v>
      </c>
      <c r="E220" s="35"/>
      <c r="F220" s="6" t="s">
        <v>451</v>
      </c>
      <c r="G220" s="52" t="s">
        <v>454</v>
      </c>
      <c r="H220" s="7">
        <v>200351501</v>
      </c>
      <c r="I220" s="7">
        <v>200351501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173">
        <v>0</v>
      </c>
      <c r="P220" s="173">
        <v>100</v>
      </c>
      <c r="Q220" s="173">
        <v>0</v>
      </c>
      <c r="R220" s="173">
        <v>0</v>
      </c>
      <c r="S220" s="173">
        <v>0</v>
      </c>
      <c r="T220" s="173">
        <v>0</v>
      </c>
      <c r="U220" s="173">
        <v>0</v>
      </c>
      <c r="V220" s="173">
        <v>0</v>
      </c>
      <c r="W220" s="173">
        <v>60033449.19</v>
      </c>
      <c r="X220" s="173">
        <v>43472743.43</v>
      </c>
      <c r="Y220" s="173">
        <v>0</v>
      </c>
      <c r="Z220" s="173">
        <v>0</v>
      </c>
      <c r="AA220" s="173">
        <v>0</v>
      </c>
      <c r="AB220" s="173">
        <v>0</v>
      </c>
      <c r="AC220" s="173">
        <v>16560705.76</v>
      </c>
      <c r="AD220" s="173">
        <v>0</v>
      </c>
      <c r="AE220" s="173">
        <v>72.41</v>
      </c>
      <c r="AF220" s="173">
        <v>0</v>
      </c>
      <c r="AG220" s="173">
        <v>0</v>
      </c>
      <c r="AH220" s="173">
        <v>0</v>
      </c>
      <c r="AI220" s="173">
        <v>0</v>
      </c>
      <c r="AJ220" s="173">
        <v>27.58</v>
      </c>
      <c r="AK220" s="173">
        <v>0</v>
      </c>
    </row>
    <row r="221" spans="1:37" ht="12.75">
      <c r="A221" s="33">
        <v>6</v>
      </c>
      <c r="B221" s="33">
        <v>64</v>
      </c>
      <c r="C221" s="33">
        <v>0</v>
      </c>
      <c r="D221" s="34">
        <v>0</v>
      </c>
      <c r="E221" s="35"/>
      <c r="F221" s="6" t="s">
        <v>451</v>
      </c>
      <c r="G221" s="52" t="s">
        <v>455</v>
      </c>
      <c r="H221" s="7">
        <v>2017160</v>
      </c>
      <c r="I221" s="7">
        <v>2017160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173">
        <v>0</v>
      </c>
      <c r="P221" s="173">
        <v>100</v>
      </c>
      <c r="Q221" s="173">
        <v>0</v>
      </c>
      <c r="R221" s="173">
        <v>0</v>
      </c>
      <c r="S221" s="173">
        <v>0</v>
      </c>
      <c r="T221" s="173">
        <v>0</v>
      </c>
      <c r="U221" s="173">
        <v>0</v>
      </c>
      <c r="V221" s="173">
        <v>0</v>
      </c>
      <c r="W221" s="173">
        <v>236160</v>
      </c>
      <c r="X221" s="173">
        <v>236160</v>
      </c>
      <c r="Y221" s="173">
        <v>0</v>
      </c>
      <c r="Z221" s="173">
        <v>0</v>
      </c>
      <c r="AA221" s="173">
        <v>0</v>
      </c>
      <c r="AB221" s="173">
        <v>0</v>
      </c>
      <c r="AC221" s="173">
        <v>0</v>
      </c>
      <c r="AD221" s="173">
        <v>0</v>
      </c>
      <c r="AE221" s="173">
        <v>100</v>
      </c>
      <c r="AF221" s="173">
        <v>0</v>
      </c>
      <c r="AG221" s="173">
        <v>0</v>
      </c>
      <c r="AH221" s="173">
        <v>0</v>
      </c>
      <c r="AI221" s="173">
        <v>0</v>
      </c>
      <c r="AJ221" s="173">
        <v>0</v>
      </c>
      <c r="AK221" s="173">
        <v>0</v>
      </c>
    </row>
    <row r="222" spans="1:37" ht="12.75">
      <c r="A222" s="33">
        <v>6</v>
      </c>
      <c r="B222" s="33">
        <v>1</v>
      </c>
      <c r="C222" s="33">
        <v>0</v>
      </c>
      <c r="D222" s="34">
        <v>0</v>
      </c>
      <c r="E222" s="35"/>
      <c r="F222" s="6" t="s">
        <v>456</v>
      </c>
      <c r="G222" s="52" t="s">
        <v>457</v>
      </c>
      <c r="H222" s="7">
        <v>2835000</v>
      </c>
      <c r="I222" s="7">
        <v>2835000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173">
        <v>0</v>
      </c>
      <c r="P222" s="173">
        <v>100</v>
      </c>
      <c r="Q222" s="173">
        <v>0</v>
      </c>
      <c r="R222" s="173">
        <v>0</v>
      </c>
      <c r="S222" s="173">
        <v>0</v>
      </c>
      <c r="T222" s="173">
        <v>0</v>
      </c>
      <c r="U222" s="173">
        <v>0</v>
      </c>
      <c r="V222" s="173">
        <v>0</v>
      </c>
      <c r="W222" s="173">
        <v>2679953.3</v>
      </c>
      <c r="X222" s="173">
        <v>0</v>
      </c>
      <c r="Y222" s="173">
        <v>0</v>
      </c>
      <c r="Z222" s="173">
        <v>0</v>
      </c>
      <c r="AA222" s="173">
        <v>0</v>
      </c>
      <c r="AB222" s="173">
        <v>0</v>
      </c>
      <c r="AC222" s="173">
        <v>2679953.3</v>
      </c>
      <c r="AD222" s="173">
        <v>0</v>
      </c>
      <c r="AE222" s="173">
        <v>0</v>
      </c>
      <c r="AF222" s="173">
        <v>0</v>
      </c>
      <c r="AG222" s="173">
        <v>0</v>
      </c>
      <c r="AH222" s="173">
        <v>0</v>
      </c>
      <c r="AI222" s="173">
        <v>0</v>
      </c>
      <c r="AJ222" s="173">
        <v>100</v>
      </c>
      <c r="AK222" s="173">
        <v>0</v>
      </c>
    </row>
    <row r="223" spans="1:37" ht="12.75">
      <c r="A223" s="33">
        <v>6</v>
      </c>
      <c r="B223" s="33">
        <v>2</v>
      </c>
      <c r="C223" s="33">
        <v>0</v>
      </c>
      <c r="D223" s="34">
        <v>0</v>
      </c>
      <c r="E223" s="35"/>
      <c r="F223" s="6" t="s">
        <v>456</v>
      </c>
      <c r="G223" s="52" t="s">
        <v>458</v>
      </c>
      <c r="H223" s="7">
        <v>4712650</v>
      </c>
      <c r="I223" s="7">
        <v>650000</v>
      </c>
      <c r="J223" s="7">
        <v>0</v>
      </c>
      <c r="K223" s="7">
        <v>0</v>
      </c>
      <c r="L223" s="7">
        <v>0</v>
      </c>
      <c r="M223" s="7">
        <v>0</v>
      </c>
      <c r="N223" s="7">
        <v>4062650</v>
      </c>
      <c r="O223" s="173">
        <v>0</v>
      </c>
      <c r="P223" s="173">
        <v>13.79</v>
      </c>
      <c r="Q223" s="173">
        <v>0</v>
      </c>
      <c r="R223" s="173">
        <v>0</v>
      </c>
      <c r="S223" s="173">
        <v>0</v>
      </c>
      <c r="T223" s="173">
        <v>0</v>
      </c>
      <c r="U223" s="173">
        <v>86.2</v>
      </c>
      <c r="V223" s="173">
        <v>0</v>
      </c>
      <c r="W223" s="173">
        <v>5609033.75</v>
      </c>
      <c r="X223" s="173">
        <v>0</v>
      </c>
      <c r="Y223" s="173">
        <v>0</v>
      </c>
      <c r="Z223" s="173">
        <v>0</v>
      </c>
      <c r="AA223" s="173">
        <v>0</v>
      </c>
      <c r="AB223" s="173">
        <v>0</v>
      </c>
      <c r="AC223" s="173">
        <v>5609033.75</v>
      </c>
      <c r="AD223" s="173">
        <v>0</v>
      </c>
      <c r="AE223" s="173">
        <v>0</v>
      </c>
      <c r="AF223" s="173">
        <v>0</v>
      </c>
      <c r="AG223" s="173">
        <v>0</v>
      </c>
      <c r="AH223" s="173">
        <v>0</v>
      </c>
      <c r="AI223" s="173">
        <v>0</v>
      </c>
      <c r="AJ223" s="173">
        <v>100</v>
      </c>
      <c r="AK223" s="173">
        <v>0</v>
      </c>
    </row>
    <row r="224" spans="1:37" ht="12.75">
      <c r="A224" s="33">
        <v>6</v>
      </c>
      <c r="B224" s="33">
        <v>3</v>
      </c>
      <c r="C224" s="33">
        <v>0</v>
      </c>
      <c r="D224" s="34">
        <v>0</v>
      </c>
      <c r="E224" s="35"/>
      <c r="F224" s="6" t="s">
        <v>456</v>
      </c>
      <c r="G224" s="52" t="s">
        <v>459</v>
      </c>
      <c r="H224" s="7">
        <v>5616624</v>
      </c>
      <c r="I224" s="7">
        <v>3500000</v>
      </c>
      <c r="J224" s="7">
        <v>0</v>
      </c>
      <c r="K224" s="7">
        <v>0</v>
      </c>
      <c r="L224" s="7">
        <v>0</v>
      </c>
      <c r="M224" s="7">
        <v>0</v>
      </c>
      <c r="N224" s="7">
        <v>2116624</v>
      </c>
      <c r="O224" s="173">
        <v>0</v>
      </c>
      <c r="P224" s="173">
        <v>62.31</v>
      </c>
      <c r="Q224" s="173">
        <v>0</v>
      </c>
      <c r="R224" s="173">
        <v>0</v>
      </c>
      <c r="S224" s="173">
        <v>0</v>
      </c>
      <c r="T224" s="173">
        <v>0</v>
      </c>
      <c r="U224" s="173">
        <v>37.68</v>
      </c>
      <c r="V224" s="173">
        <v>0</v>
      </c>
      <c r="W224" s="173">
        <v>4250594.7</v>
      </c>
      <c r="X224" s="173">
        <v>0</v>
      </c>
      <c r="Y224" s="173">
        <v>0</v>
      </c>
      <c r="Z224" s="173">
        <v>0</v>
      </c>
      <c r="AA224" s="173">
        <v>0</v>
      </c>
      <c r="AB224" s="173">
        <v>0</v>
      </c>
      <c r="AC224" s="173">
        <v>4250594.7</v>
      </c>
      <c r="AD224" s="173">
        <v>0</v>
      </c>
      <c r="AE224" s="173">
        <v>0</v>
      </c>
      <c r="AF224" s="173">
        <v>0</v>
      </c>
      <c r="AG224" s="173">
        <v>0</v>
      </c>
      <c r="AH224" s="173">
        <v>0</v>
      </c>
      <c r="AI224" s="173">
        <v>0</v>
      </c>
      <c r="AJ224" s="173">
        <v>100</v>
      </c>
      <c r="AK224" s="173">
        <v>0</v>
      </c>
    </row>
    <row r="225" spans="1:37" ht="12.75">
      <c r="A225" s="33">
        <v>6</v>
      </c>
      <c r="B225" s="33">
        <v>4</v>
      </c>
      <c r="C225" s="33">
        <v>0</v>
      </c>
      <c r="D225" s="34">
        <v>0</v>
      </c>
      <c r="E225" s="35"/>
      <c r="F225" s="6" t="s">
        <v>456</v>
      </c>
      <c r="G225" s="52" t="s">
        <v>460</v>
      </c>
      <c r="H225" s="7">
        <v>4500000</v>
      </c>
      <c r="I225" s="7">
        <v>0</v>
      </c>
      <c r="J225" s="7">
        <v>0</v>
      </c>
      <c r="K225" s="7">
        <v>80000</v>
      </c>
      <c r="L225" s="7">
        <v>0</v>
      </c>
      <c r="M225" s="7">
        <v>0</v>
      </c>
      <c r="N225" s="7">
        <v>4420000</v>
      </c>
      <c r="O225" s="173">
        <v>0</v>
      </c>
      <c r="P225" s="173">
        <v>0</v>
      </c>
      <c r="Q225" s="173">
        <v>0</v>
      </c>
      <c r="R225" s="173">
        <v>1.77</v>
      </c>
      <c r="S225" s="173">
        <v>0</v>
      </c>
      <c r="T225" s="173">
        <v>0</v>
      </c>
      <c r="U225" s="173">
        <v>98.22</v>
      </c>
      <c r="V225" s="173">
        <v>0</v>
      </c>
      <c r="W225" s="173">
        <v>6025556.97</v>
      </c>
      <c r="X225" s="173">
        <v>0</v>
      </c>
      <c r="Y225" s="173">
        <v>0</v>
      </c>
      <c r="Z225" s="173">
        <v>1605556.97</v>
      </c>
      <c r="AA225" s="173">
        <v>0</v>
      </c>
      <c r="AB225" s="173">
        <v>0</v>
      </c>
      <c r="AC225" s="173">
        <v>4420000</v>
      </c>
      <c r="AD225" s="173">
        <v>0</v>
      </c>
      <c r="AE225" s="173">
        <v>0</v>
      </c>
      <c r="AF225" s="173">
        <v>0</v>
      </c>
      <c r="AG225" s="173">
        <v>26.64</v>
      </c>
      <c r="AH225" s="173">
        <v>0</v>
      </c>
      <c r="AI225" s="173">
        <v>0</v>
      </c>
      <c r="AJ225" s="173">
        <v>73.35</v>
      </c>
      <c r="AK225" s="173">
        <v>0</v>
      </c>
    </row>
    <row r="226" spans="1:37" ht="12.75">
      <c r="A226" s="33">
        <v>6</v>
      </c>
      <c r="B226" s="33">
        <v>5</v>
      </c>
      <c r="C226" s="33">
        <v>0</v>
      </c>
      <c r="D226" s="34">
        <v>0</v>
      </c>
      <c r="E226" s="35"/>
      <c r="F226" s="6" t="s">
        <v>456</v>
      </c>
      <c r="G226" s="52" t="s">
        <v>461</v>
      </c>
      <c r="H226" s="7">
        <v>3017279.29</v>
      </c>
      <c r="I226" s="7">
        <v>0</v>
      </c>
      <c r="J226" s="7">
        <v>2009291.84</v>
      </c>
      <c r="K226" s="7">
        <v>0</v>
      </c>
      <c r="L226" s="7">
        <v>0</v>
      </c>
      <c r="M226" s="7">
        <v>0</v>
      </c>
      <c r="N226" s="7">
        <v>1007987.45</v>
      </c>
      <c r="O226" s="173">
        <v>0</v>
      </c>
      <c r="P226" s="173">
        <v>0</v>
      </c>
      <c r="Q226" s="173">
        <v>66.59</v>
      </c>
      <c r="R226" s="173">
        <v>0</v>
      </c>
      <c r="S226" s="173">
        <v>0</v>
      </c>
      <c r="T226" s="173">
        <v>0</v>
      </c>
      <c r="U226" s="173">
        <v>33.4</v>
      </c>
      <c r="V226" s="173">
        <v>0</v>
      </c>
      <c r="W226" s="173">
        <v>1141776.01</v>
      </c>
      <c r="X226" s="173">
        <v>0</v>
      </c>
      <c r="Y226" s="173">
        <v>0</v>
      </c>
      <c r="Z226" s="173">
        <v>0</v>
      </c>
      <c r="AA226" s="173">
        <v>0</v>
      </c>
      <c r="AB226" s="173">
        <v>0</v>
      </c>
      <c r="AC226" s="173">
        <v>1141776.01</v>
      </c>
      <c r="AD226" s="173">
        <v>0</v>
      </c>
      <c r="AE226" s="173">
        <v>0</v>
      </c>
      <c r="AF226" s="173">
        <v>0</v>
      </c>
      <c r="AG226" s="173">
        <v>0</v>
      </c>
      <c r="AH226" s="173">
        <v>0</v>
      </c>
      <c r="AI226" s="173">
        <v>0</v>
      </c>
      <c r="AJ226" s="173">
        <v>100</v>
      </c>
      <c r="AK226" s="173">
        <v>0</v>
      </c>
    </row>
    <row r="227" spans="1:37" ht="12.75">
      <c r="A227" s="33">
        <v>6</v>
      </c>
      <c r="B227" s="33">
        <v>6</v>
      </c>
      <c r="C227" s="33">
        <v>0</v>
      </c>
      <c r="D227" s="34">
        <v>0</v>
      </c>
      <c r="E227" s="35"/>
      <c r="F227" s="6" t="s">
        <v>456</v>
      </c>
      <c r="G227" s="52" t="s">
        <v>462</v>
      </c>
      <c r="H227" s="7">
        <v>2956714</v>
      </c>
      <c r="I227" s="7">
        <v>2956714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173">
        <v>0</v>
      </c>
      <c r="P227" s="173">
        <v>100</v>
      </c>
      <c r="Q227" s="173">
        <v>0</v>
      </c>
      <c r="R227" s="173">
        <v>0</v>
      </c>
      <c r="S227" s="173">
        <v>0</v>
      </c>
      <c r="T227" s="173">
        <v>0</v>
      </c>
      <c r="U227" s="173">
        <v>0</v>
      </c>
      <c r="V227" s="173">
        <v>0</v>
      </c>
      <c r="W227" s="173">
        <v>817035.53</v>
      </c>
      <c r="X227" s="173">
        <v>817035.53</v>
      </c>
      <c r="Y227" s="173">
        <v>0</v>
      </c>
      <c r="Z227" s="173">
        <v>0</v>
      </c>
      <c r="AA227" s="173">
        <v>0</v>
      </c>
      <c r="AB227" s="173">
        <v>0</v>
      </c>
      <c r="AC227" s="173">
        <v>0</v>
      </c>
      <c r="AD227" s="173">
        <v>0</v>
      </c>
      <c r="AE227" s="173">
        <v>100</v>
      </c>
      <c r="AF227" s="173">
        <v>0</v>
      </c>
      <c r="AG227" s="173">
        <v>0</v>
      </c>
      <c r="AH227" s="173">
        <v>0</v>
      </c>
      <c r="AI227" s="173">
        <v>0</v>
      </c>
      <c r="AJ227" s="173">
        <v>0</v>
      </c>
      <c r="AK227" s="173">
        <v>0</v>
      </c>
    </row>
    <row r="228" spans="1:37" ht="12.75">
      <c r="A228" s="33">
        <v>6</v>
      </c>
      <c r="B228" s="33">
        <v>7</v>
      </c>
      <c r="C228" s="33">
        <v>0</v>
      </c>
      <c r="D228" s="34">
        <v>0</v>
      </c>
      <c r="E228" s="35"/>
      <c r="F228" s="6" t="s">
        <v>456</v>
      </c>
      <c r="G228" s="52" t="s">
        <v>463</v>
      </c>
      <c r="H228" s="7">
        <v>719916.16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719916.16</v>
      </c>
      <c r="O228" s="173">
        <v>0</v>
      </c>
      <c r="P228" s="173">
        <v>0</v>
      </c>
      <c r="Q228" s="173">
        <v>0</v>
      </c>
      <c r="R228" s="173">
        <v>0</v>
      </c>
      <c r="S228" s="173">
        <v>0</v>
      </c>
      <c r="T228" s="173">
        <v>0</v>
      </c>
      <c r="U228" s="173">
        <v>100</v>
      </c>
      <c r="V228" s="173">
        <v>0</v>
      </c>
      <c r="W228" s="173">
        <v>2259788.47</v>
      </c>
      <c r="X228" s="173">
        <v>0</v>
      </c>
      <c r="Y228" s="173">
        <v>0</v>
      </c>
      <c r="Z228" s="173">
        <v>0</v>
      </c>
      <c r="AA228" s="173">
        <v>0</v>
      </c>
      <c r="AB228" s="173">
        <v>0</v>
      </c>
      <c r="AC228" s="173">
        <v>2259788.47</v>
      </c>
      <c r="AD228" s="173">
        <v>0</v>
      </c>
      <c r="AE228" s="173">
        <v>0</v>
      </c>
      <c r="AF228" s="173">
        <v>0</v>
      </c>
      <c r="AG228" s="173">
        <v>0</v>
      </c>
      <c r="AH228" s="173">
        <v>0</v>
      </c>
      <c r="AI228" s="173">
        <v>0</v>
      </c>
      <c r="AJ228" s="173">
        <v>100</v>
      </c>
      <c r="AK228" s="173">
        <v>0</v>
      </c>
    </row>
    <row r="229" spans="1:37" ht="12.75">
      <c r="A229" s="33">
        <v>6</v>
      </c>
      <c r="B229" s="33">
        <v>8</v>
      </c>
      <c r="C229" s="33">
        <v>0</v>
      </c>
      <c r="D229" s="34">
        <v>0</v>
      </c>
      <c r="E229" s="35"/>
      <c r="F229" s="6" t="s">
        <v>456</v>
      </c>
      <c r="G229" s="52" t="s">
        <v>464</v>
      </c>
      <c r="H229" s="7">
        <v>18623523</v>
      </c>
      <c r="I229" s="7">
        <v>13943943</v>
      </c>
      <c r="J229" s="7">
        <v>666800</v>
      </c>
      <c r="K229" s="7">
        <v>0</v>
      </c>
      <c r="L229" s="7">
        <v>0</v>
      </c>
      <c r="M229" s="7">
        <v>0</v>
      </c>
      <c r="N229" s="7">
        <v>4012780</v>
      </c>
      <c r="O229" s="173">
        <v>0</v>
      </c>
      <c r="P229" s="173">
        <v>74.87</v>
      </c>
      <c r="Q229" s="173">
        <v>3.58</v>
      </c>
      <c r="R229" s="173">
        <v>0</v>
      </c>
      <c r="S229" s="173">
        <v>0</v>
      </c>
      <c r="T229" s="173">
        <v>0</v>
      </c>
      <c r="U229" s="173">
        <v>21.54</v>
      </c>
      <c r="V229" s="173">
        <v>0</v>
      </c>
      <c r="W229" s="173">
        <v>4963527.56</v>
      </c>
      <c r="X229" s="173">
        <v>4800</v>
      </c>
      <c r="Y229" s="173">
        <v>0</v>
      </c>
      <c r="Z229" s="173">
        <v>0</v>
      </c>
      <c r="AA229" s="173">
        <v>0</v>
      </c>
      <c r="AB229" s="173">
        <v>0</v>
      </c>
      <c r="AC229" s="173">
        <v>4958727.56</v>
      </c>
      <c r="AD229" s="173">
        <v>0</v>
      </c>
      <c r="AE229" s="173">
        <v>0.09</v>
      </c>
      <c r="AF229" s="173">
        <v>0</v>
      </c>
      <c r="AG229" s="173">
        <v>0</v>
      </c>
      <c r="AH229" s="173">
        <v>0</v>
      </c>
      <c r="AI229" s="173">
        <v>0</v>
      </c>
      <c r="AJ229" s="173">
        <v>99.9</v>
      </c>
      <c r="AK229" s="173">
        <v>0</v>
      </c>
    </row>
    <row r="230" spans="1:37" ht="12.75">
      <c r="A230" s="33">
        <v>6</v>
      </c>
      <c r="B230" s="33">
        <v>9</v>
      </c>
      <c r="C230" s="33">
        <v>0</v>
      </c>
      <c r="D230" s="34">
        <v>0</v>
      </c>
      <c r="E230" s="35"/>
      <c r="F230" s="6" t="s">
        <v>456</v>
      </c>
      <c r="G230" s="52" t="s">
        <v>465</v>
      </c>
      <c r="H230" s="7">
        <v>37039302.24</v>
      </c>
      <c r="I230" s="7">
        <v>37039302.24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173">
        <v>0</v>
      </c>
      <c r="P230" s="173">
        <v>100</v>
      </c>
      <c r="Q230" s="173">
        <v>0</v>
      </c>
      <c r="R230" s="173">
        <v>0</v>
      </c>
      <c r="S230" s="173">
        <v>0</v>
      </c>
      <c r="T230" s="173">
        <v>0</v>
      </c>
      <c r="U230" s="173">
        <v>0</v>
      </c>
      <c r="V230" s="173">
        <v>0</v>
      </c>
      <c r="W230" s="173">
        <v>0</v>
      </c>
      <c r="X230" s="173">
        <v>0</v>
      </c>
      <c r="Y230" s="173">
        <v>0</v>
      </c>
      <c r="Z230" s="173">
        <v>0</v>
      </c>
      <c r="AA230" s="173">
        <v>0</v>
      </c>
      <c r="AB230" s="173">
        <v>0</v>
      </c>
      <c r="AC230" s="173">
        <v>0</v>
      </c>
      <c r="AD230" s="173">
        <v>0</v>
      </c>
      <c r="AE230" s="173"/>
      <c r="AF230" s="173"/>
      <c r="AG230" s="173"/>
      <c r="AH230" s="173"/>
      <c r="AI230" s="173"/>
      <c r="AJ230" s="173"/>
      <c r="AK230" s="173"/>
    </row>
    <row r="231" spans="1:37" ht="12.75">
      <c r="A231" s="33">
        <v>6</v>
      </c>
      <c r="B231" s="33">
        <v>10</v>
      </c>
      <c r="C231" s="33">
        <v>0</v>
      </c>
      <c r="D231" s="34">
        <v>0</v>
      </c>
      <c r="E231" s="35"/>
      <c r="F231" s="6" t="s">
        <v>456</v>
      </c>
      <c r="G231" s="52" t="s">
        <v>466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173">
        <v>0</v>
      </c>
      <c r="P231" s="173"/>
      <c r="Q231" s="173"/>
      <c r="R231" s="173"/>
      <c r="S231" s="173"/>
      <c r="T231" s="173"/>
      <c r="U231" s="173"/>
      <c r="V231" s="173"/>
      <c r="W231" s="173">
        <v>39465.94</v>
      </c>
      <c r="X231" s="173">
        <v>39465.94</v>
      </c>
      <c r="Y231" s="173">
        <v>0</v>
      </c>
      <c r="Z231" s="173">
        <v>0</v>
      </c>
      <c r="AA231" s="173">
        <v>0</v>
      </c>
      <c r="AB231" s="173">
        <v>0</v>
      </c>
      <c r="AC231" s="173">
        <v>0</v>
      </c>
      <c r="AD231" s="173">
        <v>0</v>
      </c>
      <c r="AE231" s="173">
        <v>100</v>
      </c>
      <c r="AF231" s="173">
        <v>0</v>
      </c>
      <c r="AG231" s="173">
        <v>0</v>
      </c>
      <c r="AH231" s="173">
        <v>0</v>
      </c>
      <c r="AI231" s="173">
        <v>0</v>
      </c>
      <c r="AJ231" s="173">
        <v>0</v>
      </c>
      <c r="AK231" s="173">
        <v>0</v>
      </c>
    </row>
    <row r="232" spans="1:37" ht="12.75">
      <c r="A232" s="33">
        <v>6</v>
      </c>
      <c r="B232" s="33">
        <v>11</v>
      </c>
      <c r="C232" s="33">
        <v>0</v>
      </c>
      <c r="D232" s="34">
        <v>0</v>
      </c>
      <c r="E232" s="35"/>
      <c r="F232" s="6" t="s">
        <v>456</v>
      </c>
      <c r="G232" s="52" t="s">
        <v>467</v>
      </c>
      <c r="H232" s="7">
        <v>5060306.76</v>
      </c>
      <c r="I232" s="7">
        <v>4760485.08</v>
      </c>
      <c r="J232" s="7">
        <v>0</v>
      </c>
      <c r="K232" s="7">
        <v>0</v>
      </c>
      <c r="L232" s="7">
        <v>0</v>
      </c>
      <c r="M232" s="7">
        <v>0</v>
      </c>
      <c r="N232" s="7">
        <v>299821.68</v>
      </c>
      <c r="O232" s="173">
        <v>0</v>
      </c>
      <c r="P232" s="173">
        <v>94.07</v>
      </c>
      <c r="Q232" s="173">
        <v>0</v>
      </c>
      <c r="R232" s="173">
        <v>0</v>
      </c>
      <c r="S232" s="173">
        <v>0</v>
      </c>
      <c r="T232" s="173">
        <v>0</v>
      </c>
      <c r="U232" s="173">
        <v>5.92</v>
      </c>
      <c r="V232" s="173">
        <v>0</v>
      </c>
      <c r="W232" s="173">
        <v>1097803.79</v>
      </c>
      <c r="X232" s="173">
        <v>0</v>
      </c>
      <c r="Y232" s="173">
        <v>0</v>
      </c>
      <c r="Z232" s="173">
        <v>0</v>
      </c>
      <c r="AA232" s="173">
        <v>0</v>
      </c>
      <c r="AB232" s="173">
        <v>0</v>
      </c>
      <c r="AC232" s="173">
        <v>1097803.79</v>
      </c>
      <c r="AD232" s="173">
        <v>0</v>
      </c>
      <c r="AE232" s="173">
        <v>0</v>
      </c>
      <c r="AF232" s="173">
        <v>0</v>
      </c>
      <c r="AG232" s="173">
        <v>0</v>
      </c>
      <c r="AH232" s="173">
        <v>0</v>
      </c>
      <c r="AI232" s="173">
        <v>0</v>
      </c>
      <c r="AJ232" s="173">
        <v>100</v>
      </c>
      <c r="AK232" s="173">
        <v>0</v>
      </c>
    </row>
    <row r="233" spans="1:37" ht="12.75">
      <c r="A233" s="33">
        <v>6</v>
      </c>
      <c r="B233" s="33">
        <v>12</v>
      </c>
      <c r="C233" s="33">
        <v>0</v>
      </c>
      <c r="D233" s="34">
        <v>0</v>
      </c>
      <c r="E233" s="35"/>
      <c r="F233" s="6" t="s">
        <v>456</v>
      </c>
      <c r="G233" s="52" t="s">
        <v>468</v>
      </c>
      <c r="H233" s="7">
        <v>3555891</v>
      </c>
      <c r="I233" s="7">
        <v>3000000</v>
      </c>
      <c r="J233" s="7">
        <v>0</v>
      </c>
      <c r="K233" s="7">
        <v>0</v>
      </c>
      <c r="L233" s="7">
        <v>0</v>
      </c>
      <c r="M233" s="7">
        <v>0</v>
      </c>
      <c r="N233" s="7">
        <v>555891</v>
      </c>
      <c r="O233" s="173">
        <v>0</v>
      </c>
      <c r="P233" s="173">
        <v>84.36</v>
      </c>
      <c r="Q233" s="173">
        <v>0</v>
      </c>
      <c r="R233" s="173">
        <v>0</v>
      </c>
      <c r="S233" s="173">
        <v>0</v>
      </c>
      <c r="T233" s="173">
        <v>0</v>
      </c>
      <c r="U233" s="173">
        <v>15.63</v>
      </c>
      <c r="V233" s="173">
        <v>0</v>
      </c>
      <c r="W233" s="173">
        <v>1250268.3</v>
      </c>
      <c r="X233" s="173">
        <v>0</v>
      </c>
      <c r="Y233" s="173">
        <v>0</v>
      </c>
      <c r="Z233" s="173">
        <v>0</v>
      </c>
      <c r="AA233" s="173">
        <v>0</v>
      </c>
      <c r="AB233" s="173">
        <v>0</v>
      </c>
      <c r="AC233" s="173">
        <v>1250268.3</v>
      </c>
      <c r="AD233" s="173">
        <v>0</v>
      </c>
      <c r="AE233" s="173">
        <v>0</v>
      </c>
      <c r="AF233" s="173">
        <v>0</v>
      </c>
      <c r="AG233" s="173">
        <v>0</v>
      </c>
      <c r="AH233" s="173">
        <v>0</v>
      </c>
      <c r="AI233" s="173">
        <v>0</v>
      </c>
      <c r="AJ233" s="173">
        <v>100</v>
      </c>
      <c r="AK233" s="173">
        <v>0</v>
      </c>
    </row>
    <row r="234" spans="1:37" ht="12.75">
      <c r="A234" s="33">
        <v>6</v>
      </c>
      <c r="B234" s="33">
        <v>13</v>
      </c>
      <c r="C234" s="33">
        <v>0</v>
      </c>
      <c r="D234" s="34">
        <v>0</v>
      </c>
      <c r="E234" s="35"/>
      <c r="F234" s="6" t="s">
        <v>456</v>
      </c>
      <c r="G234" s="52" t="s">
        <v>469</v>
      </c>
      <c r="H234" s="7">
        <v>100000</v>
      </c>
      <c r="I234" s="7">
        <v>0</v>
      </c>
      <c r="J234" s="7">
        <v>18800</v>
      </c>
      <c r="K234" s="7">
        <v>0</v>
      </c>
      <c r="L234" s="7">
        <v>0</v>
      </c>
      <c r="M234" s="7">
        <v>0</v>
      </c>
      <c r="N234" s="7">
        <v>81200</v>
      </c>
      <c r="O234" s="173">
        <v>0</v>
      </c>
      <c r="P234" s="173">
        <v>0</v>
      </c>
      <c r="Q234" s="173">
        <v>18.8</v>
      </c>
      <c r="R234" s="173">
        <v>0</v>
      </c>
      <c r="S234" s="173">
        <v>0</v>
      </c>
      <c r="T234" s="173">
        <v>0</v>
      </c>
      <c r="U234" s="173">
        <v>81.2</v>
      </c>
      <c r="V234" s="173">
        <v>0</v>
      </c>
      <c r="W234" s="173">
        <v>1532428.43</v>
      </c>
      <c r="X234" s="173">
        <v>0</v>
      </c>
      <c r="Y234" s="173">
        <v>18800</v>
      </c>
      <c r="Z234" s="173">
        <v>0</v>
      </c>
      <c r="AA234" s="173">
        <v>0</v>
      </c>
      <c r="AB234" s="173">
        <v>0</v>
      </c>
      <c r="AC234" s="173">
        <v>1513628.43</v>
      </c>
      <c r="AD234" s="173">
        <v>0</v>
      </c>
      <c r="AE234" s="173">
        <v>0</v>
      </c>
      <c r="AF234" s="173">
        <v>1.22</v>
      </c>
      <c r="AG234" s="173">
        <v>0</v>
      </c>
      <c r="AH234" s="173">
        <v>0</v>
      </c>
      <c r="AI234" s="173">
        <v>0</v>
      </c>
      <c r="AJ234" s="173">
        <v>98.77</v>
      </c>
      <c r="AK234" s="173">
        <v>0</v>
      </c>
    </row>
    <row r="235" spans="1:37" ht="12.75">
      <c r="A235" s="33">
        <v>6</v>
      </c>
      <c r="B235" s="33">
        <v>14</v>
      </c>
      <c r="C235" s="33">
        <v>0</v>
      </c>
      <c r="D235" s="34">
        <v>0</v>
      </c>
      <c r="E235" s="35"/>
      <c r="F235" s="6" t="s">
        <v>456</v>
      </c>
      <c r="G235" s="52" t="s">
        <v>470</v>
      </c>
      <c r="H235" s="7">
        <v>1510000</v>
      </c>
      <c r="I235" s="7">
        <v>0</v>
      </c>
      <c r="J235" s="7">
        <v>0</v>
      </c>
      <c r="K235" s="7">
        <v>1510000</v>
      </c>
      <c r="L235" s="7">
        <v>0</v>
      </c>
      <c r="M235" s="7">
        <v>0</v>
      </c>
      <c r="N235" s="7">
        <v>0</v>
      </c>
      <c r="O235" s="173">
        <v>0</v>
      </c>
      <c r="P235" s="173">
        <v>0</v>
      </c>
      <c r="Q235" s="173">
        <v>0</v>
      </c>
      <c r="R235" s="173">
        <v>100</v>
      </c>
      <c r="S235" s="173">
        <v>0</v>
      </c>
      <c r="T235" s="173">
        <v>0</v>
      </c>
      <c r="U235" s="173">
        <v>0</v>
      </c>
      <c r="V235" s="173">
        <v>0</v>
      </c>
      <c r="W235" s="173">
        <v>8022883.68</v>
      </c>
      <c r="X235" s="173">
        <v>0</v>
      </c>
      <c r="Y235" s="173">
        <v>0</v>
      </c>
      <c r="Z235" s="173">
        <v>1645382.68</v>
      </c>
      <c r="AA235" s="173">
        <v>0</v>
      </c>
      <c r="AB235" s="173">
        <v>0</v>
      </c>
      <c r="AC235" s="173">
        <v>6377501</v>
      </c>
      <c r="AD235" s="173">
        <v>0</v>
      </c>
      <c r="AE235" s="173">
        <v>0</v>
      </c>
      <c r="AF235" s="173">
        <v>0</v>
      </c>
      <c r="AG235" s="173">
        <v>20.5</v>
      </c>
      <c r="AH235" s="173">
        <v>0</v>
      </c>
      <c r="AI235" s="173">
        <v>0</v>
      </c>
      <c r="AJ235" s="173">
        <v>79.49</v>
      </c>
      <c r="AK235" s="173">
        <v>0</v>
      </c>
    </row>
    <row r="236" spans="1:37" ht="12.75">
      <c r="A236" s="33">
        <v>6</v>
      </c>
      <c r="B236" s="33">
        <v>15</v>
      </c>
      <c r="C236" s="33">
        <v>0</v>
      </c>
      <c r="D236" s="34">
        <v>0</v>
      </c>
      <c r="E236" s="35"/>
      <c r="F236" s="6" t="s">
        <v>456</v>
      </c>
      <c r="G236" s="52" t="s">
        <v>471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173">
        <v>0</v>
      </c>
      <c r="P236" s="173"/>
      <c r="Q236" s="173"/>
      <c r="R236" s="173"/>
      <c r="S236" s="173"/>
      <c r="T236" s="173"/>
      <c r="U236" s="173"/>
      <c r="V236" s="173"/>
      <c r="W236" s="173">
        <v>3314661.47</v>
      </c>
      <c r="X236" s="173">
        <v>0</v>
      </c>
      <c r="Y236" s="173">
        <v>0</v>
      </c>
      <c r="Z236" s="173">
        <v>0</v>
      </c>
      <c r="AA236" s="173">
        <v>0</v>
      </c>
      <c r="AB236" s="173">
        <v>0</v>
      </c>
      <c r="AC236" s="173">
        <v>3314661.47</v>
      </c>
      <c r="AD236" s="173">
        <v>0</v>
      </c>
      <c r="AE236" s="173">
        <v>0</v>
      </c>
      <c r="AF236" s="173">
        <v>0</v>
      </c>
      <c r="AG236" s="173">
        <v>0</v>
      </c>
      <c r="AH236" s="173">
        <v>0</v>
      </c>
      <c r="AI236" s="173">
        <v>0</v>
      </c>
      <c r="AJ236" s="173">
        <v>100</v>
      </c>
      <c r="AK236" s="173">
        <v>0</v>
      </c>
    </row>
    <row r="237" spans="1:37" ht="12.75">
      <c r="A237" s="33">
        <v>6</v>
      </c>
      <c r="B237" s="33">
        <v>16</v>
      </c>
      <c r="C237" s="33">
        <v>0</v>
      </c>
      <c r="D237" s="34">
        <v>0</v>
      </c>
      <c r="E237" s="35"/>
      <c r="F237" s="6" t="s">
        <v>456</v>
      </c>
      <c r="G237" s="52" t="s">
        <v>472</v>
      </c>
      <c r="H237" s="7">
        <v>3214645</v>
      </c>
      <c r="I237" s="7">
        <v>2800000</v>
      </c>
      <c r="J237" s="7">
        <v>14645</v>
      </c>
      <c r="K237" s="7">
        <v>0</v>
      </c>
      <c r="L237" s="7">
        <v>0</v>
      </c>
      <c r="M237" s="7">
        <v>0</v>
      </c>
      <c r="N237" s="7">
        <v>400000</v>
      </c>
      <c r="O237" s="173">
        <v>0</v>
      </c>
      <c r="P237" s="173">
        <v>87.1</v>
      </c>
      <c r="Q237" s="173">
        <v>0.45</v>
      </c>
      <c r="R237" s="173">
        <v>0</v>
      </c>
      <c r="S237" s="173">
        <v>0</v>
      </c>
      <c r="T237" s="173">
        <v>0</v>
      </c>
      <c r="U237" s="173">
        <v>12.44</v>
      </c>
      <c r="V237" s="173">
        <v>0</v>
      </c>
      <c r="W237" s="173">
        <v>1211311.81</v>
      </c>
      <c r="X237" s="173">
        <v>0</v>
      </c>
      <c r="Y237" s="173">
        <v>0</v>
      </c>
      <c r="Z237" s="173">
        <v>0</v>
      </c>
      <c r="AA237" s="173">
        <v>0</v>
      </c>
      <c r="AB237" s="173">
        <v>0</v>
      </c>
      <c r="AC237" s="173">
        <v>1211311.81</v>
      </c>
      <c r="AD237" s="173">
        <v>0</v>
      </c>
      <c r="AE237" s="173">
        <v>0</v>
      </c>
      <c r="AF237" s="173">
        <v>0</v>
      </c>
      <c r="AG237" s="173">
        <v>0</v>
      </c>
      <c r="AH237" s="173">
        <v>0</v>
      </c>
      <c r="AI237" s="173">
        <v>0</v>
      </c>
      <c r="AJ237" s="173">
        <v>100</v>
      </c>
      <c r="AK237" s="173">
        <v>0</v>
      </c>
    </row>
    <row r="238" spans="1:37" ht="12.75">
      <c r="A238" s="33">
        <v>6</v>
      </c>
      <c r="B238" s="33">
        <v>17</v>
      </c>
      <c r="C238" s="33">
        <v>0</v>
      </c>
      <c r="D238" s="34">
        <v>0</v>
      </c>
      <c r="E238" s="35"/>
      <c r="F238" s="6" t="s">
        <v>456</v>
      </c>
      <c r="G238" s="52" t="s">
        <v>473</v>
      </c>
      <c r="H238" s="7">
        <v>7519807</v>
      </c>
      <c r="I238" s="7">
        <v>0</v>
      </c>
      <c r="J238" s="7">
        <v>0</v>
      </c>
      <c r="K238" s="7">
        <v>7519807</v>
      </c>
      <c r="L238" s="7">
        <v>0</v>
      </c>
      <c r="M238" s="7">
        <v>0</v>
      </c>
      <c r="N238" s="7">
        <v>0</v>
      </c>
      <c r="O238" s="173">
        <v>0</v>
      </c>
      <c r="P238" s="173">
        <v>0</v>
      </c>
      <c r="Q238" s="173">
        <v>0</v>
      </c>
      <c r="R238" s="173">
        <v>100</v>
      </c>
      <c r="S238" s="173">
        <v>0</v>
      </c>
      <c r="T238" s="173">
        <v>0</v>
      </c>
      <c r="U238" s="173">
        <v>0</v>
      </c>
      <c r="V238" s="173">
        <v>0</v>
      </c>
      <c r="W238" s="173">
        <v>7519807</v>
      </c>
      <c r="X238" s="173">
        <v>0</v>
      </c>
      <c r="Y238" s="173">
        <v>0</v>
      </c>
      <c r="Z238" s="173">
        <v>7519807</v>
      </c>
      <c r="AA238" s="173">
        <v>0</v>
      </c>
      <c r="AB238" s="173">
        <v>0</v>
      </c>
      <c r="AC238" s="173">
        <v>0</v>
      </c>
      <c r="AD238" s="173">
        <v>0</v>
      </c>
      <c r="AE238" s="173">
        <v>0</v>
      </c>
      <c r="AF238" s="173">
        <v>0</v>
      </c>
      <c r="AG238" s="173">
        <v>100</v>
      </c>
      <c r="AH238" s="173">
        <v>0</v>
      </c>
      <c r="AI238" s="173">
        <v>0</v>
      </c>
      <c r="AJ238" s="173">
        <v>0</v>
      </c>
      <c r="AK238" s="173">
        <v>0</v>
      </c>
    </row>
    <row r="239" spans="1:37" ht="12.75">
      <c r="A239" s="33">
        <v>6</v>
      </c>
      <c r="B239" s="33">
        <v>18</v>
      </c>
      <c r="C239" s="33">
        <v>0</v>
      </c>
      <c r="D239" s="34">
        <v>0</v>
      </c>
      <c r="E239" s="35"/>
      <c r="F239" s="6" t="s">
        <v>456</v>
      </c>
      <c r="G239" s="52" t="s">
        <v>474</v>
      </c>
      <c r="H239" s="7">
        <v>1609286.02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1609286.02</v>
      </c>
      <c r="O239" s="173">
        <v>0</v>
      </c>
      <c r="P239" s="173">
        <v>0</v>
      </c>
      <c r="Q239" s="173">
        <v>0</v>
      </c>
      <c r="R239" s="173">
        <v>0</v>
      </c>
      <c r="S239" s="173">
        <v>0</v>
      </c>
      <c r="T239" s="173">
        <v>0</v>
      </c>
      <c r="U239" s="173">
        <v>100</v>
      </c>
      <c r="V239" s="173">
        <v>0</v>
      </c>
      <c r="W239" s="173">
        <v>1609286.02</v>
      </c>
      <c r="X239" s="173">
        <v>0</v>
      </c>
      <c r="Y239" s="173">
        <v>0</v>
      </c>
      <c r="Z239" s="173">
        <v>0</v>
      </c>
      <c r="AA239" s="173">
        <v>0</v>
      </c>
      <c r="AB239" s="173">
        <v>0</v>
      </c>
      <c r="AC239" s="173">
        <v>1609286.02</v>
      </c>
      <c r="AD239" s="173">
        <v>0</v>
      </c>
      <c r="AE239" s="173">
        <v>0</v>
      </c>
      <c r="AF239" s="173">
        <v>0</v>
      </c>
      <c r="AG239" s="173">
        <v>0</v>
      </c>
      <c r="AH239" s="173">
        <v>0</v>
      </c>
      <c r="AI239" s="173">
        <v>0</v>
      </c>
      <c r="AJ239" s="173">
        <v>100</v>
      </c>
      <c r="AK239" s="173">
        <v>0</v>
      </c>
    </row>
    <row r="240" spans="1:37" ht="12.75">
      <c r="A240" s="33">
        <v>6</v>
      </c>
      <c r="B240" s="33">
        <v>19</v>
      </c>
      <c r="C240" s="33">
        <v>0</v>
      </c>
      <c r="D240" s="34">
        <v>0</v>
      </c>
      <c r="E240" s="35"/>
      <c r="F240" s="6" t="s">
        <v>456</v>
      </c>
      <c r="G240" s="52" t="s">
        <v>475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173">
        <v>0</v>
      </c>
      <c r="P240" s="173"/>
      <c r="Q240" s="173"/>
      <c r="R240" s="173"/>
      <c r="S240" s="173"/>
      <c r="T240" s="173"/>
      <c r="U240" s="173"/>
      <c r="V240" s="173"/>
      <c r="W240" s="173">
        <v>397670.12</v>
      </c>
      <c r="X240" s="173">
        <v>397670.12</v>
      </c>
      <c r="Y240" s="173">
        <v>0</v>
      </c>
      <c r="Z240" s="173">
        <v>0</v>
      </c>
      <c r="AA240" s="173">
        <v>0</v>
      </c>
      <c r="AB240" s="173">
        <v>0</v>
      </c>
      <c r="AC240" s="173">
        <v>0</v>
      </c>
      <c r="AD240" s="173">
        <v>0</v>
      </c>
      <c r="AE240" s="173">
        <v>100</v>
      </c>
      <c r="AF240" s="173">
        <v>0</v>
      </c>
      <c r="AG240" s="173">
        <v>0</v>
      </c>
      <c r="AH240" s="173">
        <v>0</v>
      </c>
      <c r="AI240" s="173">
        <v>0</v>
      </c>
      <c r="AJ240" s="173">
        <v>0</v>
      </c>
      <c r="AK240" s="173">
        <v>0</v>
      </c>
    </row>
    <row r="241" spans="1:37" ht="12.75">
      <c r="A241" s="33">
        <v>6</v>
      </c>
      <c r="B241" s="33">
        <v>20</v>
      </c>
      <c r="C241" s="33">
        <v>0</v>
      </c>
      <c r="D241" s="34">
        <v>0</v>
      </c>
      <c r="E241" s="35"/>
      <c r="F241" s="6" t="s">
        <v>456</v>
      </c>
      <c r="G241" s="52" t="s">
        <v>476</v>
      </c>
      <c r="H241" s="7">
        <v>1851676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1851676</v>
      </c>
      <c r="O241" s="173">
        <v>0</v>
      </c>
      <c r="P241" s="173">
        <v>0</v>
      </c>
      <c r="Q241" s="173">
        <v>0</v>
      </c>
      <c r="R241" s="173">
        <v>0</v>
      </c>
      <c r="S241" s="173">
        <v>0</v>
      </c>
      <c r="T241" s="173">
        <v>0</v>
      </c>
      <c r="U241" s="173">
        <v>100</v>
      </c>
      <c r="V241" s="173">
        <v>0</v>
      </c>
      <c r="W241" s="173">
        <v>2309844.57</v>
      </c>
      <c r="X241" s="173">
        <v>0</v>
      </c>
      <c r="Y241" s="173">
        <v>0</v>
      </c>
      <c r="Z241" s="173">
        <v>0</v>
      </c>
      <c r="AA241" s="173">
        <v>0</v>
      </c>
      <c r="AB241" s="173">
        <v>0</v>
      </c>
      <c r="AC241" s="173">
        <v>2309844.57</v>
      </c>
      <c r="AD241" s="173">
        <v>0</v>
      </c>
      <c r="AE241" s="173">
        <v>0</v>
      </c>
      <c r="AF241" s="173">
        <v>0</v>
      </c>
      <c r="AG241" s="173">
        <v>0</v>
      </c>
      <c r="AH241" s="173">
        <v>0</v>
      </c>
      <c r="AI241" s="173">
        <v>0</v>
      </c>
      <c r="AJ241" s="173">
        <v>100</v>
      </c>
      <c r="AK241" s="173">
        <v>0</v>
      </c>
    </row>
    <row r="242" spans="1:37" ht="12.75">
      <c r="A242" s="33">
        <v>6</v>
      </c>
      <c r="B242" s="33">
        <v>0</v>
      </c>
      <c r="C242" s="33">
        <v>0</v>
      </c>
      <c r="D242" s="34">
        <v>0</v>
      </c>
      <c r="E242" s="35"/>
      <c r="F242" s="6" t="s">
        <v>477</v>
      </c>
      <c r="G242" s="52" t="s">
        <v>478</v>
      </c>
      <c r="H242" s="7">
        <v>245335335.38</v>
      </c>
      <c r="I242" s="7">
        <v>208366587.04</v>
      </c>
      <c r="J242" s="7">
        <v>12459068.22</v>
      </c>
      <c r="K242" s="7">
        <v>0</v>
      </c>
      <c r="L242" s="7">
        <v>0</v>
      </c>
      <c r="M242" s="7">
        <v>0</v>
      </c>
      <c r="N242" s="7">
        <v>24509680.12</v>
      </c>
      <c r="O242" s="173">
        <v>0</v>
      </c>
      <c r="P242" s="173">
        <v>84.93</v>
      </c>
      <c r="Q242" s="173">
        <v>5.07</v>
      </c>
      <c r="R242" s="173">
        <v>0</v>
      </c>
      <c r="S242" s="173">
        <v>0</v>
      </c>
      <c r="T242" s="173">
        <v>0</v>
      </c>
      <c r="U242" s="173">
        <v>9.99</v>
      </c>
      <c r="V242" s="173">
        <v>0</v>
      </c>
      <c r="W242" s="173">
        <v>119302265.5</v>
      </c>
      <c r="X242" s="173">
        <v>0</v>
      </c>
      <c r="Y242" s="173">
        <v>5180196.37</v>
      </c>
      <c r="Z242" s="173">
        <v>0</v>
      </c>
      <c r="AA242" s="173">
        <v>0</v>
      </c>
      <c r="AB242" s="173">
        <v>0</v>
      </c>
      <c r="AC242" s="173">
        <v>114122069.13</v>
      </c>
      <c r="AD242" s="173">
        <v>0</v>
      </c>
      <c r="AE242" s="173">
        <v>0</v>
      </c>
      <c r="AF242" s="173">
        <v>4.34</v>
      </c>
      <c r="AG242" s="173">
        <v>0</v>
      </c>
      <c r="AH242" s="173">
        <v>0</v>
      </c>
      <c r="AI242" s="173">
        <v>0</v>
      </c>
      <c r="AJ242" s="173">
        <v>95.65</v>
      </c>
      <c r="AK242" s="173">
        <v>0</v>
      </c>
    </row>
    <row r="243" spans="1:37" ht="12.75">
      <c r="A243" s="33">
        <v>6</v>
      </c>
      <c r="B243" s="33">
        <v>8</v>
      </c>
      <c r="C243" s="33">
        <v>1</v>
      </c>
      <c r="D243" s="34" t="s">
        <v>479</v>
      </c>
      <c r="E243" s="35">
        <v>271</v>
      </c>
      <c r="F243" s="6" t="s">
        <v>479</v>
      </c>
      <c r="G243" s="52" t="s">
        <v>480</v>
      </c>
      <c r="H243" s="7">
        <v>500000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500000</v>
      </c>
      <c r="O243" s="173">
        <v>0</v>
      </c>
      <c r="P243" s="173">
        <v>0</v>
      </c>
      <c r="Q243" s="173">
        <v>0</v>
      </c>
      <c r="R243" s="173">
        <v>0</v>
      </c>
      <c r="S243" s="173">
        <v>0</v>
      </c>
      <c r="T243" s="173">
        <v>0</v>
      </c>
      <c r="U243" s="173">
        <v>100</v>
      </c>
      <c r="V243" s="173">
        <v>0</v>
      </c>
      <c r="W243" s="173">
        <v>500000</v>
      </c>
      <c r="X243" s="173">
        <v>0</v>
      </c>
      <c r="Y243" s="173">
        <v>0</v>
      </c>
      <c r="Z243" s="173">
        <v>0</v>
      </c>
      <c r="AA243" s="173">
        <v>0</v>
      </c>
      <c r="AB243" s="173">
        <v>0</v>
      </c>
      <c r="AC243" s="173">
        <v>500000</v>
      </c>
      <c r="AD243" s="173">
        <v>0</v>
      </c>
      <c r="AE243" s="173">
        <v>0</v>
      </c>
      <c r="AF243" s="173">
        <v>0</v>
      </c>
      <c r="AG243" s="173">
        <v>0</v>
      </c>
      <c r="AH243" s="173">
        <v>0</v>
      </c>
      <c r="AI243" s="173">
        <v>0</v>
      </c>
      <c r="AJ243" s="173">
        <v>100</v>
      </c>
      <c r="AK243" s="173">
        <v>0</v>
      </c>
    </row>
    <row r="244" spans="1:37" ht="24">
      <c r="A244" s="33">
        <v>6</v>
      </c>
      <c r="B244" s="33">
        <v>19</v>
      </c>
      <c r="C244" s="33">
        <v>1</v>
      </c>
      <c r="D244" s="34" t="s">
        <v>479</v>
      </c>
      <c r="E244" s="35">
        <v>270</v>
      </c>
      <c r="F244" s="6" t="s">
        <v>479</v>
      </c>
      <c r="G244" s="52" t="s">
        <v>481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173">
        <v>0</v>
      </c>
      <c r="P244" s="173"/>
      <c r="Q244" s="173"/>
      <c r="R244" s="173"/>
      <c r="S244" s="173"/>
      <c r="T244" s="173"/>
      <c r="U244" s="173"/>
      <c r="V244" s="173"/>
      <c r="W244" s="173">
        <v>1054163.79</v>
      </c>
      <c r="X244" s="173">
        <v>0</v>
      </c>
      <c r="Y244" s="173">
        <v>0</v>
      </c>
      <c r="Z244" s="173">
        <v>0</v>
      </c>
      <c r="AA244" s="173">
        <v>0</v>
      </c>
      <c r="AB244" s="173">
        <v>0</v>
      </c>
      <c r="AC244" s="173">
        <v>1054163.79</v>
      </c>
      <c r="AD244" s="173">
        <v>0</v>
      </c>
      <c r="AE244" s="173">
        <v>0</v>
      </c>
      <c r="AF244" s="173">
        <v>0</v>
      </c>
      <c r="AG244" s="173">
        <v>0</v>
      </c>
      <c r="AH244" s="173">
        <v>0</v>
      </c>
      <c r="AI244" s="173">
        <v>0</v>
      </c>
      <c r="AJ244" s="173">
        <v>100</v>
      </c>
      <c r="AK244" s="173">
        <v>0</v>
      </c>
    </row>
    <row r="245" spans="1:37" ht="12.75">
      <c r="A245" s="33">
        <v>6</v>
      </c>
      <c r="B245" s="33">
        <v>7</v>
      </c>
      <c r="C245" s="33">
        <v>1</v>
      </c>
      <c r="D245" s="34" t="s">
        <v>479</v>
      </c>
      <c r="E245" s="35">
        <v>187</v>
      </c>
      <c r="F245" s="6" t="s">
        <v>479</v>
      </c>
      <c r="G245" s="52" t="s">
        <v>482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173">
        <v>0</v>
      </c>
      <c r="P245" s="173"/>
      <c r="Q245" s="173"/>
      <c r="R245" s="173"/>
      <c r="S245" s="173"/>
      <c r="T245" s="173"/>
      <c r="U245" s="173"/>
      <c r="V245" s="173"/>
      <c r="W245" s="173">
        <v>1096208.63</v>
      </c>
      <c r="X245" s="173">
        <v>0</v>
      </c>
      <c r="Y245" s="173">
        <v>0</v>
      </c>
      <c r="Z245" s="173">
        <v>0</v>
      </c>
      <c r="AA245" s="173">
        <v>0</v>
      </c>
      <c r="AB245" s="173">
        <v>0</v>
      </c>
      <c r="AC245" s="173">
        <v>1096208.63</v>
      </c>
      <c r="AD245" s="173">
        <v>0</v>
      </c>
      <c r="AE245" s="173">
        <v>0</v>
      </c>
      <c r="AF245" s="173">
        <v>0</v>
      </c>
      <c r="AG245" s="173">
        <v>0</v>
      </c>
      <c r="AH245" s="173">
        <v>0</v>
      </c>
      <c r="AI245" s="173">
        <v>0</v>
      </c>
      <c r="AJ245" s="173">
        <v>100</v>
      </c>
      <c r="AK245" s="173">
        <v>0</v>
      </c>
    </row>
    <row r="246" spans="1:37" ht="12.75">
      <c r="A246" s="33">
        <v>6</v>
      </c>
      <c r="B246" s="33">
        <v>1</v>
      </c>
      <c r="C246" s="33">
        <v>1</v>
      </c>
      <c r="D246" s="34" t="s">
        <v>479</v>
      </c>
      <c r="E246" s="35">
        <v>188</v>
      </c>
      <c r="F246" s="6" t="s">
        <v>479</v>
      </c>
      <c r="G246" s="52" t="s">
        <v>482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173">
        <v>0</v>
      </c>
      <c r="P246" s="173"/>
      <c r="Q246" s="173"/>
      <c r="R246" s="173"/>
      <c r="S246" s="173"/>
      <c r="T246" s="173"/>
      <c r="U246" s="173"/>
      <c r="V246" s="173"/>
      <c r="W246" s="173">
        <v>7866.16</v>
      </c>
      <c r="X246" s="173">
        <v>0</v>
      </c>
      <c r="Y246" s="173">
        <v>0</v>
      </c>
      <c r="Z246" s="173">
        <v>7866.16</v>
      </c>
      <c r="AA246" s="173">
        <v>0</v>
      </c>
      <c r="AB246" s="173">
        <v>0</v>
      </c>
      <c r="AC246" s="173">
        <v>0</v>
      </c>
      <c r="AD246" s="173">
        <v>0</v>
      </c>
      <c r="AE246" s="173">
        <v>0</v>
      </c>
      <c r="AF246" s="173">
        <v>0</v>
      </c>
      <c r="AG246" s="173">
        <v>100</v>
      </c>
      <c r="AH246" s="173">
        <v>0</v>
      </c>
      <c r="AI246" s="173">
        <v>0</v>
      </c>
      <c r="AJ246" s="173">
        <v>0</v>
      </c>
      <c r="AK246" s="173">
        <v>0</v>
      </c>
    </row>
    <row r="247" spans="1:37" ht="12.75">
      <c r="A247" s="33">
        <v>6</v>
      </c>
      <c r="B247" s="33">
        <v>13</v>
      </c>
      <c r="C247" s="33">
        <v>4</v>
      </c>
      <c r="D247" s="34" t="s">
        <v>479</v>
      </c>
      <c r="E247" s="35">
        <v>186</v>
      </c>
      <c r="F247" s="6" t="s">
        <v>479</v>
      </c>
      <c r="G247" s="52" t="s">
        <v>483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173">
        <v>0</v>
      </c>
      <c r="P247" s="173"/>
      <c r="Q247" s="173"/>
      <c r="R247" s="173"/>
      <c r="S247" s="173"/>
      <c r="T247" s="173"/>
      <c r="U247" s="173"/>
      <c r="V247" s="173"/>
      <c r="W247" s="173">
        <v>59566.94</v>
      </c>
      <c r="X247" s="173">
        <v>0</v>
      </c>
      <c r="Y247" s="173">
        <v>0</v>
      </c>
      <c r="Z247" s="173">
        <v>59566.94</v>
      </c>
      <c r="AA247" s="173">
        <v>0</v>
      </c>
      <c r="AB247" s="173">
        <v>0</v>
      </c>
      <c r="AC247" s="173">
        <v>0</v>
      </c>
      <c r="AD247" s="173">
        <v>0</v>
      </c>
      <c r="AE247" s="173">
        <v>0</v>
      </c>
      <c r="AF247" s="173">
        <v>0</v>
      </c>
      <c r="AG247" s="173">
        <v>100</v>
      </c>
      <c r="AH247" s="173">
        <v>0</v>
      </c>
      <c r="AI247" s="173">
        <v>0</v>
      </c>
      <c r="AJ247" s="173">
        <v>0</v>
      </c>
      <c r="AK247" s="173">
        <v>0</v>
      </c>
    </row>
    <row r="248" spans="1:37" ht="24">
      <c r="A248" s="33">
        <v>6</v>
      </c>
      <c r="B248" s="33">
        <v>4</v>
      </c>
      <c r="C248" s="33">
        <v>3</v>
      </c>
      <c r="D248" s="34" t="s">
        <v>479</v>
      </c>
      <c r="E248" s="35">
        <v>218</v>
      </c>
      <c r="F248" s="6" t="s">
        <v>479</v>
      </c>
      <c r="G248" s="52" t="s">
        <v>484</v>
      </c>
      <c r="H248" s="7">
        <v>8701</v>
      </c>
      <c r="I248" s="7">
        <v>0</v>
      </c>
      <c r="J248" s="7">
        <v>0</v>
      </c>
      <c r="K248" s="7">
        <v>8701</v>
      </c>
      <c r="L248" s="7">
        <v>0</v>
      </c>
      <c r="M248" s="7">
        <v>0</v>
      </c>
      <c r="N248" s="7">
        <v>0</v>
      </c>
      <c r="O248" s="173">
        <v>0</v>
      </c>
      <c r="P248" s="173">
        <v>0</v>
      </c>
      <c r="Q248" s="173">
        <v>0</v>
      </c>
      <c r="R248" s="173">
        <v>100</v>
      </c>
      <c r="S248" s="173">
        <v>0</v>
      </c>
      <c r="T248" s="173">
        <v>0</v>
      </c>
      <c r="U248" s="173">
        <v>0</v>
      </c>
      <c r="V248" s="173">
        <v>0</v>
      </c>
      <c r="W248" s="173">
        <v>8701.77</v>
      </c>
      <c r="X248" s="173">
        <v>0</v>
      </c>
      <c r="Y248" s="173">
        <v>0</v>
      </c>
      <c r="Z248" s="173">
        <v>8701.77</v>
      </c>
      <c r="AA248" s="173">
        <v>0</v>
      </c>
      <c r="AB248" s="173">
        <v>0</v>
      </c>
      <c r="AC248" s="173">
        <v>0</v>
      </c>
      <c r="AD248" s="173">
        <v>0</v>
      </c>
      <c r="AE248" s="173">
        <v>0</v>
      </c>
      <c r="AF248" s="173">
        <v>0</v>
      </c>
      <c r="AG248" s="173">
        <v>100</v>
      </c>
      <c r="AH248" s="173">
        <v>0</v>
      </c>
      <c r="AI248" s="173">
        <v>0</v>
      </c>
      <c r="AJ248" s="173">
        <v>0</v>
      </c>
      <c r="AK248" s="173">
        <v>0</v>
      </c>
    </row>
    <row r="249" spans="1:37" ht="24">
      <c r="A249" s="33">
        <v>6</v>
      </c>
      <c r="B249" s="33">
        <v>15</v>
      </c>
      <c r="C249" s="33">
        <v>0</v>
      </c>
      <c r="D249" s="34" t="s">
        <v>479</v>
      </c>
      <c r="E249" s="35">
        <v>220</v>
      </c>
      <c r="F249" s="6" t="s">
        <v>479</v>
      </c>
      <c r="G249" s="52" t="s">
        <v>485</v>
      </c>
      <c r="H249" s="7">
        <v>398458</v>
      </c>
      <c r="I249" s="7">
        <v>0</v>
      </c>
      <c r="J249" s="7">
        <v>0</v>
      </c>
      <c r="K249" s="7">
        <v>398458</v>
      </c>
      <c r="L249" s="7">
        <v>0</v>
      </c>
      <c r="M249" s="7">
        <v>0</v>
      </c>
      <c r="N249" s="7">
        <v>0</v>
      </c>
      <c r="O249" s="173">
        <v>0</v>
      </c>
      <c r="P249" s="173">
        <v>0</v>
      </c>
      <c r="Q249" s="173">
        <v>0</v>
      </c>
      <c r="R249" s="173">
        <v>100</v>
      </c>
      <c r="S249" s="173">
        <v>0</v>
      </c>
      <c r="T249" s="173">
        <v>0</v>
      </c>
      <c r="U249" s="173">
        <v>0</v>
      </c>
      <c r="V249" s="173">
        <v>0</v>
      </c>
      <c r="W249" s="173">
        <v>398458.3</v>
      </c>
      <c r="X249" s="173">
        <v>0</v>
      </c>
      <c r="Y249" s="173">
        <v>0</v>
      </c>
      <c r="Z249" s="173">
        <v>398458.3</v>
      </c>
      <c r="AA249" s="173">
        <v>0</v>
      </c>
      <c r="AB249" s="173">
        <v>0</v>
      </c>
      <c r="AC249" s="173">
        <v>0</v>
      </c>
      <c r="AD249" s="173">
        <v>0</v>
      </c>
      <c r="AE249" s="173">
        <v>0</v>
      </c>
      <c r="AF249" s="173">
        <v>0</v>
      </c>
      <c r="AG249" s="173">
        <v>100</v>
      </c>
      <c r="AH249" s="173">
        <v>0</v>
      </c>
      <c r="AI249" s="173">
        <v>0</v>
      </c>
      <c r="AJ249" s="173">
        <v>0</v>
      </c>
      <c r="AK249" s="173">
        <v>0</v>
      </c>
    </row>
    <row r="250" spans="1:37" ht="12.75">
      <c r="A250" s="33">
        <v>6</v>
      </c>
      <c r="B250" s="33">
        <v>9</v>
      </c>
      <c r="C250" s="33">
        <v>1</v>
      </c>
      <c r="D250" s="34" t="s">
        <v>479</v>
      </c>
      <c r="E250" s="35">
        <v>140</v>
      </c>
      <c r="F250" s="6" t="s">
        <v>479</v>
      </c>
      <c r="G250" s="52" t="s">
        <v>486</v>
      </c>
      <c r="H250" s="7">
        <v>1837.35</v>
      </c>
      <c r="I250" s="7">
        <v>0</v>
      </c>
      <c r="J250" s="7">
        <v>0</v>
      </c>
      <c r="K250" s="7">
        <v>1837.35</v>
      </c>
      <c r="L250" s="7">
        <v>0</v>
      </c>
      <c r="M250" s="7">
        <v>0</v>
      </c>
      <c r="N250" s="7">
        <v>0</v>
      </c>
      <c r="O250" s="173">
        <v>0</v>
      </c>
      <c r="P250" s="173">
        <v>0</v>
      </c>
      <c r="Q250" s="173">
        <v>0</v>
      </c>
      <c r="R250" s="173">
        <v>100</v>
      </c>
      <c r="S250" s="173">
        <v>0</v>
      </c>
      <c r="T250" s="173">
        <v>0</v>
      </c>
      <c r="U250" s="173">
        <v>0</v>
      </c>
      <c r="V250" s="173">
        <v>0</v>
      </c>
      <c r="W250" s="173">
        <v>1837.35</v>
      </c>
      <c r="X250" s="173">
        <v>0</v>
      </c>
      <c r="Y250" s="173">
        <v>0</v>
      </c>
      <c r="Z250" s="173">
        <v>1837.35</v>
      </c>
      <c r="AA250" s="173">
        <v>0</v>
      </c>
      <c r="AB250" s="173">
        <v>0</v>
      </c>
      <c r="AC250" s="173">
        <v>0</v>
      </c>
      <c r="AD250" s="173">
        <v>0</v>
      </c>
      <c r="AE250" s="173">
        <v>0</v>
      </c>
      <c r="AF250" s="173">
        <v>0</v>
      </c>
      <c r="AG250" s="173">
        <v>100</v>
      </c>
      <c r="AH250" s="173">
        <v>0</v>
      </c>
      <c r="AI250" s="173">
        <v>0</v>
      </c>
      <c r="AJ250" s="173">
        <v>0</v>
      </c>
      <c r="AK250" s="173">
        <v>0</v>
      </c>
    </row>
    <row r="251" spans="1:37" ht="12.75">
      <c r="A251" s="33">
        <v>6</v>
      </c>
      <c r="B251" s="33">
        <v>62</v>
      </c>
      <c r="C251" s="33">
        <v>1</v>
      </c>
      <c r="D251" s="34" t="s">
        <v>479</v>
      </c>
      <c r="E251" s="35">
        <v>198</v>
      </c>
      <c r="F251" s="6" t="s">
        <v>479</v>
      </c>
      <c r="G251" s="52" t="s">
        <v>487</v>
      </c>
      <c r="H251" s="7">
        <v>100000</v>
      </c>
      <c r="I251" s="7">
        <v>0</v>
      </c>
      <c r="J251" s="7">
        <v>0</v>
      </c>
      <c r="K251" s="7">
        <v>100000</v>
      </c>
      <c r="L251" s="7">
        <v>0</v>
      </c>
      <c r="M251" s="7">
        <v>0</v>
      </c>
      <c r="N251" s="7">
        <v>0</v>
      </c>
      <c r="O251" s="173">
        <v>0</v>
      </c>
      <c r="P251" s="173">
        <v>0</v>
      </c>
      <c r="Q251" s="173">
        <v>0</v>
      </c>
      <c r="R251" s="173">
        <v>100</v>
      </c>
      <c r="S251" s="173">
        <v>0</v>
      </c>
      <c r="T251" s="173">
        <v>0</v>
      </c>
      <c r="U251" s="173">
        <v>0</v>
      </c>
      <c r="V251" s="173">
        <v>0</v>
      </c>
      <c r="W251" s="173">
        <v>190665.78</v>
      </c>
      <c r="X251" s="173">
        <v>0</v>
      </c>
      <c r="Y251" s="173">
        <v>0</v>
      </c>
      <c r="Z251" s="173">
        <v>190665.78</v>
      </c>
      <c r="AA251" s="173">
        <v>0</v>
      </c>
      <c r="AB251" s="173">
        <v>0</v>
      </c>
      <c r="AC251" s="173">
        <v>0</v>
      </c>
      <c r="AD251" s="173">
        <v>0</v>
      </c>
      <c r="AE251" s="173">
        <v>0</v>
      </c>
      <c r="AF251" s="173">
        <v>0</v>
      </c>
      <c r="AG251" s="173">
        <v>100</v>
      </c>
      <c r="AH251" s="173">
        <v>0</v>
      </c>
      <c r="AI251" s="173">
        <v>0</v>
      </c>
      <c r="AJ251" s="173">
        <v>0</v>
      </c>
      <c r="AK251" s="173">
        <v>0</v>
      </c>
    </row>
    <row r="252" spans="1:37" ht="12.75">
      <c r="A252" s="33">
        <v>6</v>
      </c>
      <c r="B252" s="33">
        <v>8</v>
      </c>
      <c r="C252" s="33">
        <v>1</v>
      </c>
      <c r="D252" s="34" t="s">
        <v>479</v>
      </c>
      <c r="E252" s="35">
        <v>265</v>
      </c>
      <c r="F252" s="6" t="s">
        <v>479</v>
      </c>
      <c r="G252" s="52" t="s">
        <v>488</v>
      </c>
      <c r="H252" s="7">
        <v>14784556</v>
      </c>
      <c r="I252" s="7">
        <v>14784556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173">
        <v>0</v>
      </c>
      <c r="P252" s="173">
        <v>100</v>
      </c>
      <c r="Q252" s="173">
        <v>0</v>
      </c>
      <c r="R252" s="173">
        <v>0</v>
      </c>
      <c r="S252" s="173">
        <v>0</v>
      </c>
      <c r="T252" s="173">
        <v>0</v>
      </c>
      <c r="U252" s="173">
        <v>0</v>
      </c>
      <c r="V252" s="173">
        <v>0</v>
      </c>
      <c r="W252" s="173">
        <v>521597.89</v>
      </c>
      <c r="X252" s="173">
        <v>0</v>
      </c>
      <c r="Y252" s="173">
        <v>0</v>
      </c>
      <c r="Z252" s="173">
        <v>0</v>
      </c>
      <c r="AA252" s="173">
        <v>0</v>
      </c>
      <c r="AB252" s="173">
        <v>0</v>
      </c>
      <c r="AC252" s="173">
        <v>521597.89</v>
      </c>
      <c r="AD252" s="173">
        <v>0</v>
      </c>
      <c r="AE252" s="173">
        <v>0</v>
      </c>
      <c r="AF252" s="173">
        <v>0</v>
      </c>
      <c r="AG252" s="173">
        <v>0</v>
      </c>
      <c r="AH252" s="173">
        <v>0</v>
      </c>
      <c r="AI252" s="173">
        <v>0</v>
      </c>
      <c r="AJ252" s="173">
        <v>100</v>
      </c>
      <c r="AK252" s="173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4" sqref="F4:G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19" width="14.57421875" style="0" customWidth="1"/>
    <col min="20" max="20" width="16.8515625" style="0" bestFit="1" customWidth="1"/>
    <col min="21" max="21" width="14.57421875" style="0" customWidth="1"/>
    <col min="22" max="25" width="8.140625" style="0" customWidth="1"/>
  </cols>
  <sheetData>
    <row r="1" spans="1:2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8">
      <c r="A2" s="17" t="str">
        <f>'Spis tabel'!B6</f>
        <v>Tabela 4. Rozchody budżetów jst wg stanu na koniec  1 kwartału 2015 roku.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1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5" ht="15">
      <c r="A4" s="142" t="s">
        <v>0</v>
      </c>
      <c r="B4" s="142" t="s">
        <v>1</v>
      </c>
      <c r="C4" s="142" t="s">
        <v>2</v>
      </c>
      <c r="D4" s="142" t="s">
        <v>3</v>
      </c>
      <c r="E4" s="142" t="s">
        <v>52</v>
      </c>
      <c r="F4" s="142" t="s">
        <v>55</v>
      </c>
      <c r="G4" s="142"/>
      <c r="H4" s="143" t="s">
        <v>192</v>
      </c>
      <c r="I4" s="143"/>
      <c r="J4" s="143"/>
      <c r="K4" s="143"/>
      <c r="L4" s="143"/>
      <c r="M4" s="143" t="s">
        <v>193</v>
      </c>
      <c r="N4" s="143"/>
      <c r="O4" s="143"/>
      <c r="P4" s="143"/>
      <c r="Q4" s="143" t="s">
        <v>194</v>
      </c>
      <c r="R4" s="143"/>
      <c r="S4" s="143"/>
      <c r="T4" s="143"/>
      <c r="U4" s="143"/>
      <c r="V4" s="143" t="s">
        <v>22</v>
      </c>
      <c r="W4" s="143"/>
      <c r="X4" s="143"/>
      <c r="Y4" s="143"/>
    </row>
    <row r="5" spans="1:25" ht="12.75">
      <c r="A5" s="142"/>
      <c r="B5" s="142"/>
      <c r="C5" s="142"/>
      <c r="D5" s="142"/>
      <c r="E5" s="142"/>
      <c r="F5" s="142"/>
      <c r="G5" s="142"/>
      <c r="H5" s="146" t="s">
        <v>23</v>
      </c>
      <c r="I5" s="144" t="s">
        <v>14</v>
      </c>
      <c r="J5" s="144"/>
      <c r="K5" s="144"/>
      <c r="L5" s="144"/>
      <c r="M5" s="143"/>
      <c r="N5" s="143"/>
      <c r="O5" s="143"/>
      <c r="P5" s="143"/>
      <c r="Q5" s="146" t="s">
        <v>23</v>
      </c>
      <c r="R5" s="144" t="s">
        <v>14</v>
      </c>
      <c r="S5" s="144"/>
      <c r="T5" s="144"/>
      <c r="U5" s="144"/>
      <c r="V5" s="143"/>
      <c r="W5" s="143"/>
      <c r="X5" s="143"/>
      <c r="Y5" s="143"/>
    </row>
    <row r="6" spans="1:25" ht="174" customHeight="1">
      <c r="A6" s="142"/>
      <c r="B6" s="142"/>
      <c r="C6" s="142"/>
      <c r="D6" s="142"/>
      <c r="E6" s="142"/>
      <c r="F6" s="142"/>
      <c r="G6" s="142"/>
      <c r="H6" s="146"/>
      <c r="I6" s="39" t="s">
        <v>195</v>
      </c>
      <c r="J6" s="39" t="s">
        <v>196</v>
      </c>
      <c r="K6" s="39" t="s">
        <v>200</v>
      </c>
      <c r="L6" s="96" t="s">
        <v>197</v>
      </c>
      <c r="M6" s="56" t="s">
        <v>195</v>
      </c>
      <c r="N6" s="56" t="s">
        <v>196</v>
      </c>
      <c r="O6" s="56" t="s">
        <v>200</v>
      </c>
      <c r="P6" s="98" t="s">
        <v>197</v>
      </c>
      <c r="Q6" s="146"/>
      <c r="R6" s="39" t="s">
        <v>195</v>
      </c>
      <c r="S6" s="39" t="s">
        <v>196</v>
      </c>
      <c r="T6" s="39" t="s">
        <v>200</v>
      </c>
      <c r="U6" s="96" t="s">
        <v>197</v>
      </c>
      <c r="V6" s="56" t="s">
        <v>195</v>
      </c>
      <c r="W6" s="56" t="s">
        <v>196</v>
      </c>
      <c r="X6" s="56" t="s">
        <v>200</v>
      </c>
      <c r="Y6" s="98" t="s">
        <v>197</v>
      </c>
    </row>
    <row r="7" spans="1:25" ht="15.75">
      <c r="A7" s="142"/>
      <c r="B7" s="142"/>
      <c r="C7" s="142"/>
      <c r="D7" s="142"/>
      <c r="E7" s="142"/>
      <c r="F7" s="142"/>
      <c r="G7" s="142"/>
      <c r="H7" s="147" t="s">
        <v>9</v>
      </c>
      <c r="I7" s="147"/>
      <c r="J7" s="147"/>
      <c r="K7" s="147"/>
      <c r="L7" s="147"/>
      <c r="M7" s="148" t="s">
        <v>10</v>
      </c>
      <c r="N7" s="148"/>
      <c r="O7" s="148"/>
      <c r="P7" s="148"/>
      <c r="Q7" s="147" t="s">
        <v>9</v>
      </c>
      <c r="R7" s="147"/>
      <c r="S7" s="147"/>
      <c r="T7" s="147"/>
      <c r="U7" s="147"/>
      <c r="V7" s="145" t="s">
        <v>10</v>
      </c>
      <c r="W7" s="145"/>
      <c r="X7" s="145"/>
      <c r="Y7" s="145"/>
    </row>
    <row r="8" spans="1:25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102"/>
      <c r="G8" s="42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</row>
    <row r="9" spans="1:25" ht="12.75">
      <c r="A9" s="33">
        <v>6</v>
      </c>
      <c r="B9" s="33">
        <v>2</v>
      </c>
      <c r="C9" s="33">
        <v>1</v>
      </c>
      <c r="D9" s="34">
        <v>1</v>
      </c>
      <c r="E9" s="35"/>
      <c r="F9" s="6" t="s">
        <v>256</v>
      </c>
      <c r="G9" s="52" t="s">
        <v>257</v>
      </c>
      <c r="H9" s="7">
        <v>1419375</v>
      </c>
      <c r="I9" s="7">
        <v>1419375</v>
      </c>
      <c r="J9" s="7">
        <v>0</v>
      </c>
      <c r="K9" s="7">
        <v>0</v>
      </c>
      <c r="L9" s="7">
        <v>0</v>
      </c>
      <c r="M9" s="8">
        <v>100</v>
      </c>
      <c r="N9" s="8">
        <v>0</v>
      </c>
      <c r="O9" s="8">
        <v>0</v>
      </c>
      <c r="P9" s="8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8"/>
      <c r="W9" s="8"/>
      <c r="X9" s="8"/>
      <c r="Y9" s="8"/>
    </row>
    <row r="10" spans="1:25" ht="12.75">
      <c r="A10" s="33">
        <v>6</v>
      </c>
      <c r="B10" s="33">
        <v>16</v>
      </c>
      <c r="C10" s="33">
        <v>1</v>
      </c>
      <c r="D10" s="34">
        <v>1</v>
      </c>
      <c r="E10" s="35"/>
      <c r="F10" s="6" t="s">
        <v>256</v>
      </c>
      <c r="G10" s="52" t="s">
        <v>258</v>
      </c>
      <c r="H10" s="7">
        <v>1365000</v>
      </c>
      <c r="I10" s="7">
        <v>1365000</v>
      </c>
      <c r="J10" s="7">
        <v>0</v>
      </c>
      <c r="K10" s="7">
        <v>0</v>
      </c>
      <c r="L10" s="7">
        <v>0</v>
      </c>
      <c r="M10" s="8">
        <v>100</v>
      </c>
      <c r="N10" s="8">
        <v>0</v>
      </c>
      <c r="O10" s="8">
        <v>0</v>
      </c>
      <c r="P10" s="8">
        <v>0</v>
      </c>
      <c r="Q10" s="7">
        <v>190000</v>
      </c>
      <c r="R10" s="7">
        <v>190000</v>
      </c>
      <c r="S10" s="7">
        <v>0</v>
      </c>
      <c r="T10" s="7">
        <v>0</v>
      </c>
      <c r="U10" s="7">
        <v>0</v>
      </c>
      <c r="V10" s="8">
        <v>100</v>
      </c>
      <c r="W10" s="8">
        <v>0</v>
      </c>
      <c r="X10" s="8">
        <v>0</v>
      </c>
      <c r="Y10" s="8">
        <v>0</v>
      </c>
    </row>
    <row r="11" spans="1:25" ht="12.75">
      <c r="A11" s="33">
        <v>6</v>
      </c>
      <c r="B11" s="33">
        <v>4</v>
      </c>
      <c r="C11" s="33">
        <v>1</v>
      </c>
      <c r="D11" s="34">
        <v>1</v>
      </c>
      <c r="E11" s="35"/>
      <c r="F11" s="6" t="s">
        <v>256</v>
      </c>
      <c r="G11" s="52" t="s">
        <v>259</v>
      </c>
      <c r="H11" s="7">
        <v>3160000</v>
      </c>
      <c r="I11" s="7">
        <v>3160000</v>
      </c>
      <c r="J11" s="7">
        <v>0</v>
      </c>
      <c r="K11" s="7">
        <v>0</v>
      </c>
      <c r="L11" s="7">
        <v>0</v>
      </c>
      <c r="M11" s="8">
        <v>100</v>
      </c>
      <c r="N11" s="8">
        <v>0</v>
      </c>
      <c r="O11" s="8">
        <v>0</v>
      </c>
      <c r="P11" s="8">
        <v>0</v>
      </c>
      <c r="Q11" s="7">
        <v>1099250</v>
      </c>
      <c r="R11" s="7">
        <v>1099250</v>
      </c>
      <c r="S11" s="7">
        <v>0</v>
      </c>
      <c r="T11" s="7">
        <v>0</v>
      </c>
      <c r="U11" s="7">
        <v>0</v>
      </c>
      <c r="V11" s="8">
        <v>100</v>
      </c>
      <c r="W11" s="8">
        <v>0</v>
      </c>
      <c r="X11" s="8">
        <v>0</v>
      </c>
      <c r="Y11" s="8">
        <v>0</v>
      </c>
    </row>
    <row r="12" spans="1:25" ht="12.75">
      <c r="A12" s="33">
        <v>6</v>
      </c>
      <c r="B12" s="33">
        <v>6</v>
      </c>
      <c r="C12" s="33">
        <v>1</v>
      </c>
      <c r="D12" s="34">
        <v>1</v>
      </c>
      <c r="E12" s="35"/>
      <c r="F12" s="6" t="s">
        <v>256</v>
      </c>
      <c r="G12" s="52" t="s">
        <v>260</v>
      </c>
      <c r="H12" s="7">
        <v>2858005</v>
      </c>
      <c r="I12" s="7">
        <v>2858005</v>
      </c>
      <c r="J12" s="7">
        <v>0</v>
      </c>
      <c r="K12" s="7">
        <v>0</v>
      </c>
      <c r="L12" s="7">
        <v>0</v>
      </c>
      <c r="M12" s="8">
        <v>100</v>
      </c>
      <c r="N12" s="8">
        <v>0</v>
      </c>
      <c r="O12" s="8">
        <v>0</v>
      </c>
      <c r="P12" s="8">
        <v>0</v>
      </c>
      <c r="Q12" s="7">
        <v>465420.68</v>
      </c>
      <c r="R12" s="7">
        <v>465420.68</v>
      </c>
      <c r="S12" s="7">
        <v>0</v>
      </c>
      <c r="T12" s="7">
        <v>0</v>
      </c>
      <c r="U12" s="7">
        <v>0</v>
      </c>
      <c r="V12" s="8">
        <v>100</v>
      </c>
      <c r="W12" s="8">
        <v>0</v>
      </c>
      <c r="X12" s="8">
        <v>0</v>
      </c>
      <c r="Y12" s="8">
        <v>0</v>
      </c>
    </row>
    <row r="13" spans="1:25" ht="12.75">
      <c r="A13" s="33">
        <v>6</v>
      </c>
      <c r="B13" s="33">
        <v>7</v>
      </c>
      <c r="C13" s="33">
        <v>1</v>
      </c>
      <c r="D13" s="34">
        <v>1</v>
      </c>
      <c r="E13" s="35"/>
      <c r="F13" s="6" t="s">
        <v>256</v>
      </c>
      <c r="G13" s="52" t="s">
        <v>261</v>
      </c>
      <c r="H13" s="7">
        <v>3358682</v>
      </c>
      <c r="I13" s="7">
        <v>3358682</v>
      </c>
      <c r="J13" s="7">
        <v>0</v>
      </c>
      <c r="K13" s="7">
        <v>0</v>
      </c>
      <c r="L13" s="7">
        <v>0</v>
      </c>
      <c r="M13" s="8">
        <v>100</v>
      </c>
      <c r="N13" s="8">
        <v>0</v>
      </c>
      <c r="O13" s="8">
        <v>0</v>
      </c>
      <c r="P13" s="8">
        <v>0</v>
      </c>
      <c r="Q13" s="7">
        <v>381337.14</v>
      </c>
      <c r="R13" s="7">
        <v>381337.14</v>
      </c>
      <c r="S13" s="7">
        <v>0</v>
      </c>
      <c r="T13" s="7">
        <v>0</v>
      </c>
      <c r="U13" s="7">
        <v>0</v>
      </c>
      <c r="V13" s="8">
        <v>100</v>
      </c>
      <c r="W13" s="8">
        <v>0</v>
      </c>
      <c r="X13" s="8">
        <v>0</v>
      </c>
      <c r="Y13" s="8">
        <v>0</v>
      </c>
    </row>
    <row r="14" spans="1:25" ht="12.75">
      <c r="A14" s="33">
        <v>6</v>
      </c>
      <c r="B14" s="33">
        <v>8</v>
      </c>
      <c r="C14" s="33">
        <v>1</v>
      </c>
      <c r="D14" s="34">
        <v>1</v>
      </c>
      <c r="E14" s="35"/>
      <c r="F14" s="6" t="s">
        <v>256</v>
      </c>
      <c r="G14" s="52" t="s">
        <v>262</v>
      </c>
      <c r="H14" s="7">
        <v>3132000</v>
      </c>
      <c r="I14" s="7">
        <v>3132000</v>
      </c>
      <c r="J14" s="7">
        <v>0</v>
      </c>
      <c r="K14" s="7">
        <v>0</v>
      </c>
      <c r="L14" s="7">
        <v>0</v>
      </c>
      <c r="M14" s="8">
        <v>100</v>
      </c>
      <c r="N14" s="8">
        <v>0</v>
      </c>
      <c r="O14" s="8">
        <v>0</v>
      </c>
      <c r="P14" s="8">
        <v>0</v>
      </c>
      <c r="Q14" s="7">
        <v>783600</v>
      </c>
      <c r="R14" s="7">
        <v>783600</v>
      </c>
      <c r="S14" s="7">
        <v>0</v>
      </c>
      <c r="T14" s="7">
        <v>0</v>
      </c>
      <c r="U14" s="7">
        <v>0</v>
      </c>
      <c r="V14" s="8">
        <v>100</v>
      </c>
      <c r="W14" s="8">
        <v>0</v>
      </c>
      <c r="X14" s="8">
        <v>0</v>
      </c>
      <c r="Y14" s="8">
        <v>0</v>
      </c>
    </row>
    <row r="15" spans="1:25" ht="12.75">
      <c r="A15" s="33">
        <v>6</v>
      </c>
      <c r="B15" s="33">
        <v>11</v>
      </c>
      <c r="C15" s="33">
        <v>1</v>
      </c>
      <c r="D15" s="34">
        <v>1</v>
      </c>
      <c r="E15" s="35"/>
      <c r="F15" s="6" t="s">
        <v>256</v>
      </c>
      <c r="G15" s="52" t="s">
        <v>263</v>
      </c>
      <c r="H15" s="7">
        <v>2087480</v>
      </c>
      <c r="I15" s="7">
        <v>2087480</v>
      </c>
      <c r="J15" s="7">
        <v>0</v>
      </c>
      <c r="K15" s="7">
        <v>0</v>
      </c>
      <c r="L15" s="7">
        <v>0</v>
      </c>
      <c r="M15" s="8">
        <v>100</v>
      </c>
      <c r="N15" s="8">
        <v>0</v>
      </c>
      <c r="O15" s="8">
        <v>0</v>
      </c>
      <c r="P15" s="8">
        <v>0</v>
      </c>
      <c r="Q15" s="7">
        <v>621870</v>
      </c>
      <c r="R15" s="7">
        <v>621870</v>
      </c>
      <c r="S15" s="7">
        <v>0</v>
      </c>
      <c r="T15" s="7">
        <v>0</v>
      </c>
      <c r="U15" s="7">
        <v>0</v>
      </c>
      <c r="V15" s="8">
        <v>100</v>
      </c>
      <c r="W15" s="8">
        <v>0</v>
      </c>
      <c r="X15" s="8">
        <v>0</v>
      </c>
      <c r="Y15" s="8">
        <v>0</v>
      </c>
    </row>
    <row r="16" spans="1:25" ht="12.75">
      <c r="A16" s="33">
        <v>6</v>
      </c>
      <c r="B16" s="33">
        <v>1</v>
      </c>
      <c r="C16" s="33">
        <v>1</v>
      </c>
      <c r="D16" s="34">
        <v>1</v>
      </c>
      <c r="E16" s="35"/>
      <c r="F16" s="6" t="s">
        <v>256</v>
      </c>
      <c r="G16" s="52" t="s">
        <v>264</v>
      </c>
      <c r="H16" s="7">
        <v>870000</v>
      </c>
      <c r="I16" s="7">
        <v>870000</v>
      </c>
      <c r="J16" s="7">
        <v>0</v>
      </c>
      <c r="K16" s="7">
        <v>0</v>
      </c>
      <c r="L16" s="7">
        <v>0</v>
      </c>
      <c r="M16" s="8">
        <v>100</v>
      </c>
      <c r="N16" s="8">
        <v>0</v>
      </c>
      <c r="O16" s="8">
        <v>0</v>
      </c>
      <c r="P16" s="8">
        <v>0</v>
      </c>
      <c r="Q16" s="7">
        <v>217500</v>
      </c>
      <c r="R16" s="7">
        <v>217500</v>
      </c>
      <c r="S16" s="7">
        <v>0</v>
      </c>
      <c r="T16" s="7">
        <v>0</v>
      </c>
      <c r="U16" s="7">
        <v>0</v>
      </c>
      <c r="V16" s="8">
        <v>100</v>
      </c>
      <c r="W16" s="8">
        <v>0</v>
      </c>
      <c r="X16" s="8">
        <v>0</v>
      </c>
      <c r="Y16" s="8">
        <v>0</v>
      </c>
    </row>
    <row r="17" spans="1:25" ht="12.75">
      <c r="A17" s="33">
        <v>6</v>
      </c>
      <c r="B17" s="33">
        <v>14</v>
      </c>
      <c r="C17" s="33">
        <v>1</v>
      </c>
      <c r="D17" s="34">
        <v>1</v>
      </c>
      <c r="E17" s="35"/>
      <c r="F17" s="6" t="s">
        <v>256</v>
      </c>
      <c r="G17" s="52" t="s">
        <v>265</v>
      </c>
      <c r="H17" s="7">
        <v>3148388</v>
      </c>
      <c r="I17" s="7">
        <v>3148388</v>
      </c>
      <c r="J17" s="7">
        <v>0</v>
      </c>
      <c r="K17" s="7">
        <v>0</v>
      </c>
      <c r="L17" s="7">
        <v>0</v>
      </c>
      <c r="M17" s="8">
        <v>100</v>
      </c>
      <c r="N17" s="8">
        <v>0</v>
      </c>
      <c r="O17" s="8">
        <v>0</v>
      </c>
      <c r="P17" s="8">
        <v>0</v>
      </c>
      <c r="Q17" s="7">
        <v>1193097</v>
      </c>
      <c r="R17" s="7">
        <v>1193097</v>
      </c>
      <c r="S17" s="7">
        <v>0</v>
      </c>
      <c r="T17" s="7">
        <v>0</v>
      </c>
      <c r="U17" s="7">
        <v>0</v>
      </c>
      <c r="V17" s="8">
        <v>100</v>
      </c>
      <c r="W17" s="8">
        <v>0</v>
      </c>
      <c r="X17" s="8">
        <v>0</v>
      </c>
      <c r="Y17" s="8">
        <v>0</v>
      </c>
    </row>
    <row r="18" spans="1:25" ht="12.75">
      <c r="A18" s="33">
        <v>6</v>
      </c>
      <c r="B18" s="33">
        <v>15</v>
      </c>
      <c r="C18" s="33">
        <v>1</v>
      </c>
      <c r="D18" s="34">
        <v>1</v>
      </c>
      <c r="E18" s="35"/>
      <c r="F18" s="6" t="s">
        <v>256</v>
      </c>
      <c r="G18" s="52" t="s">
        <v>266</v>
      </c>
      <c r="H18" s="7">
        <v>2262000</v>
      </c>
      <c r="I18" s="7">
        <v>2262000</v>
      </c>
      <c r="J18" s="7">
        <v>0</v>
      </c>
      <c r="K18" s="7">
        <v>0</v>
      </c>
      <c r="L18" s="7">
        <v>0</v>
      </c>
      <c r="M18" s="8">
        <v>100</v>
      </c>
      <c r="N18" s="8">
        <v>0</v>
      </c>
      <c r="O18" s="8">
        <v>0</v>
      </c>
      <c r="P18" s="8">
        <v>0</v>
      </c>
      <c r="Q18" s="7">
        <v>569500</v>
      </c>
      <c r="R18" s="7">
        <v>569500</v>
      </c>
      <c r="S18" s="7">
        <v>0</v>
      </c>
      <c r="T18" s="7">
        <v>0</v>
      </c>
      <c r="U18" s="7">
        <v>0</v>
      </c>
      <c r="V18" s="8">
        <v>100</v>
      </c>
      <c r="W18" s="8">
        <v>0</v>
      </c>
      <c r="X18" s="8">
        <v>0</v>
      </c>
      <c r="Y18" s="8">
        <v>0</v>
      </c>
    </row>
    <row r="19" spans="1:25" ht="12.75">
      <c r="A19" s="33">
        <v>6</v>
      </c>
      <c r="B19" s="33">
        <v>3</v>
      </c>
      <c r="C19" s="33">
        <v>1</v>
      </c>
      <c r="D19" s="34">
        <v>1</v>
      </c>
      <c r="E19" s="35"/>
      <c r="F19" s="6" t="s">
        <v>256</v>
      </c>
      <c r="G19" s="52" t="s">
        <v>267</v>
      </c>
      <c r="H19" s="7">
        <v>432000</v>
      </c>
      <c r="I19" s="7">
        <v>432000</v>
      </c>
      <c r="J19" s="7">
        <v>0</v>
      </c>
      <c r="K19" s="7">
        <v>0</v>
      </c>
      <c r="L19" s="7">
        <v>0</v>
      </c>
      <c r="M19" s="8">
        <v>100</v>
      </c>
      <c r="N19" s="8">
        <v>0</v>
      </c>
      <c r="O19" s="8">
        <v>0</v>
      </c>
      <c r="P19" s="8">
        <v>0</v>
      </c>
      <c r="Q19" s="7">
        <v>58000</v>
      </c>
      <c r="R19" s="7">
        <v>58000</v>
      </c>
      <c r="S19" s="7">
        <v>0</v>
      </c>
      <c r="T19" s="7">
        <v>0</v>
      </c>
      <c r="U19" s="7">
        <v>0</v>
      </c>
      <c r="V19" s="8">
        <v>100</v>
      </c>
      <c r="W19" s="8">
        <v>0</v>
      </c>
      <c r="X19" s="8">
        <v>0</v>
      </c>
      <c r="Y19" s="8">
        <v>0</v>
      </c>
    </row>
    <row r="20" spans="1:25" ht="12.75">
      <c r="A20" s="33">
        <v>6</v>
      </c>
      <c r="B20" s="33">
        <v>11</v>
      </c>
      <c r="C20" s="33">
        <v>2</v>
      </c>
      <c r="D20" s="34">
        <v>1</v>
      </c>
      <c r="E20" s="35"/>
      <c r="F20" s="6" t="s">
        <v>256</v>
      </c>
      <c r="G20" s="52" t="s">
        <v>268</v>
      </c>
      <c r="H20" s="7">
        <v>699463.07</v>
      </c>
      <c r="I20" s="7">
        <v>699463.07</v>
      </c>
      <c r="J20" s="7">
        <v>0</v>
      </c>
      <c r="K20" s="7">
        <v>0</v>
      </c>
      <c r="L20" s="7">
        <v>0</v>
      </c>
      <c r="M20" s="8">
        <v>100</v>
      </c>
      <c r="N20" s="8">
        <v>0</v>
      </c>
      <c r="O20" s="8">
        <v>0</v>
      </c>
      <c r="P20" s="8">
        <v>0</v>
      </c>
      <c r="Q20" s="7">
        <v>495473</v>
      </c>
      <c r="R20" s="7">
        <v>495473</v>
      </c>
      <c r="S20" s="7">
        <v>0</v>
      </c>
      <c r="T20" s="7">
        <v>0</v>
      </c>
      <c r="U20" s="7">
        <v>0</v>
      </c>
      <c r="V20" s="8">
        <v>100</v>
      </c>
      <c r="W20" s="8">
        <v>0</v>
      </c>
      <c r="X20" s="8">
        <v>0</v>
      </c>
      <c r="Y20" s="8">
        <v>0</v>
      </c>
    </row>
    <row r="21" spans="1:25" ht="12.75">
      <c r="A21" s="33">
        <v>6</v>
      </c>
      <c r="B21" s="33">
        <v>17</v>
      </c>
      <c r="C21" s="33">
        <v>1</v>
      </c>
      <c r="D21" s="34">
        <v>1</v>
      </c>
      <c r="E21" s="35"/>
      <c r="F21" s="6" t="s">
        <v>256</v>
      </c>
      <c r="G21" s="52" t="s">
        <v>269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/>
      <c r="N21" s="8"/>
      <c r="O21" s="8"/>
      <c r="P21" s="8"/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/>
      <c r="W21" s="8"/>
      <c r="X21" s="8"/>
      <c r="Y21" s="8"/>
    </row>
    <row r="22" spans="1:25" ht="12.75">
      <c r="A22" s="33">
        <v>6</v>
      </c>
      <c r="B22" s="33">
        <v>1</v>
      </c>
      <c r="C22" s="33">
        <v>2</v>
      </c>
      <c r="D22" s="34">
        <v>1</v>
      </c>
      <c r="E22" s="35"/>
      <c r="F22" s="6" t="s">
        <v>256</v>
      </c>
      <c r="G22" s="52" t="s">
        <v>270</v>
      </c>
      <c r="H22" s="7">
        <v>626000</v>
      </c>
      <c r="I22" s="7">
        <v>626000</v>
      </c>
      <c r="J22" s="7">
        <v>0</v>
      </c>
      <c r="K22" s="7">
        <v>0</v>
      </c>
      <c r="L22" s="7">
        <v>0</v>
      </c>
      <c r="M22" s="8">
        <v>100</v>
      </c>
      <c r="N22" s="8">
        <v>0</v>
      </c>
      <c r="O22" s="8">
        <v>0</v>
      </c>
      <c r="P22" s="8">
        <v>0</v>
      </c>
      <c r="Q22" s="7">
        <v>156500</v>
      </c>
      <c r="R22" s="7">
        <v>156500</v>
      </c>
      <c r="S22" s="7">
        <v>0</v>
      </c>
      <c r="T22" s="7">
        <v>0</v>
      </c>
      <c r="U22" s="7">
        <v>0</v>
      </c>
      <c r="V22" s="8">
        <v>100</v>
      </c>
      <c r="W22" s="8">
        <v>0</v>
      </c>
      <c r="X22" s="8">
        <v>0</v>
      </c>
      <c r="Y22" s="8">
        <v>0</v>
      </c>
    </row>
    <row r="23" spans="1:25" ht="12.75">
      <c r="A23" s="33">
        <v>6</v>
      </c>
      <c r="B23" s="33">
        <v>18</v>
      </c>
      <c r="C23" s="33">
        <v>1</v>
      </c>
      <c r="D23" s="34">
        <v>1</v>
      </c>
      <c r="E23" s="35"/>
      <c r="F23" s="6" t="s">
        <v>256</v>
      </c>
      <c r="G23" s="52" t="s">
        <v>271</v>
      </c>
      <c r="H23" s="7">
        <v>1963200</v>
      </c>
      <c r="I23" s="7">
        <v>1963200</v>
      </c>
      <c r="J23" s="7">
        <v>0</v>
      </c>
      <c r="K23" s="7">
        <v>0</v>
      </c>
      <c r="L23" s="7">
        <v>0</v>
      </c>
      <c r="M23" s="8">
        <v>100</v>
      </c>
      <c r="N23" s="8">
        <v>0</v>
      </c>
      <c r="O23" s="8">
        <v>0</v>
      </c>
      <c r="P23" s="8">
        <v>0</v>
      </c>
      <c r="Q23" s="7">
        <v>170048</v>
      </c>
      <c r="R23" s="7">
        <v>140800</v>
      </c>
      <c r="S23" s="7">
        <v>29248</v>
      </c>
      <c r="T23" s="7">
        <v>0</v>
      </c>
      <c r="U23" s="7">
        <v>0</v>
      </c>
      <c r="V23" s="8">
        <v>82.8</v>
      </c>
      <c r="W23" s="8">
        <v>17.19</v>
      </c>
      <c r="X23" s="8">
        <v>0</v>
      </c>
      <c r="Y23" s="8">
        <v>0</v>
      </c>
    </row>
    <row r="24" spans="1:25" ht="12.75">
      <c r="A24" s="33">
        <v>6</v>
      </c>
      <c r="B24" s="33">
        <v>19</v>
      </c>
      <c r="C24" s="33">
        <v>1</v>
      </c>
      <c r="D24" s="34">
        <v>1</v>
      </c>
      <c r="E24" s="35"/>
      <c r="F24" s="6" t="s">
        <v>256</v>
      </c>
      <c r="G24" s="52" t="s">
        <v>272</v>
      </c>
      <c r="H24" s="7">
        <v>1813206</v>
      </c>
      <c r="I24" s="7">
        <v>1813206</v>
      </c>
      <c r="J24" s="7">
        <v>0</v>
      </c>
      <c r="K24" s="7">
        <v>0</v>
      </c>
      <c r="L24" s="7">
        <v>0</v>
      </c>
      <c r="M24" s="8">
        <v>100</v>
      </c>
      <c r="N24" s="8">
        <v>0</v>
      </c>
      <c r="O24" s="8">
        <v>0</v>
      </c>
      <c r="P24" s="8">
        <v>0</v>
      </c>
      <c r="Q24" s="7">
        <v>183558.7</v>
      </c>
      <c r="R24" s="7">
        <v>183558.7</v>
      </c>
      <c r="S24" s="7">
        <v>0</v>
      </c>
      <c r="T24" s="7">
        <v>0</v>
      </c>
      <c r="U24" s="7">
        <v>0</v>
      </c>
      <c r="V24" s="8">
        <v>100</v>
      </c>
      <c r="W24" s="8">
        <v>0</v>
      </c>
      <c r="X24" s="8">
        <v>0</v>
      </c>
      <c r="Y24" s="8">
        <v>0</v>
      </c>
    </row>
    <row r="25" spans="1:25" ht="12.75">
      <c r="A25" s="33">
        <v>6</v>
      </c>
      <c r="B25" s="33">
        <v>8</v>
      </c>
      <c r="C25" s="33">
        <v>2</v>
      </c>
      <c r="D25" s="34">
        <v>2</v>
      </c>
      <c r="E25" s="35"/>
      <c r="F25" s="6" t="s">
        <v>256</v>
      </c>
      <c r="G25" s="52" t="s">
        <v>273</v>
      </c>
      <c r="H25" s="7">
        <v>254557</v>
      </c>
      <c r="I25" s="7">
        <v>254557</v>
      </c>
      <c r="J25" s="7">
        <v>0</v>
      </c>
      <c r="K25" s="7">
        <v>0</v>
      </c>
      <c r="L25" s="7">
        <v>0</v>
      </c>
      <c r="M25" s="8">
        <v>100</v>
      </c>
      <c r="N25" s="8">
        <v>0</v>
      </c>
      <c r="O25" s="8">
        <v>0</v>
      </c>
      <c r="P25" s="8">
        <v>0</v>
      </c>
      <c r="Q25" s="7">
        <v>65287.5</v>
      </c>
      <c r="R25" s="7">
        <v>65287.5</v>
      </c>
      <c r="S25" s="7">
        <v>0</v>
      </c>
      <c r="T25" s="7">
        <v>0</v>
      </c>
      <c r="U25" s="7">
        <v>0</v>
      </c>
      <c r="V25" s="8">
        <v>100</v>
      </c>
      <c r="W25" s="8">
        <v>0</v>
      </c>
      <c r="X25" s="8">
        <v>0</v>
      </c>
      <c r="Y25" s="8">
        <v>0</v>
      </c>
    </row>
    <row r="26" spans="1:25" ht="12.75">
      <c r="A26" s="33">
        <v>6</v>
      </c>
      <c r="B26" s="33">
        <v>11</v>
      </c>
      <c r="C26" s="33">
        <v>3</v>
      </c>
      <c r="D26" s="34">
        <v>2</v>
      </c>
      <c r="E26" s="35"/>
      <c r="F26" s="6" t="s">
        <v>256</v>
      </c>
      <c r="G26" s="52" t="s">
        <v>274</v>
      </c>
      <c r="H26" s="7">
        <v>622768</v>
      </c>
      <c r="I26" s="7">
        <v>622768</v>
      </c>
      <c r="J26" s="7">
        <v>0</v>
      </c>
      <c r="K26" s="7">
        <v>0</v>
      </c>
      <c r="L26" s="7">
        <v>0</v>
      </c>
      <c r="M26" s="8">
        <v>100</v>
      </c>
      <c r="N26" s="8">
        <v>0</v>
      </c>
      <c r="O26" s="8">
        <v>0</v>
      </c>
      <c r="P26" s="8">
        <v>0</v>
      </c>
      <c r="Q26" s="7">
        <v>180937</v>
      </c>
      <c r="R26" s="7">
        <v>180937</v>
      </c>
      <c r="S26" s="7">
        <v>0</v>
      </c>
      <c r="T26" s="7">
        <v>0</v>
      </c>
      <c r="U26" s="7">
        <v>0</v>
      </c>
      <c r="V26" s="8">
        <v>100</v>
      </c>
      <c r="W26" s="8">
        <v>0</v>
      </c>
      <c r="X26" s="8">
        <v>0</v>
      </c>
      <c r="Y26" s="8">
        <v>0</v>
      </c>
    </row>
    <row r="27" spans="1:25" ht="12.75">
      <c r="A27" s="33">
        <v>6</v>
      </c>
      <c r="B27" s="33">
        <v>20</v>
      </c>
      <c r="C27" s="33">
        <v>1</v>
      </c>
      <c r="D27" s="34">
        <v>2</v>
      </c>
      <c r="E27" s="35"/>
      <c r="F27" s="6" t="s">
        <v>256</v>
      </c>
      <c r="G27" s="52" t="s">
        <v>274</v>
      </c>
      <c r="H27" s="7">
        <v>418800</v>
      </c>
      <c r="I27" s="7">
        <v>418800</v>
      </c>
      <c r="J27" s="7">
        <v>0</v>
      </c>
      <c r="K27" s="7">
        <v>0</v>
      </c>
      <c r="L27" s="7">
        <v>0</v>
      </c>
      <c r="M27" s="8">
        <v>100</v>
      </c>
      <c r="N27" s="8">
        <v>0</v>
      </c>
      <c r="O27" s="8">
        <v>0</v>
      </c>
      <c r="P27" s="8">
        <v>0</v>
      </c>
      <c r="Q27" s="7">
        <v>104700</v>
      </c>
      <c r="R27" s="7">
        <v>104700</v>
      </c>
      <c r="S27" s="7">
        <v>0</v>
      </c>
      <c r="T27" s="7">
        <v>0</v>
      </c>
      <c r="U27" s="7">
        <v>0</v>
      </c>
      <c r="V27" s="8">
        <v>100</v>
      </c>
      <c r="W27" s="8">
        <v>0</v>
      </c>
      <c r="X27" s="8">
        <v>0</v>
      </c>
      <c r="Y27" s="8">
        <v>0</v>
      </c>
    </row>
    <row r="28" spans="1:25" ht="12.75">
      <c r="A28" s="33">
        <v>6</v>
      </c>
      <c r="B28" s="33">
        <v>2</v>
      </c>
      <c r="C28" s="33">
        <v>2</v>
      </c>
      <c r="D28" s="34">
        <v>2</v>
      </c>
      <c r="E28" s="35"/>
      <c r="F28" s="6" t="s">
        <v>256</v>
      </c>
      <c r="G28" s="52" t="s">
        <v>275</v>
      </c>
      <c r="H28" s="7">
        <v>115000</v>
      </c>
      <c r="I28" s="7">
        <v>115000</v>
      </c>
      <c r="J28" s="7">
        <v>0</v>
      </c>
      <c r="K28" s="7">
        <v>0</v>
      </c>
      <c r="L28" s="7">
        <v>0</v>
      </c>
      <c r="M28" s="8">
        <v>100</v>
      </c>
      <c r="N28" s="8">
        <v>0</v>
      </c>
      <c r="O28" s="8">
        <v>0</v>
      </c>
      <c r="P28" s="8">
        <v>0</v>
      </c>
      <c r="Q28" s="7">
        <v>28500</v>
      </c>
      <c r="R28" s="7">
        <v>28500</v>
      </c>
      <c r="S28" s="7">
        <v>0</v>
      </c>
      <c r="T28" s="7">
        <v>0</v>
      </c>
      <c r="U28" s="7">
        <v>0</v>
      </c>
      <c r="V28" s="8">
        <v>100</v>
      </c>
      <c r="W28" s="8">
        <v>0</v>
      </c>
      <c r="X28" s="8">
        <v>0</v>
      </c>
      <c r="Y28" s="8">
        <v>0</v>
      </c>
    </row>
    <row r="29" spans="1:25" ht="12.75">
      <c r="A29" s="33">
        <v>6</v>
      </c>
      <c r="B29" s="33">
        <v>14</v>
      </c>
      <c r="C29" s="33">
        <v>2</v>
      </c>
      <c r="D29" s="34">
        <v>2</v>
      </c>
      <c r="E29" s="35"/>
      <c r="F29" s="6" t="s">
        <v>256</v>
      </c>
      <c r="G29" s="52" t="s">
        <v>276</v>
      </c>
      <c r="H29" s="7">
        <v>569613</v>
      </c>
      <c r="I29" s="7">
        <v>569613</v>
      </c>
      <c r="J29" s="7">
        <v>0</v>
      </c>
      <c r="K29" s="7">
        <v>0</v>
      </c>
      <c r="L29" s="7">
        <v>0</v>
      </c>
      <c r="M29" s="8">
        <v>100</v>
      </c>
      <c r="N29" s="8">
        <v>0</v>
      </c>
      <c r="O29" s="8">
        <v>0</v>
      </c>
      <c r="P29" s="8">
        <v>0</v>
      </c>
      <c r="Q29" s="7">
        <v>70299.99</v>
      </c>
      <c r="R29" s="7">
        <v>70299.99</v>
      </c>
      <c r="S29" s="7">
        <v>0</v>
      </c>
      <c r="T29" s="7">
        <v>0</v>
      </c>
      <c r="U29" s="7">
        <v>0</v>
      </c>
      <c r="V29" s="8">
        <v>100</v>
      </c>
      <c r="W29" s="8">
        <v>0</v>
      </c>
      <c r="X29" s="8">
        <v>0</v>
      </c>
      <c r="Y29" s="8">
        <v>0</v>
      </c>
    </row>
    <row r="30" spans="1:25" ht="12.75">
      <c r="A30" s="33">
        <v>6</v>
      </c>
      <c r="B30" s="33">
        <v>5</v>
      </c>
      <c r="C30" s="33">
        <v>1</v>
      </c>
      <c r="D30" s="34">
        <v>2</v>
      </c>
      <c r="E30" s="35"/>
      <c r="F30" s="6" t="s">
        <v>256</v>
      </c>
      <c r="G30" s="52" t="s">
        <v>277</v>
      </c>
      <c r="H30" s="7">
        <v>842859.42</v>
      </c>
      <c r="I30" s="7">
        <v>842859.42</v>
      </c>
      <c r="J30" s="7">
        <v>0</v>
      </c>
      <c r="K30" s="7">
        <v>0</v>
      </c>
      <c r="L30" s="7">
        <v>0</v>
      </c>
      <c r="M30" s="8">
        <v>100</v>
      </c>
      <c r="N30" s="8">
        <v>0</v>
      </c>
      <c r="O30" s="8">
        <v>0</v>
      </c>
      <c r="P30" s="8">
        <v>0</v>
      </c>
      <c r="Q30" s="7">
        <v>376577</v>
      </c>
      <c r="R30" s="7">
        <v>376577</v>
      </c>
      <c r="S30" s="7">
        <v>0</v>
      </c>
      <c r="T30" s="7">
        <v>0</v>
      </c>
      <c r="U30" s="7">
        <v>0</v>
      </c>
      <c r="V30" s="8">
        <v>100</v>
      </c>
      <c r="W30" s="8">
        <v>0</v>
      </c>
      <c r="X30" s="8">
        <v>0</v>
      </c>
      <c r="Y30" s="8">
        <v>0</v>
      </c>
    </row>
    <row r="31" spans="1:25" ht="12.75">
      <c r="A31" s="33">
        <v>6</v>
      </c>
      <c r="B31" s="33">
        <v>18</v>
      </c>
      <c r="C31" s="33">
        <v>2</v>
      </c>
      <c r="D31" s="34">
        <v>2</v>
      </c>
      <c r="E31" s="35"/>
      <c r="F31" s="6" t="s">
        <v>256</v>
      </c>
      <c r="G31" s="52" t="s">
        <v>278</v>
      </c>
      <c r="H31" s="7">
        <v>410060</v>
      </c>
      <c r="I31" s="7">
        <v>410060</v>
      </c>
      <c r="J31" s="7">
        <v>0</v>
      </c>
      <c r="K31" s="7">
        <v>0</v>
      </c>
      <c r="L31" s="7">
        <v>0</v>
      </c>
      <c r="M31" s="8">
        <v>100</v>
      </c>
      <c r="N31" s="8">
        <v>0</v>
      </c>
      <c r="O31" s="8">
        <v>0</v>
      </c>
      <c r="P31" s="8">
        <v>0</v>
      </c>
      <c r="Q31" s="7">
        <v>102515</v>
      </c>
      <c r="R31" s="7">
        <v>102515</v>
      </c>
      <c r="S31" s="7">
        <v>0</v>
      </c>
      <c r="T31" s="7">
        <v>0</v>
      </c>
      <c r="U31" s="7">
        <v>0</v>
      </c>
      <c r="V31" s="8">
        <v>100</v>
      </c>
      <c r="W31" s="8">
        <v>0</v>
      </c>
      <c r="X31" s="8">
        <v>0</v>
      </c>
      <c r="Y31" s="8">
        <v>0</v>
      </c>
    </row>
    <row r="32" spans="1:25" ht="12.75">
      <c r="A32" s="33">
        <v>6</v>
      </c>
      <c r="B32" s="33">
        <v>1</v>
      </c>
      <c r="C32" s="33">
        <v>3</v>
      </c>
      <c r="D32" s="34">
        <v>2</v>
      </c>
      <c r="E32" s="35"/>
      <c r="F32" s="6" t="s">
        <v>256</v>
      </c>
      <c r="G32" s="52" t="s">
        <v>279</v>
      </c>
      <c r="H32" s="7">
        <v>1635000</v>
      </c>
      <c r="I32" s="7">
        <v>1635000</v>
      </c>
      <c r="J32" s="7">
        <v>0</v>
      </c>
      <c r="K32" s="7">
        <v>0</v>
      </c>
      <c r="L32" s="7">
        <v>0</v>
      </c>
      <c r="M32" s="8">
        <v>100</v>
      </c>
      <c r="N32" s="8">
        <v>0</v>
      </c>
      <c r="O32" s="8">
        <v>0</v>
      </c>
      <c r="P32" s="8">
        <v>0</v>
      </c>
      <c r="Q32" s="7">
        <v>997500</v>
      </c>
      <c r="R32" s="7">
        <v>997500</v>
      </c>
      <c r="S32" s="7">
        <v>0</v>
      </c>
      <c r="T32" s="7">
        <v>0</v>
      </c>
      <c r="U32" s="7">
        <v>0</v>
      </c>
      <c r="V32" s="8">
        <v>100</v>
      </c>
      <c r="W32" s="8">
        <v>0</v>
      </c>
      <c r="X32" s="8">
        <v>0</v>
      </c>
      <c r="Y32" s="8">
        <v>0</v>
      </c>
    </row>
    <row r="33" spans="1:25" ht="12.75">
      <c r="A33" s="33">
        <v>6</v>
      </c>
      <c r="B33" s="33">
        <v>3</v>
      </c>
      <c r="C33" s="33">
        <v>2</v>
      </c>
      <c r="D33" s="34">
        <v>2</v>
      </c>
      <c r="E33" s="35"/>
      <c r="F33" s="6" t="s">
        <v>256</v>
      </c>
      <c r="G33" s="52" t="s">
        <v>280</v>
      </c>
      <c r="H33" s="7">
        <v>191600</v>
      </c>
      <c r="I33" s="7">
        <v>191600</v>
      </c>
      <c r="J33" s="7">
        <v>0</v>
      </c>
      <c r="K33" s="7">
        <v>0</v>
      </c>
      <c r="L33" s="7">
        <v>0</v>
      </c>
      <c r="M33" s="8">
        <v>100</v>
      </c>
      <c r="N33" s="8">
        <v>0</v>
      </c>
      <c r="O33" s="8">
        <v>0</v>
      </c>
      <c r="P33" s="8">
        <v>0</v>
      </c>
      <c r="Q33" s="7">
        <v>47900</v>
      </c>
      <c r="R33" s="7">
        <v>47900</v>
      </c>
      <c r="S33" s="7">
        <v>0</v>
      </c>
      <c r="T33" s="7">
        <v>0</v>
      </c>
      <c r="U33" s="7">
        <v>0</v>
      </c>
      <c r="V33" s="8">
        <v>100</v>
      </c>
      <c r="W33" s="8">
        <v>0</v>
      </c>
      <c r="X33" s="8">
        <v>0</v>
      </c>
      <c r="Y33" s="8">
        <v>0</v>
      </c>
    </row>
    <row r="34" spans="1:25" ht="12.75">
      <c r="A34" s="33">
        <v>6</v>
      </c>
      <c r="B34" s="33">
        <v>2</v>
      </c>
      <c r="C34" s="33">
        <v>3</v>
      </c>
      <c r="D34" s="34">
        <v>2</v>
      </c>
      <c r="E34" s="35"/>
      <c r="F34" s="6" t="s">
        <v>256</v>
      </c>
      <c r="G34" s="52" t="s">
        <v>257</v>
      </c>
      <c r="H34" s="7">
        <v>3082000</v>
      </c>
      <c r="I34" s="7">
        <v>3082000</v>
      </c>
      <c r="J34" s="7">
        <v>0</v>
      </c>
      <c r="K34" s="7">
        <v>0</v>
      </c>
      <c r="L34" s="7">
        <v>0</v>
      </c>
      <c r="M34" s="8">
        <v>100</v>
      </c>
      <c r="N34" s="8">
        <v>0</v>
      </c>
      <c r="O34" s="8">
        <v>0</v>
      </c>
      <c r="P34" s="8">
        <v>0</v>
      </c>
      <c r="Q34" s="7">
        <v>864000</v>
      </c>
      <c r="R34" s="7">
        <v>864000</v>
      </c>
      <c r="S34" s="7">
        <v>0</v>
      </c>
      <c r="T34" s="7">
        <v>0</v>
      </c>
      <c r="U34" s="7">
        <v>0</v>
      </c>
      <c r="V34" s="8">
        <v>100</v>
      </c>
      <c r="W34" s="8">
        <v>0</v>
      </c>
      <c r="X34" s="8">
        <v>0</v>
      </c>
      <c r="Y34" s="8">
        <v>0</v>
      </c>
    </row>
    <row r="35" spans="1:25" ht="12.75">
      <c r="A35" s="33">
        <v>6</v>
      </c>
      <c r="B35" s="33">
        <v>2</v>
      </c>
      <c r="C35" s="33">
        <v>4</v>
      </c>
      <c r="D35" s="34">
        <v>2</v>
      </c>
      <c r="E35" s="35"/>
      <c r="F35" s="6" t="s">
        <v>256</v>
      </c>
      <c r="G35" s="52" t="s">
        <v>281</v>
      </c>
      <c r="H35" s="7">
        <v>3523251</v>
      </c>
      <c r="I35" s="7">
        <v>3523251</v>
      </c>
      <c r="J35" s="7">
        <v>0</v>
      </c>
      <c r="K35" s="7">
        <v>0</v>
      </c>
      <c r="L35" s="7">
        <v>0</v>
      </c>
      <c r="M35" s="8">
        <v>100</v>
      </c>
      <c r="N35" s="8">
        <v>0</v>
      </c>
      <c r="O35" s="8">
        <v>0</v>
      </c>
      <c r="P35" s="8">
        <v>0</v>
      </c>
      <c r="Q35" s="7">
        <v>234275</v>
      </c>
      <c r="R35" s="7">
        <v>234275</v>
      </c>
      <c r="S35" s="7">
        <v>0</v>
      </c>
      <c r="T35" s="7">
        <v>0</v>
      </c>
      <c r="U35" s="7">
        <v>0</v>
      </c>
      <c r="V35" s="8">
        <v>100</v>
      </c>
      <c r="W35" s="8">
        <v>0</v>
      </c>
      <c r="X35" s="8">
        <v>0</v>
      </c>
      <c r="Y35" s="8">
        <v>0</v>
      </c>
    </row>
    <row r="36" spans="1:25" ht="12.75">
      <c r="A36" s="33">
        <v>6</v>
      </c>
      <c r="B36" s="33">
        <v>15</v>
      </c>
      <c r="C36" s="33">
        <v>2</v>
      </c>
      <c r="D36" s="34">
        <v>2</v>
      </c>
      <c r="E36" s="35"/>
      <c r="F36" s="6" t="s">
        <v>256</v>
      </c>
      <c r="G36" s="52" t="s">
        <v>282</v>
      </c>
      <c r="H36" s="7">
        <v>947000</v>
      </c>
      <c r="I36" s="7">
        <v>947000</v>
      </c>
      <c r="J36" s="7">
        <v>0</v>
      </c>
      <c r="K36" s="7">
        <v>0</v>
      </c>
      <c r="L36" s="7">
        <v>0</v>
      </c>
      <c r="M36" s="8">
        <v>100</v>
      </c>
      <c r="N36" s="8">
        <v>0</v>
      </c>
      <c r="O36" s="8">
        <v>0</v>
      </c>
      <c r="P36" s="8">
        <v>0</v>
      </c>
      <c r="Q36" s="7">
        <v>292250</v>
      </c>
      <c r="R36" s="7">
        <v>292250</v>
      </c>
      <c r="S36" s="7">
        <v>0</v>
      </c>
      <c r="T36" s="7">
        <v>0</v>
      </c>
      <c r="U36" s="7">
        <v>0</v>
      </c>
      <c r="V36" s="8">
        <v>100</v>
      </c>
      <c r="W36" s="8">
        <v>0</v>
      </c>
      <c r="X36" s="8">
        <v>0</v>
      </c>
      <c r="Y36" s="8">
        <v>0</v>
      </c>
    </row>
    <row r="37" spans="1:25" ht="12.75">
      <c r="A37" s="33">
        <v>6</v>
      </c>
      <c r="B37" s="33">
        <v>9</v>
      </c>
      <c r="C37" s="33">
        <v>2</v>
      </c>
      <c r="D37" s="34">
        <v>2</v>
      </c>
      <c r="E37" s="35"/>
      <c r="F37" s="6" t="s">
        <v>256</v>
      </c>
      <c r="G37" s="52" t="s">
        <v>283</v>
      </c>
      <c r="H37" s="7">
        <v>499240</v>
      </c>
      <c r="I37" s="7">
        <v>499240</v>
      </c>
      <c r="J37" s="7">
        <v>0</v>
      </c>
      <c r="K37" s="7">
        <v>0</v>
      </c>
      <c r="L37" s="7">
        <v>0</v>
      </c>
      <c r="M37" s="8">
        <v>100</v>
      </c>
      <c r="N37" s="8">
        <v>0</v>
      </c>
      <c r="O37" s="8">
        <v>0</v>
      </c>
      <c r="P37" s="8">
        <v>0</v>
      </c>
      <c r="Q37" s="7">
        <v>139060</v>
      </c>
      <c r="R37" s="7">
        <v>139060</v>
      </c>
      <c r="S37" s="7">
        <v>0</v>
      </c>
      <c r="T37" s="7">
        <v>0</v>
      </c>
      <c r="U37" s="7">
        <v>0</v>
      </c>
      <c r="V37" s="8">
        <v>100</v>
      </c>
      <c r="W37" s="8">
        <v>0</v>
      </c>
      <c r="X37" s="8">
        <v>0</v>
      </c>
      <c r="Y37" s="8">
        <v>0</v>
      </c>
    </row>
    <row r="38" spans="1:25" ht="12.75">
      <c r="A38" s="33">
        <v>6</v>
      </c>
      <c r="B38" s="33">
        <v>3</v>
      </c>
      <c r="C38" s="33">
        <v>3</v>
      </c>
      <c r="D38" s="34">
        <v>2</v>
      </c>
      <c r="E38" s="35"/>
      <c r="F38" s="6" t="s">
        <v>256</v>
      </c>
      <c r="G38" s="52" t="s">
        <v>284</v>
      </c>
      <c r="H38" s="7">
        <v>2500000</v>
      </c>
      <c r="I38" s="7">
        <v>2500000</v>
      </c>
      <c r="J38" s="7">
        <v>0</v>
      </c>
      <c r="K38" s="7">
        <v>0</v>
      </c>
      <c r="L38" s="7">
        <v>0</v>
      </c>
      <c r="M38" s="8">
        <v>100</v>
      </c>
      <c r="N38" s="8">
        <v>0</v>
      </c>
      <c r="O38" s="8">
        <v>0</v>
      </c>
      <c r="P38" s="8">
        <v>0</v>
      </c>
      <c r="Q38" s="7">
        <v>534093</v>
      </c>
      <c r="R38" s="7">
        <v>534093</v>
      </c>
      <c r="S38" s="7">
        <v>0</v>
      </c>
      <c r="T38" s="7">
        <v>0</v>
      </c>
      <c r="U38" s="7">
        <v>0</v>
      </c>
      <c r="V38" s="8">
        <v>100</v>
      </c>
      <c r="W38" s="8">
        <v>0</v>
      </c>
      <c r="X38" s="8">
        <v>0</v>
      </c>
      <c r="Y38" s="8">
        <v>0</v>
      </c>
    </row>
    <row r="39" spans="1:25" ht="12.75">
      <c r="A39" s="33">
        <v>6</v>
      </c>
      <c r="B39" s="33">
        <v>12</v>
      </c>
      <c r="C39" s="33">
        <v>1</v>
      </c>
      <c r="D39" s="34">
        <v>2</v>
      </c>
      <c r="E39" s="35"/>
      <c r="F39" s="6" t="s">
        <v>256</v>
      </c>
      <c r="G39" s="52" t="s">
        <v>285</v>
      </c>
      <c r="H39" s="7">
        <v>400000</v>
      </c>
      <c r="I39" s="7">
        <v>400000</v>
      </c>
      <c r="J39" s="7">
        <v>0</v>
      </c>
      <c r="K39" s="7">
        <v>0</v>
      </c>
      <c r="L39" s="7">
        <v>0</v>
      </c>
      <c r="M39" s="8">
        <v>100</v>
      </c>
      <c r="N39" s="8">
        <v>0</v>
      </c>
      <c r="O39" s="8">
        <v>0</v>
      </c>
      <c r="P39" s="8">
        <v>0</v>
      </c>
      <c r="Q39" s="7">
        <v>99999</v>
      </c>
      <c r="R39" s="7">
        <v>99999</v>
      </c>
      <c r="S39" s="7">
        <v>0</v>
      </c>
      <c r="T39" s="7">
        <v>0</v>
      </c>
      <c r="U39" s="7">
        <v>0</v>
      </c>
      <c r="V39" s="8">
        <v>100</v>
      </c>
      <c r="W39" s="8">
        <v>0</v>
      </c>
      <c r="X39" s="8">
        <v>0</v>
      </c>
      <c r="Y39" s="8">
        <v>0</v>
      </c>
    </row>
    <row r="40" spans="1:25" ht="12.75">
      <c r="A40" s="33">
        <v>6</v>
      </c>
      <c r="B40" s="33">
        <v>5</v>
      </c>
      <c r="C40" s="33">
        <v>2</v>
      </c>
      <c r="D40" s="34">
        <v>2</v>
      </c>
      <c r="E40" s="35"/>
      <c r="F40" s="6" t="s">
        <v>256</v>
      </c>
      <c r="G40" s="52" t="s">
        <v>286</v>
      </c>
      <c r="H40" s="7">
        <v>503055</v>
      </c>
      <c r="I40" s="7">
        <v>503055</v>
      </c>
      <c r="J40" s="7">
        <v>0</v>
      </c>
      <c r="K40" s="7">
        <v>0</v>
      </c>
      <c r="L40" s="7">
        <v>0</v>
      </c>
      <c r="M40" s="8">
        <v>100</v>
      </c>
      <c r="N40" s="8">
        <v>0</v>
      </c>
      <c r="O40" s="8">
        <v>0</v>
      </c>
      <c r="P40" s="8">
        <v>0</v>
      </c>
      <c r="Q40" s="7">
        <v>340098.56</v>
      </c>
      <c r="R40" s="7">
        <v>340098.56</v>
      </c>
      <c r="S40" s="7">
        <v>0</v>
      </c>
      <c r="T40" s="7">
        <v>0</v>
      </c>
      <c r="U40" s="7">
        <v>0</v>
      </c>
      <c r="V40" s="8">
        <v>100</v>
      </c>
      <c r="W40" s="8">
        <v>0</v>
      </c>
      <c r="X40" s="8">
        <v>0</v>
      </c>
      <c r="Y40" s="8">
        <v>0</v>
      </c>
    </row>
    <row r="41" spans="1:25" ht="12.75">
      <c r="A41" s="33">
        <v>6</v>
      </c>
      <c r="B41" s="33">
        <v>10</v>
      </c>
      <c r="C41" s="33">
        <v>1</v>
      </c>
      <c r="D41" s="34">
        <v>2</v>
      </c>
      <c r="E41" s="35"/>
      <c r="F41" s="6" t="s">
        <v>256</v>
      </c>
      <c r="G41" s="52" t="s">
        <v>287</v>
      </c>
      <c r="H41" s="7">
        <v>1844000</v>
      </c>
      <c r="I41" s="7">
        <v>1844000</v>
      </c>
      <c r="J41" s="7">
        <v>0</v>
      </c>
      <c r="K41" s="7">
        <v>0</v>
      </c>
      <c r="L41" s="7">
        <v>0</v>
      </c>
      <c r="M41" s="8">
        <v>100</v>
      </c>
      <c r="N41" s="8">
        <v>0</v>
      </c>
      <c r="O41" s="8">
        <v>0</v>
      </c>
      <c r="P41" s="8">
        <v>0</v>
      </c>
      <c r="Q41" s="7">
        <v>1645880</v>
      </c>
      <c r="R41" s="7">
        <v>1645880</v>
      </c>
      <c r="S41" s="7">
        <v>0</v>
      </c>
      <c r="T41" s="7">
        <v>0</v>
      </c>
      <c r="U41" s="7">
        <v>0</v>
      </c>
      <c r="V41" s="8">
        <v>100</v>
      </c>
      <c r="W41" s="8">
        <v>0</v>
      </c>
      <c r="X41" s="8">
        <v>0</v>
      </c>
      <c r="Y41" s="8">
        <v>0</v>
      </c>
    </row>
    <row r="42" spans="1:25" ht="12.75">
      <c r="A42" s="33">
        <v>6</v>
      </c>
      <c r="B42" s="33">
        <v>15</v>
      </c>
      <c r="C42" s="33">
        <v>3</v>
      </c>
      <c r="D42" s="34">
        <v>2</v>
      </c>
      <c r="E42" s="35"/>
      <c r="F42" s="6" t="s">
        <v>256</v>
      </c>
      <c r="G42" s="52" t="s">
        <v>288</v>
      </c>
      <c r="H42" s="7">
        <v>516000</v>
      </c>
      <c r="I42" s="7">
        <v>516000</v>
      </c>
      <c r="J42" s="7">
        <v>0</v>
      </c>
      <c r="K42" s="7">
        <v>0</v>
      </c>
      <c r="L42" s="7">
        <v>0</v>
      </c>
      <c r="M42" s="8">
        <v>100</v>
      </c>
      <c r="N42" s="8">
        <v>0</v>
      </c>
      <c r="O42" s="8">
        <v>0</v>
      </c>
      <c r="P42" s="8">
        <v>0</v>
      </c>
      <c r="Q42" s="7">
        <v>129000</v>
      </c>
      <c r="R42" s="7">
        <v>129000</v>
      </c>
      <c r="S42" s="7">
        <v>0</v>
      </c>
      <c r="T42" s="7">
        <v>0</v>
      </c>
      <c r="U42" s="7">
        <v>0</v>
      </c>
      <c r="V42" s="8">
        <v>100</v>
      </c>
      <c r="W42" s="8">
        <v>0</v>
      </c>
      <c r="X42" s="8">
        <v>0</v>
      </c>
      <c r="Y42" s="8">
        <v>0</v>
      </c>
    </row>
    <row r="43" spans="1:25" ht="12.75">
      <c r="A43" s="33">
        <v>6</v>
      </c>
      <c r="B43" s="33">
        <v>13</v>
      </c>
      <c r="C43" s="33">
        <v>1</v>
      </c>
      <c r="D43" s="34">
        <v>2</v>
      </c>
      <c r="E43" s="35"/>
      <c r="F43" s="6" t="s">
        <v>256</v>
      </c>
      <c r="G43" s="52" t="s">
        <v>289</v>
      </c>
      <c r="H43" s="7">
        <v>352589.72</v>
      </c>
      <c r="I43" s="7">
        <v>352589.72</v>
      </c>
      <c r="J43" s="7">
        <v>0</v>
      </c>
      <c r="K43" s="7">
        <v>0</v>
      </c>
      <c r="L43" s="7">
        <v>0</v>
      </c>
      <c r="M43" s="8">
        <v>100</v>
      </c>
      <c r="N43" s="8">
        <v>0</v>
      </c>
      <c r="O43" s="8">
        <v>0</v>
      </c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8"/>
      <c r="W43" s="8"/>
      <c r="X43" s="8"/>
      <c r="Y43" s="8"/>
    </row>
    <row r="44" spans="1:25" ht="12.75">
      <c r="A44" s="33">
        <v>6</v>
      </c>
      <c r="B44" s="33">
        <v>4</v>
      </c>
      <c r="C44" s="33">
        <v>2</v>
      </c>
      <c r="D44" s="34">
        <v>2</v>
      </c>
      <c r="E44" s="35"/>
      <c r="F44" s="6" t="s">
        <v>256</v>
      </c>
      <c r="G44" s="52" t="s">
        <v>290</v>
      </c>
      <c r="H44" s="7">
        <v>1843672.66</v>
      </c>
      <c r="I44" s="7">
        <v>1843672.66</v>
      </c>
      <c r="J44" s="7">
        <v>0</v>
      </c>
      <c r="K44" s="7">
        <v>0</v>
      </c>
      <c r="L44" s="7">
        <v>0</v>
      </c>
      <c r="M44" s="8">
        <v>100</v>
      </c>
      <c r="N44" s="8">
        <v>0</v>
      </c>
      <c r="O44" s="8">
        <v>0</v>
      </c>
      <c r="P44" s="8">
        <v>0</v>
      </c>
      <c r="Q44" s="7">
        <v>324748.32</v>
      </c>
      <c r="R44" s="7">
        <v>324748.32</v>
      </c>
      <c r="S44" s="7">
        <v>0</v>
      </c>
      <c r="T44" s="7">
        <v>0</v>
      </c>
      <c r="U44" s="7">
        <v>0</v>
      </c>
      <c r="V44" s="8">
        <v>100</v>
      </c>
      <c r="W44" s="8">
        <v>0</v>
      </c>
      <c r="X44" s="8">
        <v>0</v>
      </c>
      <c r="Y44" s="8">
        <v>0</v>
      </c>
    </row>
    <row r="45" spans="1:25" ht="12.75">
      <c r="A45" s="33">
        <v>6</v>
      </c>
      <c r="B45" s="33">
        <v>3</v>
      </c>
      <c r="C45" s="33">
        <v>4</v>
      </c>
      <c r="D45" s="34">
        <v>2</v>
      </c>
      <c r="E45" s="35"/>
      <c r="F45" s="6" t="s">
        <v>256</v>
      </c>
      <c r="G45" s="52" t="s">
        <v>291</v>
      </c>
      <c r="H45" s="7">
        <v>770000</v>
      </c>
      <c r="I45" s="7">
        <v>770000</v>
      </c>
      <c r="J45" s="7">
        <v>0</v>
      </c>
      <c r="K45" s="7">
        <v>0</v>
      </c>
      <c r="L45" s="7">
        <v>0</v>
      </c>
      <c r="M45" s="8">
        <v>100</v>
      </c>
      <c r="N45" s="8">
        <v>0</v>
      </c>
      <c r="O45" s="8">
        <v>0</v>
      </c>
      <c r="P45" s="8">
        <v>0</v>
      </c>
      <c r="Q45" s="7">
        <v>247500</v>
      </c>
      <c r="R45" s="7">
        <v>247500</v>
      </c>
      <c r="S45" s="7">
        <v>0</v>
      </c>
      <c r="T45" s="7">
        <v>0</v>
      </c>
      <c r="U45" s="7">
        <v>0</v>
      </c>
      <c r="V45" s="8">
        <v>100</v>
      </c>
      <c r="W45" s="8">
        <v>0</v>
      </c>
      <c r="X45" s="8">
        <v>0</v>
      </c>
      <c r="Y45" s="8">
        <v>0</v>
      </c>
    </row>
    <row r="46" spans="1:25" ht="12.75">
      <c r="A46" s="33">
        <v>6</v>
      </c>
      <c r="B46" s="33">
        <v>1</v>
      </c>
      <c r="C46" s="33">
        <v>4</v>
      </c>
      <c r="D46" s="34">
        <v>2</v>
      </c>
      <c r="E46" s="35"/>
      <c r="F46" s="6" t="s">
        <v>256</v>
      </c>
      <c r="G46" s="52" t="s">
        <v>292</v>
      </c>
      <c r="H46" s="7">
        <v>2130000</v>
      </c>
      <c r="I46" s="7">
        <v>2130000</v>
      </c>
      <c r="J46" s="7">
        <v>0</v>
      </c>
      <c r="K46" s="7">
        <v>0</v>
      </c>
      <c r="L46" s="7">
        <v>0</v>
      </c>
      <c r="M46" s="8">
        <v>100</v>
      </c>
      <c r="N46" s="8">
        <v>0</v>
      </c>
      <c r="O46" s="8">
        <v>0</v>
      </c>
      <c r="P46" s="8">
        <v>0</v>
      </c>
      <c r="Q46" s="7">
        <v>175000</v>
      </c>
      <c r="R46" s="7">
        <v>175000</v>
      </c>
      <c r="S46" s="7">
        <v>0</v>
      </c>
      <c r="T46" s="7">
        <v>0</v>
      </c>
      <c r="U46" s="7">
        <v>0</v>
      </c>
      <c r="V46" s="8">
        <v>100</v>
      </c>
      <c r="W46" s="8">
        <v>0</v>
      </c>
      <c r="X46" s="8">
        <v>0</v>
      </c>
      <c r="Y46" s="8">
        <v>0</v>
      </c>
    </row>
    <row r="47" spans="1:25" ht="12.75">
      <c r="A47" s="33">
        <v>6</v>
      </c>
      <c r="B47" s="33">
        <v>3</v>
      </c>
      <c r="C47" s="33">
        <v>5</v>
      </c>
      <c r="D47" s="34">
        <v>2</v>
      </c>
      <c r="E47" s="35"/>
      <c r="F47" s="6" t="s">
        <v>256</v>
      </c>
      <c r="G47" s="52" t="s">
        <v>293</v>
      </c>
      <c r="H47" s="7">
        <v>649334.04</v>
      </c>
      <c r="I47" s="7">
        <v>649334.04</v>
      </c>
      <c r="J47" s="7">
        <v>0</v>
      </c>
      <c r="K47" s="7">
        <v>0</v>
      </c>
      <c r="L47" s="7">
        <v>0</v>
      </c>
      <c r="M47" s="8">
        <v>100</v>
      </c>
      <c r="N47" s="8">
        <v>0</v>
      </c>
      <c r="O47" s="8">
        <v>0</v>
      </c>
      <c r="P47" s="8">
        <v>0</v>
      </c>
      <c r="Q47" s="7">
        <v>159156.51</v>
      </c>
      <c r="R47" s="7">
        <v>159156.51</v>
      </c>
      <c r="S47" s="7">
        <v>0</v>
      </c>
      <c r="T47" s="7">
        <v>0</v>
      </c>
      <c r="U47" s="7">
        <v>0</v>
      </c>
      <c r="V47" s="8">
        <v>100</v>
      </c>
      <c r="W47" s="8">
        <v>0</v>
      </c>
      <c r="X47" s="8">
        <v>0</v>
      </c>
      <c r="Y47" s="8">
        <v>0</v>
      </c>
    </row>
    <row r="48" spans="1:25" ht="12.75">
      <c r="A48" s="33">
        <v>6</v>
      </c>
      <c r="B48" s="33">
        <v>7</v>
      </c>
      <c r="C48" s="33">
        <v>3</v>
      </c>
      <c r="D48" s="34">
        <v>2</v>
      </c>
      <c r="E48" s="35"/>
      <c r="F48" s="6" t="s">
        <v>256</v>
      </c>
      <c r="G48" s="52" t="s">
        <v>294</v>
      </c>
      <c r="H48" s="7">
        <v>180000</v>
      </c>
      <c r="I48" s="7">
        <v>180000</v>
      </c>
      <c r="J48" s="7">
        <v>0</v>
      </c>
      <c r="K48" s="7">
        <v>0</v>
      </c>
      <c r="L48" s="7">
        <v>0</v>
      </c>
      <c r="M48" s="8">
        <v>100</v>
      </c>
      <c r="N48" s="8">
        <v>0</v>
      </c>
      <c r="O48" s="8">
        <v>0</v>
      </c>
      <c r="P48" s="8">
        <v>0</v>
      </c>
      <c r="Q48" s="7">
        <v>45000</v>
      </c>
      <c r="R48" s="7">
        <v>45000</v>
      </c>
      <c r="S48" s="7">
        <v>0</v>
      </c>
      <c r="T48" s="7">
        <v>0</v>
      </c>
      <c r="U48" s="7">
        <v>0</v>
      </c>
      <c r="V48" s="8">
        <v>100</v>
      </c>
      <c r="W48" s="8">
        <v>0</v>
      </c>
      <c r="X48" s="8">
        <v>0</v>
      </c>
      <c r="Y48" s="8">
        <v>0</v>
      </c>
    </row>
    <row r="49" spans="1:25" ht="12.75">
      <c r="A49" s="33">
        <v>6</v>
      </c>
      <c r="B49" s="33">
        <v>5</v>
      </c>
      <c r="C49" s="33">
        <v>3</v>
      </c>
      <c r="D49" s="34">
        <v>2</v>
      </c>
      <c r="E49" s="35"/>
      <c r="F49" s="6" t="s">
        <v>256</v>
      </c>
      <c r="G49" s="52" t="s">
        <v>295</v>
      </c>
      <c r="H49" s="7">
        <v>1070510.13</v>
      </c>
      <c r="I49" s="7">
        <v>989498.52</v>
      </c>
      <c r="J49" s="7">
        <v>81011.61</v>
      </c>
      <c r="K49" s="7">
        <v>0</v>
      </c>
      <c r="L49" s="7">
        <v>0</v>
      </c>
      <c r="M49" s="8">
        <v>92.43</v>
      </c>
      <c r="N49" s="8">
        <v>7.56</v>
      </c>
      <c r="O49" s="8">
        <v>0</v>
      </c>
      <c r="P49" s="8">
        <v>0</v>
      </c>
      <c r="Q49" s="7">
        <v>148511.61</v>
      </c>
      <c r="R49" s="7">
        <v>67500</v>
      </c>
      <c r="S49" s="7">
        <v>81011.61</v>
      </c>
      <c r="T49" s="7">
        <v>0</v>
      </c>
      <c r="U49" s="7">
        <v>0</v>
      </c>
      <c r="V49" s="8">
        <v>45.45</v>
      </c>
      <c r="W49" s="8">
        <v>54.54</v>
      </c>
      <c r="X49" s="8">
        <v>0</v>
      </c>
      <c r="Y49" s="8">
        <v>0</v>
      </c>
    </row>
    <row r="50" spans="1:25" ht="12.75">
      <c r="A50" s="33">
        <v>6</v>
      </c>
      <c r="B50" s="33">
        <v>6</v>
      </c>
      <c r="C50" s="33">
        <v>2</v>
      </c>
      <c r="D50" s="34">
        <v>2</v>
      </c>
      <c r="E50" s="35"/>
      <c r="F50" s="6" t="s">
        <v>256</v>
      </c>
      <c r="G50" s="52" t="s">
        <v>296</v>
      </c>
      <c r="H50" s="7">
        <v>296800</v>
      </c>
      <c r="I50" s="7">
        <v>296800</v>
      </c>
      <c r="J50" s="7">
        <v>0</v>
      </c>
      <c r="K50" s="7">
        <v>0</v>
      </c>
      <c r="L50" s="7">
        <v>0</v>
      </c>
      <c r="M50" s="8">
        <v>100</v>
      </c>
      <c r="N50" s="8">
        <v>0</v>
      </c>
      <c r="O50" s="8">
        <v>0</v>
      </c>
      <c r="P50" s="8">
        <v>0</v>
      </c>
      <c r="Q50" s="7">
        <v>114360.36</v>
      </c>
      <c r="R50" s="7">
        <v>114360.36</v>
      </c>
      <c r="S50" s="7">
        <v>0</v>
      </c>
      <c r="T50" s="7">
        <v>0</v>
      </c>
      <c r="U50" s="7">
        <v>0</v>
      </c>
      <c r="V50" s="8">
        <v>100</v>
      </c>
      <c r="W50" s="8">
        <v>0</v>
      </c>
      <c r="X50" s="8">
        <v>0</v>
      </c>
      <c r="Y50" s="8">
        <v>0</v>
      </c>
    </row>
    <row r="51" spans="1:25" ht="12.75">
      <c r="A51" s="33">
        <v>6</v>
      </c>
      <c r="B51" s="33">
        <v>8</v>
      </c>
      <c r="C51" s="33">
        <v>3</v>
      </c>
      <c r="D51" s="34">
        <v>2</v>
      </c>
      <c r="E51" s="35"/>
      <c r="F51" s="6" t="s">
        <v>256</v>
      </c>
      <c r="G51" s="52" t="s">
        <v>297</v>
      </c>
      <c r="H51" s="7">
        <v>836000</v>
      </c>
      <c r="I51" s="7">
        <v>836000</v>
      </c>
      <c r="J51" s="7">
        <v>0</v>
      </c>
      <c r="K51" s="7">
        <v>0</v>
      </c>
      <c r="L51" s="7">
        <v>0</v>
      </c>
      <c r="M51" s="8">
        <v>100</v>
      </c>
      <c r="N51" s="8">
        <v>0</v>
      </c>
      <c r="O51" s="8">
        <v>0</v>
      </c>
      <c r="P51" s="8">
        <v>0</v>
      </c>
      <c r="Q51" s="7">
        <v>209000</v>
      </c>
      <c r="R51" s="7">
        <v>209000</v>
      </c>
      <c r="S51" s="7">
        <v>0</v>
      </c>
      <c r="T51" s="7">
        <v>0</v>
      </c>
      <c r="U51" s="7">
        <v>0</v>
      </c>
      <c r="V51" s="8">
        <v>100</v>
      </c>
      <c r="W51" s="8">
        <v>0</v>
      </c>
      <c r="X51" s="8">
        <v>0</v>
      </c>
      <c r="Y51" s="8">
        <v>0</v>
      </c>
    </row>
    <row r="52" spans="1:25" ht="12.75">
      <c r="A52" s="33">
        <v>6</v>
      </c>
      <c r="B52" s="33">
        <v>9</v>
      </c>
      <c r="C52" s="33">
        <v>4</v>
      </c>
      <c r="D52" s="34">
        <v>2</v>
      </c>
      <c r="E52" s="35"/>
      <c r="F52" s="6" t="s">
        <v>256</v>
      </c>
      <c r="G52" s="52" t="s">
        <v>298</v>
      </c>
      <c r="H52" s="7">
        <v>50000</v>
      </c>
      <c r="I52" s="7">
        <v>0</v>
      </c>
      <c r="J52" s="7">
        <v>50000</v>
      </c>
      <c r="K52" s="7">
        <v>0</v>
      </c>
      <c r="L52" s="7">
        <v>0</v>
      </c>
      <c r="M52" s="8">
        <v>0</v>
      </c>
      <c r="N52" s="8">
        <v>100</v>
      </c>
      <c r="O52" s="8">
        <v>0</v>
      </c>
      <c r="P52" s="8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8"/>
      <c r="W52" s="8"/>
      <c r="X52" s="8"/>
      <c r="Y52" s="8"/>
    </row>
    <row r="53" spans="1:25" ht="12.75">
      <c r="A53" s="33">
        <v>6</v>
      </c>
      <c r="B53" s="33">
        <v>9</v>
      </c>
      <c r="C53" s="33">
        <v>5</v>
      </c>
      <c r="D53" s="34">
        <v>2</v>
      </c>
      <c r="E53" s="35"/>
      <c r="F53" s="6" t="s">
        <v>256</v>
      </c>
      <c r="G53" s="52" t="s">
        <v>299</v>
      </c>
      <c r="H53" s="7">
        <v>2367600</v>
      </c>
      <c r="I53" s="7">
        <v>2367600</v>
      </c>
      <c r="J53" s="7">
        <v>0</v>
      </c>
      <c r="K53" s="7">
        <v>0</v>
      </c>
      <c r="L53" s="7">
        <v>0</v>
      </c>
      <c r="M53" s="8">
        <v>100</v>
      </c>
      <c r="N53" s="8">
        <v>0</v>
      </c>
      <c r="O53" s="8">
        <v>0</v>
      </c>
      <c r="P53" s="8">
        <v>0</v>
      </c>
      <c r="Q53" s="7">
        <v>559400</v>
      </c>
      <c r="R53" s="7">
        <v>559400</v>
      </c>
      <c r="S53" s="7">
        <v>0</v>
      </c>
      <c r="T53" s="7">
        <v>0</v>
      </c>
      <c r="U53" s="7">
        <v>0</v>
      </c>
      <c r="V53" s="8">
        <v>100</v>
      </c>
      <c r="W53" s="8">
        <v>0</v>
      </c>
      <c r="X53" s="8">
        <v>0</v>
      </c>
      <c r="Y53" s="8">
        <v>0</v>
      </c>
    </row>
    <row r="54" spans="1:25" ht="12.75">
      <c r="A54" s="33">
        <v>6</v>
      </c>
      <c r="B54" s="33">
        <v>5</v>
      </c>
      <c r="C54" s="33">
        <v>4</v>
      </c>
      <c r="D54" s="34">
        <v>2</v>
      </c>
      <c r="E54" s="35"/>
      <c r="F54" s="6" t="s">
        <v>256</v>
      </c>
      <c r="G54" s="52" t="s">
        <v>300</v>
      </c>
      <c r="H54" s="7">
        <v>2599371</v>
      </c>
      <c r="I54" s="7">
        <v>2599371</v>
      </c>
      <c r="J54" s="7">
        <v>0</v>
      </c>
      <c r="K54" s="7">
        <v>0</v>
      </c>
      <c r="L54" s="7">
        <v>0</v>
      </c>
      <c r="M54" s="8">
        <v>100</v>
      </c>
      <c r="N54" s="8">
        <v>0</v>
      </c>
      <c r="O54" s="8">
        <v>0</v>
      </c>
      <c r="P54" s="8">
        <v>0</v>
      </c>
      <c r="Q54" s="7">
        <v>714958.64</v>
      </c>
      <c r="R54" s="7">
        <v>714958.64</v>
      </c>
      <c r="S54" s="7">
        <v>0</v>
      </c>
      <c r="T54" s="7">
        <v>0</v>
      </c>
      <c r="U54" s="7">
        <v>0</v>
      </c>
      <c r="V54" s="8">
        <v>100</v>
      </c>
      <c r="W54" s="8">
        <v>0</v>
      </c>
      <c r="X54" s="8">
        <v>0</v>
      </c>
      <c r="Y54" s="8">
        <v>0</v>
      </c>
    </row>
    <row r="55" spans="1:25" ht="12.75">
      <c r="A55" s="33">
        <v>6</v>
      </c>
      <c r="B55" s="33">
        <v>2</v>
      </c>
      <c r="C55" s="33">
        <v>6</v>
      </c>
      <c r="D55" s="34">
        <v>2</v>
      </c>
      <c r="E55" s="35"/>
      <c r="F55" s="6" t="s">
        <v>256</v>
      </c>
      <c r="G55" s="52" t="s">
        <v>301</v>
      </c>
      <c r="H55" s="7">
        <v>1325317</v>
      </c>
      <c r="I55" s="7">
        <v>1325317</v>
      </c>
      <c r="J55" s="7">
        <v>0</v>
      </c>
      <c r="K55" s="7">
        <v>0</v>
      </c>
      <c r="L55" s="7">
        <v>0</v>
      </c>
      <c r="M55" s="8">
        <v>100</v>
      </c>
      <c r="N55" s="8">
        <v>0</v>
      </c>
      <c r="O55" s="8">
        <v>0</v>
      </c>
      <c r="P55" s="8">
        <v>0</v>
      </c>
      <c r="Q55" s="7">
        <v>530424</v>
      </c>
      <c r="R55" s="7">
        <v>530424</v>
      </c>
      <c r="S55" s="7">
        <v>0</v>
      </c>
      <c r="T55" s="7">
        <v>0</v>
      </c>
      <c r="U55" s="7">
        <v>0</v>
      </c>
      <c r="V55" s="8">
        <v>100</v>
      </c>
      <c r="W55" s="8">
        <v>0</v>
      </c>
      <c r="X55" s="8">
        <v>0</v>
      </c>
      <c r="Y55" s="8">
        <v>0</v>
      </c>
    </row>
    <row r="56" spans="1:25" ht="12.75">
      <c r="A56" s="33">
        <v>6</v>
      </c>
      <c r="B56" s="33">
        <v>6</v>
      </c>
      <c r="C56" s="33">
        <v>3</v>
      </c>
      <c r="D56" s="34">
        <v>2</v>
      </c>
      <c r="E56" s="35"/>
      <c r="F56" s="6" t="s">
        <v>256</v>
      </c>
      <c r="G56" s="52" t="s">
        <v>302</v>
      </c>
      <c r="H56" s="7">
        <v>50740</v>
      </c>
      <c r="I56" s="7">
        <v>50740</v>
      </c>
      <c r="J56" s="7">
        <v>0</v>
      </c>
      <c r="K56" s="7">
        <v>0</v>
      </c>
      <c r="L56" s="7">
        <v>0</v>
      </c>
      <c r="M56" s="8">
        <v>100</v>
      </c>
      <c r="N56" s="8">
        <v>0</v>
      </c>
      <c r="O56" s="8">
        <v>0</v>
      </c>
      <c r="P56" s="8">
        <v>0</v>
      </c>
      <c r="Q56" s="7">
        <v>12685</v>
      </c>
      <c r="R56" s="7">
        <v>12685</v>
      </c>
      <c r="S56" s="7">
        <v>0</v>
      </c>
      <c r="T56" s="7">
        <v>0</v>
      </c>
      <c r="U56" s="7">
        <v>0</v>
      </c>
      <c r="V56" s="8">
        <v>100</v>
      </c>
      <c r="W56" s="8">
        <v>0</v>
      </c>
      <c r="X56" s="8">
        <v>0</v>
      </c>
      <c r="Y56" s="8">
        <v>0</v>
      </c>
    </row>
    <row r="57" spans="1:25" ht="12.75">
      <c r="A57" s="33">
        <v>6</v>
      </c>
      <c r="B57" s="33">
        <v>7</v>
      </c>
      <c r="C57" s="33">
        <v>4</v>
      </c>
      <c r="D57" s="34">
        <v>2</v>
      </c>
      <c r="E57" s="35"/>
      <c r="F57" s="6" t="s">
        <v>256</v>
      </c>
      <c r="G57" s="52" t="s">
        <v>303</v>
      </c>
      <c r="H57" s="7">
        <v>1000000</v>
      </c>
      <c r="I57" s="7">
        <v>1000000</v>
      </c>
      <c r="J57" s="7">
        <v>0</v>
      </c>
      <c r="K57" s="7">
        <v>0</v>
      </c>
      <c r="L57" s="7">
        <v>0</v>
      </c>
      <c r="M57" s="8">
        <v>100</v>
      </c>
      <c r="N57" s="8">
        <v>0</v>
      </c>
      <c r="O57" s="8">
        <v>0</v>
      </c>
      <c r="P57" s="8">
        <v>0</v>
      </c>
      <c r="Q57" s="7">
        <v>277500</v>
      </c>
      <c r="R57" s="7">
        <v>277500</v>
      </c>
      <c r="S57" s="7">
        <v>0</v>
      </c>
      <c r="T57" s="7">
        <v>0</v>
      </c>
      <c r="U57" s="7">
        <v>0</v>
      </c>
      <c r="V57" s="8">
        <v>100</v>
      </c>
      <c r="W57" s="8">
        <v>0</v>
      </c>
      <c r="X57" s="8">
        <v>0</v>
      </c>
      <c r="Y57" s="8">
        <v>0</v>
      </c>
    </row>
    <row r="58" spans="1:25" ht="12.75">
      <c r="A58" s="33">
        <v>6</v>
      </c>
      <c r="B58" s="33">
        <v>20</v>
      </c>
      <c r="C58" s="33">
        <v>2</v>
      </c>
      <c r="D58" s="34">
        <v>2</v>
      </c>
      <c r="E58" s="35"/>
      <c r="F58" s="6" t="s">
        <v>256</v>
      </c>
      <c r="G58" s="52" t="s">
        <v>304</v>
      </c>
      <c r="H58" s="7">
        <v>359400</v>
      </c>
      <c r="I58" s="7">
        <v>359400</v>
      </c>
      <c r="J58" s="7">
        <v>0</v>
      </c>
      <c r="K58" s="7">
        <v>0</v>
      </c>
      <c r="L58" s="7">
        <v>0</v>
      </c>
      <c r="M58" s="8">
        <v>100</v>
      </c>
      <c r="N58" s="8">
        <v>0</v>
      </c>
      <c r="O58" s="8">
        <v>0</v>
      </c>
      <c r="P58" s="8">
        <v>0</v>
      </c>
      <c r="Q58" s="7">
        <v>89850</v>
      </c>
      <c r="R58" s="7">
        <v>89850</v>
      </c>
      <c r="S58" s="7">
        <v>0</v>
      </c>
      <c r="T58" s="7">
        <v>0</v>
      </c>
      <c r="U58" s="7">
        <v>0</v>
      </c>
      <c r="V58" s="8">
        <v>100</v>
      </c>
      <c r="W58" s="8">
        <v>0</v>
      </c>
      <c r="X58" s="8">
        <v>0</v>
      </c>
      <c r="Y58" s="8">
        <v>0</v>
      </c>
    </row>
    <row r="59" spans="1:25" ht="12.75">
      <c r="A59" s="33">
        <v>6</v>
      </c>
      <c r="B59" s="33">
        <v>19</v>
      </c>
      <c r="C59" s="33">
        <v>2</v>
      </c>
      <c r="D59" s="34">
        <v>2</v>
      </c>
      <c r="E59" s="35"/>
      <c r="F59" s="6" t="s">
        <v>256</v>
      </c>
      <c r="G59" s="52" t="s">
        <v>305</v>
      </c>
      <c r="H59" s="7">
        <v>2496525.62</v>
      </c>
      <c r="I59" s="7">
        <v>2496525.62</v>
      </c>
      <c r="J59" s="7">
        <v>0</v>
      </c>
      <c r="K59" s="7">
        <v>0</v>
      </c>
      <c r="L59" s="7">
        <v>0</v>
      </c>
      <c r="M59" s="8">
        <v>100</v>
      </c>
      <c r="N59" s="8">
        <v>0</v>
      </c>
      <c r="O59" s="8">
        <v>0</v>
      </c>
      <c r="P59" s="8">
        <v>0</v>
      </c>
      <c r="Q59" s="7">
        <v>133573.25</v>
      </c>
      <c r="R59" s="7">
        <v>133573.25</v>
      </c>
      <c r="S59" s="7">
        <v>0</v>
      </c>
      <c r="T59" s="7">
        <v>0</v>
      </c>
      <c r="U59" s="7">
        <v>0</v>
      </c>
      <c r="V59" s="8">
        <v>100</v>
      </c>
      <c r="W59" s="8">
        <v>0</v>
      </c>
      <c r="X59" s="8">
        <v>0</v>
      </c>
      <c r="Y59" s="8">
        <v>0</v>
      </c>
    </row>
    <row r="60" spans="1:25" ht="12.75">
      <c r="A60" s="33">
        <v>6</v>
      </c>
      <c r="B60" s="33">
        <v>19</v>
      </c>
      <c r="C60" s="33">
        <v>3</v>
      </c>
      <c r="D60" s="34">
        <v>2</v>
      </c>
      <c r="E60" s="35"/>
      <c r="F60" s="6" t="s">
        <v>256</v>
      </c>
      <c r="G60" s="52" t="s">
        <v>306</v>
      </c>
      <c r="H60" s="7">
        <v>699074.93</v>
      </c>
      <c r="I60" s="7">
        <v>692354.93</v>
      </c>
      <c r="J60" s="7">
        <v>6720</v>
      </c>
      <c r="K60" s="7">
        <v>0</v>
      </c>
      <c r="L60" s="7">
        <v>0</v>
      </c>
      <c r="M60" s="8">
        <v>99.03</v>
      </c>
      <c r="N60" s="8">
        <v>0.96</v>
      </c>
      <c r="O60" s="8">
        <v>0</v>
      </c>
      <c r="P60" s="8">
        <v>0</v>
      </c>
      <c r="Q60" s="7">
        <v>185706</v>
      </c>
      <c r="R60" s="7">
        <v>178986</v>
      </c>
      <c r="S60" s="7">
        <v>6720</v>
      </c>
      <c r="T60" s="7">
        <v>0</v>
      </c>
      <c r="U60" s="7">
        <v>0</v>
      </c>
      <c r="V60" s="8">
        <v>96.38</v>
      </c>
      <c r="W60" s="8">
        <v>3.61</v>
      </c>
      <c r="X60" s="8">
        <v>0</v>
      </c>
      <c r="Y60" s="8">
        <v>0</v>
      </c>
    </row>
    <row r="61" spans="1:25" ht="12.75">
      <c r="A61" s="33">
        <v>6</v>
      </c>
      <c r="B61" s="33">
        <v>4</v>
      </c>
      <c r="C61" s="33">
        <v>3</v>
      </c>
      <c r="D61" s="34">
        <v>2</v>
      </c>
      <c r="E61" s="35"/>
      <c r="F61" s="6" t="s">
        <v>256</v>
      </c>
      <c r="G61" s="52" t="s">
        <v>307</v>
      </c>
      <c r="H61" s="7">
        <v>711770.77</v>
      </c>
      <c r="I61" s="7">
        <v>711770.77</v>
      </c>
      <c r="J61" s="7">
        <v>0</v>
      </c>
      <c r="K61" s="7">
        <v>0</v>
      </c>
      <c r="L61" s="7">
        <v>0</v>
      </c>
      <c r="M61" s="8">
        <v>100</v>
      </c>
      <c r="N61" s="8">
        <v>0</v>
      </c>
      <c r="O61" s="8">
        <v>0</v>
      </c>
      <c r="P61" s="8">
        <v>0</v>
      </c>
      <c r="Q61" s="7">
        <v>94500</v>
      </c>
      <c r="R61" s="7">
        <v>94500</v>
      </c>
      <c r="S61" s="7">
        <v>0</v>
      </c>
      <c r="T61" s="7">
        <v>0</v>
      </c>
      <c r="U61" s="7">
        <v>0</v>
      </c>
      <c r="V61" s="8">
        <v>100</v>
      </c>
      <c r="W61" s="8">
        <v>0</v>
      </c>
      <c r="X61" s="8">
        <v>0</v>
      </c>
      <c r="Y61" s="8">
        <v>0</v>
      </c>
    </row>
    <row r="62" spans="1:25" ht="12.75">
      <c r="A62" s="33">
        <v>6</v>
      </c>
      <c r="B62" s="33">
        <v>4</v>
      </c>
      <c r="C62" s="33">
        <v>4</v>
      </c>
      <c r="D62" s="34">
        <v>2</v>
      </c>
      <c r="E62" s="35"/>
      <c r="F62" s="6" t="s">
        <v>256</v>
      </c>
      <c r="G62" s="52" t="s">
        <v>259</v>
      </c>
      <c r="H62" s="7">
        <v>1376049</v>
      </c>
      <c r="I62" s="7">
        <v>1376049</v>
      </c>
      <c r="J62" s="7">
        <v>0</v>
      </c>
      <c r="K62" s="7">
        <v>0</v>
      </c>
      <c r="L62" s="7">
        <v>0</v>
      </c>
      <c r="M62" s="8">
        <v>100</v>
      </c>
      <c r="N62" s="8">
        <v>0</v>
      </c>
      <c r="O62" s="8">
        <v>0</v>
      </c>
      <c r="P62" s="8">
        <v>0</v>
      </c>
      <c r="Q62" s="7">
        <v>722967.53</v>
      </c>
      <c r="R62" s="7">
        <v>584968.05</v>
      </c>
      <c r="S62" s="7">
        <v>137999.48</v>
      </c>
      <c r="T62" s="7">
        <v>0</v>
      </c>
      <c r="U62" s="7">
        <v>0</v>
      </c>
      <c r="V62" s="8">
        <v>80.91</v>
      </c>
      <c r="W62" s="8">
        <v>19.08</v>
      </c>
      <c r="X62" s="8">
        <v>0</v>
      </c>
      <c r="Y62" s="8">
        <v>0</v>
      </c>
    </row>
    <row r="63" spans="1:25" ht="12.75">
      <c r="A63" s="33">
        <v>6</v>
      </c>
      <c r="B63" s="33">
        <v>6</v>
      </c>
      <c r="C63" s="33">
        <v>4</v>
      </c>
      <c r="D63" s="34">
        <v>2</v>
      </c>
      <c r="E63" s="35"/>
      <c r="F63" s="6" t="s">
        <v>256</v>
      </c>
      <c r="G63" s="52" t="s">
        <v>308</v>
      </c>
      <c r="H63" s="7">
        <v>1959921</v>
      </c>
      <c r="I63" s="7">
        <v>1959921</v>
      </c>
      <c r="J63" s="7">
        <v>0</v>
      </c>
      <c r="K63" s="7">
        <v>0</v>
      </c>
      <c r="L63" s="7">
        <v>0</v>
      </c>
      <c r="M63" s="8">
        <v>100</v>
      </c>
      <c r="N63" s="8">
        <v>0</v>
      </c>
      <c r="O63" s="8">
        <v>0</v>
      </c>
      <c r="P63" s="8">
        <v>0</v>
      </c>
      <c r="Q63" s="7">
        <v>541797</v>
      </c>
      <c r="R63" s="7">
        <v>541797</v>
      </c>
      <c r="S63" s="7">
        <v>0</v>
      </c>
      <c r="T63" s="7">
        <v>0</v>
      </c>
      <c r="U63" s="7">
        <v>0</v>
      </c>
      <c r="V63" s="8">
        <v>100</v>
      </c>
      <c r="W63" s="8">
        <v>0</v>
      </c>
      <c r="X63" s="8">
        <v>0</v>
      </c>
      <c r="Y63" s="8">
        <v>0</v>
      </c>
    </row>
    <row r="64" spans="1:25" ht="12.75">
      <c r="A64" s="33">
        <v>6</v>
      </c>
      <c r="B64" s="33">
        <v>9</v>
      </c>
      <c r="C64" s="33">
        <v>6</v>
      </c>
      <c r="D64" s="34">
        <v>2</v>
      </c>
      <c r="E64" s="35"/>
      <c r="F64" s="6" t="s">
        <v>256</v>
      </c>
      <c r="G64" s="52" t="s">
        <v>309</v>
      </c>
      <c r="H64" s="7">
        <v>2000000</v>
      </c>
      <c r="I64" s="7">
        <v>2000000</v>
      </c>
      <c r="J64" s="7">
        <v>0</v>
      </c>
      <c r="K64" s="7">
        <v>0</v>
      </c>
      <c r="L64" s="7">
        <v>0</v>
      </c>
      <c r="M64" s="8">
        <v>100</v>
      </c>
      <c r="N64" s="8">
        <v>0</v>
      </c>
      <c r="O64" s="8">
        <v>0</v>
      </c>
      <c r="P64" s="8">
        <v>0</v>
      </c>
      <c r="Q64" s="7">
        <v>1217283</v>
      </c>
      <c r="R64" s="7">
        <v>1217283</v>
      </c>
      <c r="S64" s="7">
        <v>0</v>
      </c>
      <c r="T64" s="7">
        <v>0</v>
      </c>
      <c r="U64" s="7">
        <v>0</v>
      </c>
      <c r="V64" s="8">
        <v>100</v>
      </c>
      <c r="W64" s="8">
        <v>0</v>
      </c>
      <c r="X64" s="8">
        <v>0</v>
      </c>
      <c r="Y64" s="8">
        <v>0</v>
      </c>
    </row>
    <row r="65" spans="1:25" ht="12.75">
      <c r="A65" s="33">
        <v>6</v>
      </c>
      <c r="B65" s="33">
        <v>13</v>
      </c>
      <c r="C65" s="33">
        <v>2</v>
      </c>
      <c r="D65" s="34">
        <v>2</v>
      </c>
      <c r="E65" s="35"/>
      <c r="F65" s="6" t="s">
        <v>256</v>
      </c>
      <c r="G65" s="52" t="s">
        <v>310</v>
      </c>
      <c r="H65" s="7">
        <v>95880</v>
      </c>
      <c r="I65" s="7">
        <v>95880</v>
      </c>
      <c r="J65" s="7">
        <v>0</v>
      </c>
      <c r="K65" s="7">
        <v>0</v>
      </c>
      <c r="L65" s="7">
        <v>0</v>
      </c>
      <c r="M65" s="8">
        <v>100</v>
      </c>
      <c r="N65" s="8">
        <v>0</v>
      </c>
      <c r="O65" s="8">
        <v>0</v>
      </c>
      <c r="P65" s="8">
        <v>0</v>
      </c>
      <c r="Q65" s="7">
        <v>14550</v>
      </c>
      <c r="R65" s="7">
        <v>14550</v>
      </c>
      <c r="S65" s="7">
        <v>0</v>
      </c>
      <c r="T65" s="7">
        <v>0</v>
      </c>
      <c r="U65" s="7">
        <v>0</v>
      </c>
      <c r="V65" s="8">
        <v>100</v>
      </c>
      <c r="W65" s="8">
        <v>0</v>
      </c>
      <c r="X65" s="8">
        <v>0</v>
      </c>
      <c r="Y65" s="8">
        <v>0</v>
      </c>
    </row>
    <row r="66" spans="1:25" ht="12.75">
      <c r="A66" s="33">
        <v>6</v>
      </c>
      <c r="B66" s="33">
        <v>14</v>
      </c>
      <c r="C66" s="33">
        <v>3</v>
      </c>
      <c r="D66" s="34">
        <v>2</v>
      </c>
      <c r="E66" s="35"/>
      <c r="F66" s="6" t="s">
        <v>256</v>
      </c>
      <c r="G66" s="52" t="s">
        <v>311</v>
      </c>
      <c r="H66" s="7">
        <v>879700</v>
      </c>
      <c r="I66" s="7">
        <v>854700</v>
      </c>
      <c r="J66" s="7">
        <v>25000</v>
      </c>
      <c r="K66" s="7">
        <v>0</v>
      </c>
      <c r="L66" s="7">
        <v>0</v>
      </c>
      <c r="M66" s="8">
        <v>97.15</v>
      </c>
      <c r="N66" s="8">
        <v>2.84</v>
      </c>
      <c r="O66" s="8">
        <v>0</v>
      </c>
      <c r="P66" s="8">
        <v>0</v>
      </c>
      <c r="Q66" s="7">
        <v>238665</v>
      </c>
      <c r="R66" s="7">
        <v>213675</v>
      </c>
      <c r="S66" s="7">
        <v>24990</v>
      </c>
      <c r="T66" s="7">
        <v>0</v>
      </c>
      <c r="U66" s="7">
        <v>0</v>
      </c>
      <c r="V66" s="8">
        <v>89.52</v>
      </c>
      <c r="W66" s="8">
        <v>10.47</v>
      </c>
      <c r="X66" s="8">
        <v>0</v>
      </c>
      <c r="Y66" s="8">
        <v>0</v>
      </c>
    </row>
    <row r="67" spans="1:25" ht="12.75">
      <c r="A67" s="33">
        <v>6</v>
      </c>
      <c r="B67" s="33">
        <v>1</v>
      </c>
      <c r="C67" s="33">
        <v>5</v>
      </c>
      <c r="D67" s="34">
        <v>2</v>
      </c>
      <c r="E67" s="35"/>
      <c r="F67" s="6" t="s">
        <v>256</v>
      </c>
      <c r="G67" s="52" t="s">
        <v>312</v>
      </c>
      <c r="H67" s="7">
        <v>425864</v>
      </c>
      <c r="I67" s="7">
        <v>425864</v>
      </c>
      <c r="J67" s="7">
        <v>0</v>
      </c>
      <c r="K67" s="7">
        <v>0</v>
      </c>
      <c r="L67" s="7">
        <v>0</v>
      </c>
      <c r="M67" s="8">
        <v>100</v>
      </c>
      <c r="N67" s="8">
        <v>0</v>
      </c>
      <c r="O67" s="8">
        <v>0</v>
      </c>
      <c r="P67" s="8">
        <v>0</v>
      </c>
      <c r="Q67" s="7">
        <v>106446.58</v>
      </c>
      <c r="R67" s="7">
        <v>106446.58</v>
      </c>
      <c r="S67" s="7">
        <v>0</v>
      </c>
      <c r="T67" s="7">
        <v>0</v>
      </c>
      <c r="U67" s="7">
        <v>0</v>
      </c>
      <c r="V67" s="8">
        <v>100</v>
      </c>
      <c r="W67" s="8">
        <v>0</v>
      </c>
      <c r="X67" s="8">
        <v>0</v>
      </c>
      <c r="Y67" s="8">
        <v>0</v>
      </c>
    </row>
    <row r="68" spans="1:25" ht="12.75">
      <c r="A68" s="33">
        <v>6</v>
      </c>
      <c r="B68" s="33">
        <v>18</v>
      </c>
      <c r="C68" s="33">
        <v>3</v>
      </c>
      <c r="D68" s="34">
        <v>2</v>
      </c>
      <c r="E68" s="35"/>
      <c r="F68" s="6" t="s">
        <v>256</v>
      </c>
      <c r="G68" s="52" t="s">
        <v>313</v>
      </c>
      <c r="H68" s="7">
        <v>443890.5</v>
      </c>
      <c r="I68" s="7">
        <v>443890.5</v>
      </c>
      <c r="J68" s="7">
        <v>0</v>
      </c>
      <c r="K68" s="7">
        <v>0</v>
      </c>
      <c r="L68" s="7">
        <v>0</v>
      </c>
      <c r="M68" s="8">
        <v>100</v>
      </c>
      <c r="N68" s="8">
        <v>0</v>
      </c>
      <c r="O68" s="8">
        <v>0</v>
      </c>
      <c r="P68" s="8">
        <v>0</v>
      </c>
      <c r="Q68" s="7">
        <v>105890.9</v>
      </c>
      <c r="R68" s="7">
        <v>105890.9</v>
      </c>
      <c r="S68" s="7">
        <v>0</v>
      </c>
      <c r="T68" s="7">
        <v>0</v>
      </c>
      <c r="U68" s="7">
        <v>0</v>
      </c>
      <c r="V68" s="8">
        <v>100</v>
      </c>
      <c r="W68" s="8">
        <v>0</v>
      </c>
      <c r="X68" s="8">
        <v>0</v>
      </c>
      <c r="Y68" s="8">
        <v>0</v>
      </c>
    </row>
    <row r="69" spans="1:25" ht="12.75">
      <c r="A69" s="33">
        <v>6</v>
      </c>
      <c r="B69" s="33">
        <v>9</v>
      </c>
      <c r="C69" s="33">
        <v>7</v>
      </c>
      <c r="D69" s="34">
        <v>2</v>
      </c>
      <c r="E69" s="35"/>
      <c r="F69" s="6" t="s">
        <v>256</v>
      </c>
      <c r="G69" s="52" t="s">
        <v>314</v>
      </c>
      <c r="H69" s="7">
        <v>1323824.85</v>
      </c>
      <c r="I69" s="7">
        <v>1323824.85</v>
      </c>
      <c r="J69" s="7">
        <v>0</v>
      </c>
      <c r="K69" s="7">
        <v>0</v>
      </c>
      <c r="L69" s="7">
        <v>0</v>
      </c>
      <c r="M69" s="8">
        <v>100</v>
      </c>
      <c r="N69" s="8">
        <v>0</v>
      </c>
      <c r="O69" s="8">
        <v>0</v>
      </c>
      <c r="P69" s="8">
        <v>0</v>
      </c>
      <c r="Q69" s="7">
        <v>175000</v>
      </c>
      <c r="R69" s="7">
        <v>175000</v>
      </c>
      <c r="S69" s="7">
        <v>0</v>
      </c>
      <c r="T69" s="7">
        <v>0</v>
      </c>
      <c r="U69" s="7">
        <v>0</v>
      </c>
      <c r="V69" s="8">
        <v>100</v>
      </c>
      <c r="W69" s="8">
        <v>0</v>
      </c>
      <c r="X69" s="8">
        <v>0</v>
      </c>
      <c r="Y69" s="8">
        <v>0</v>
      </c>
    </row>
    <row r="70" spans="1:25" ht="12.75">
      <c r="A70" s="33">
        <v>6</v>
      </c>
      <c r="B70" s="33">
        <v>8</v>
      </c>
      <c r="C70" s="33">
        <v>4</v>
      </c>
      <c r="D70" s="34">
        <v>2</v>
      </c>
      <c r="E70" s="35"/>
      <c r="F70" s="6" t="s">
        <v>256</v>
      </c>
      <c r="G70" s="52" t="s">
        <v>315</v>
      </c>
      <c r="H70" s="7">
        <v>288721.55</v>
      </c>
      <c r="I70" s="7">
        <v>288721.55</v>
      </c>
      <c r="J70" s="7">
        <v>0</v>
      </c>
      <c r="K70" s="7">
        <v>0</v>
      </c>
      <c r="L70" s="7">
        <v>0</v>
      </c>
      <c r="M70" s="8">
        <v>100</v>
      </c>
      <c r="N70" s="8">
        <v>0</v>
      </c>
      <c r="O70" s="8">
        <v>0</v>
      </c>
      <c r="P70" s="8">
        <v>0</v>
      </c>
      <c r="Q70" s="7">
        <v>50000</v>
      </c>
      <c r="R70" s="7">
        <v>50000</v>
      </c>
      <c r="S70" s="7">
        <v>0</v>
      </c>
      <c r="T70" s="7">
        <v>0</v>
      </c>
      <c r="U70" s="7">
        <v>0</v>
      </c>
      <c r="V70" s="8">
        <v>100</v>
      </c>
      <c r="W70" s="8">
        <v>0</v>
      </c>
      <c r="X70" s="8">
        <v>0</v>
      </c>
      <c r="Y70" s="8">
        <v>0</v>
      </c>
    </row>
    <row r="71" spans="1:25" ht="12.75">
      <c r="A71" s="33">
        <v>6</v>
      </c>
      <c r="B71" s="33">
        <v>12</v>
      </c>
      <c r="C71" s="33">
        <v>2</v>
      </c>
      <c r="D71" s="34">
        <v>2</v>
      </c>
      <c r="E71" s="35"/>
      <c r="F71" s="6" t="s">
        <v>256</v>
      </c>
      <c r="G71" s="52" t="s">
        <v>316</v>
      </c>
      <c r="H71" s="7">
        <v>150000</v>
      </c>
      <c r="I71" s="7">
        <v>150000</v>
      </c>
      <c r="J71" s="7">
        <v>0</v>
      </c>
      <c r="K71" s="7">
        <v>0</v>
      </c>
      <c r="L71" s="7">
        <v>0</v>
      </c>
      <c r="M71" s="8">
        <v>100</v>
      </c>
      <c r="N71" s="8">
        <v>0</v>
      </c>
      <c r="O71" s="8">
        <v>0</v>
      </c>
      <c r="P71" s="8">
        <v>0</v>
      </c>
      <c r="Q71" s="7">
        <v>25000</v>
      </c>
      <c r="R71" s="7">
        <v>25000</v>
      </c>
      <c r="S71" s="7">
        <v>0</v>
      </c>
      <c r="T71" s="7">
        <v>0</v>
      </c>
      <c r="U71" s="7">
        <v>0</v>
      </c>
      <c r="V71" s="8">
        <v>100</v>
      </c>
      <c r="W71" s="8">
        <v>0</v>
      </c>
      <c r="X71" s="8">
        <v>0</v>
      </c>
      <c r="Y71" s="8">
        <v>0</v>
      </c>
    </row>
    <row r="72" spans="1:25" ht="12.75">
      <c r="A72" s="33">
        <v>6</v>
      </c>
      <c r="B72" s="33">
        <v>3</v>
      </c>
      <c r="C72" s="33">
        <v>6</v>
      </c>
      <c r="D72" s="34">
        <v>2</v>
      </c>
      <c r="E72" s="35"/>
      <c r="F72" s="6" t="s">
        <v>256</v>
      </c>
      <c r="G72" s="52" t="s">
        <v>317</v>
      </c>
      <c r="H72" s="7">
        <v>857145</v>
      </c>
      <c r="I72" s="7">
        <v>857145</v>
      </c>
      <c r="J72" s="7">
        <v>0</v>
      </c>
      <c r="K72" s="7">
        <v>0</v>
      </c>
      <c r="L72" s="7">
        <v>0</v>
      </c>
      <c r="M72" s="8">
        <v>100</v>
      </c>
      <c r="N72" s="8">
        <v>0</v>
      </c>
      <c r="O72" s="8">
        <v>0</v>
      </c>
      <c r="P72" s="8">
        <v>0</v>
      </c>
      <c r="Q72" s="7">
        <v>133661</v>
      </c>
      <c r="R72" s="7">
        <v>133661</v>
      </c>
      <c r="S72" s="7">
        <v>0</v>
      </c>
      <c r="T72" s="7">
        <v>0</v>
      </c>
      <c r="U72" s="7">
        <v>0</v>
      </c>
      <c r="V72" s="8">
        <v>100</v>
      </c>
      <c r="W72" s="8">
        <v>0</v>
      </c>
      <c r="X72" s="8">
        <v>0</v>
      </c>
      <c r="Y72" s="8">
        <v>0</v>
      </c>
    </row>
    <row r="73" spans="1:25" ht="12.75">
      <c r="A73" s="33">
        <v>6</v>
      </c>
      <c r="B73" s="33">
        <v>8</v>
      </c>
      <c r="C73" s="33">
        <v>5</v>
      </c>
      <c r="D73" s="34">
        <v>2</v>
      </c>
      <c r="E73" s="35"/>
      <c r="F73" s="6" t="s">
        <v>256</v>
      </c>
      <c r="G73" s="52" t="s">
        <v>318</v>
      </c>
      <c r="H73" s="7">
        <v>533172</v>
      </c>
      <c r="I73" s="7">
        <v>533172</v>
      </c>
      <c r="J73" s="7">
        <v>0</v>
      </c>
      <c r="K73" s="7">
        <v>0</v>
      </c>
      <c r="L73" s="7">
        <v>0</v>
      </c>
      <c r="M73" s="8">
        <v>100</v>
      </c>
      <c r="N73" s="8">
        <v>0</v>
      </c>
      <c r="O73" s="8">
        <v>0</v>
      </c>
      <c r="P73" s="8">
        <v>0</v>
      </c>
      <c r="Q73" s="7">
        <v>44213</v>
      </c>
      <c r="R73" s="7">
        <v>44213</v>
      </c>
      <c r="S73" s="7">
        <v>0</v>
      </c>
      <c r="T73" s="7">
        <v>0</v>
      </c>
      <c r="U73" s="7">
        <v>0</v>
      </c>
      <c r="V73" s="8">
        <v>100</v>
      </c>
      <c r="W73" s="8">
        <v>0</v>
      </c>
      <c r="X73" s="8">
        <v>0</v>
      </c>
      <c r="Y73" s="8">
        <v>0</v>
      </c>
    </row>
    <row r="74" spans="1:25" ht="12.75">
      <c r="A74" s="33">
        <v>6</v>
      </c>
      <c r="B74" s="33">
        <v>12</v>
      </c>
      <c r="C74" s="33">
        <v>3</v>
      </c>
      <c r="D74" s="34">
        <v>2</v>
      </c>
      <c r="E74" s="35"/>
      <c r="F74" s="6" t="s">
        <v>256</v>
      </c>
      <c r="G74" s="52" t="s">
        <v>319</v>
      </c>
      <c r="H74" s="7">
        <v>1599521.74</v>
      </c>
      <c r="I74" s="7">
        <v>1599521.74</v>
      </c>
      <c r="J74" s="7">
        <v>0</v>
      </c>
      <c r="K74" s="7">
        <v>0</v>
      </c>
      <c r="L74" s="7">
        <v>0</v>
      </c>
      <c r="M74" s="8">
        <v>100</v>
      </c>
      <c r="N74" s="8">
        <v>0</v>
      </c>
      <c r="O74" s="8">
        <v>0</v>
      </c>
      <c r="P74" s="8">
        <v>0</v>
      </c>
      <c r="Q74" s="7">
        <v>213997.75</v>
      </c>
      <c r="R74" s="7">
        <v>213997.75</v>
      </c>
      <c r="S74" s="7">
        <v>0</v>
      </c>
      <c r="T74" s="7">
        <v>0</v>
      </c>
      <c r="U74" s="7">
        <v>0</v>
      </c>
      <c r="V74" s="8">
        <v>100</v>
      </c>
      <c r="W74" s="8">
        <v>0</v>
      </c>
      <c r="X74" s="8">
        <v>0</v>
      </c>
      <c r="Y74" s="8">
        <v>0</v>
      </c>
    </row>
    <row r="75" spans="1:25" ht="12.75">
      <c r="A75" s="33">
        <v>6</v>
      </c>
      <c r="B75" s="33">
        <v>15</v>
      </c>
      <c r="C75" s="33">
        <v>4</v>
      </c>
      <c r="D75" s="34">
        <v>2</v>
      </c>
      <c r="E75" s="35"/>
      <c r="F75" s="6" t="s">
        <v>256</v>
      </c>
      <c r="G75" s="52" t="s">
        <v>320</v>
      </c>
      <c r="H75" s="7">
        <v>2425500</v>
      </c>
      <c r="I75" s="7">
        <v>2425500</v>
      </c>
      <c r="J75" s="7">
        <v>0</v>
      </c>
      <c r="K75" s="7">
        <v>0</v>
      </c>
      <c r="L75" s="7">
        <v>0</v>
      </c>
      <c r="M75" s="8">
        <v>100</v>
      </c>
      <c r="N75" s="8">
        <v>0</v>
      </c>
      <c r="O75" s="8">
        <v>0</v>
      </c>
      <c r="P75" s="8">
        <v>0</v>
      </c>
      <c r="Q75" s="7">
        <v>905375</v>
      </c>
      <c r="R75" s="7">
        <v>905375</v>
      </c>
      <c r="S75" s="7">
        <v>0</v>
      </c>
      <c r="T75" s="7">
        <v>0</v>
      </c>
      <c r="U75" s="7">
        <v>0</v>
      </c>
      <c r="V75" s="8">
        <v>100</v>
      </c>
      <c r="W75" s="8">
        <v>0</v>
      </c>
      <c r="X75" s="8">
        <v>0</v>
      </c>
      <c r="Y75" s="8">
        <v>0</v>
      </c>
    </row>
    <row r="76" spans="1:25" ht="12.75">
      <c r="A76" s="33">
        <v>6</v>
      </c>
      <c r="B76" s="33">
        <v>16</v>
      </c>
      <c r="C76" s="33">
        <v>2</v>
      </c>
      <c r="D76" s="34">
        <v>2</v>
      </c>
      <c r="E76" s="35"/>
      <c r="F76" s="6" t="s">
        <v>256</v>
      </c>
      <c r="G76" s="52" t="s">
        <v>321</v>
      </c>
      <c r="H76" s="7">
        <v>927536</v>
      </c>
      <c r="I76" s="7">
        <v>927536</v>
      </c>
      <c r="J76" s="7">
        <v>0</v>
      </c>
      <c r="K76" s="7">
        <v>0</v>
      </c>
      <c r="L76" s="7">
        <v>0</v>
      </c>
      <c r="M76" s="8">
        <v>100</v>
      </c>
      <c r="N76" s="8">
        <v>0</v>
      </c>
      <c r="O76" s="8">
        <v>0</v>
      </c>
      <c r="P76" s="8">
        <v>0</v>
      </c>
      <c r="Q76" s="7">
        <v>231884</v>
      </c>
      <c r="R76" s="7">
        <v>231884</v>
      </c>
      <c r="S76" s="7">
        <v>0</v>
      </c>
      <c r="T76" s="7">
        <v>0</v>
      </c>
      <c r="U76" s="7">
        <v>0</v>
      </c>
      <c r="V76" s="8">
        <v>100</v>
      </c>
      <c r="W76" s="8">
        <v>0</v>
      </c>
      <c r="X76" s="8">
        <v>0</v>
      </c>
      <c r="Y76" s="8">
        <v>0</v>
      </c>
    </row>
    <row r="77" spans="1:25" ht="12.75">
      <c r="A77" s="33">
        <v>6</v>
      </c>
      <c r="B77" s="33">
        <v>1</v>
      </c>
      <c r="C77" s="33">
        <v>6</v>
      </c>
      <c r="D77" s="34">
        <v>2</v>
      </c>
      <c r="E77" s="35"/>
      <c r="F77" s="6" t="s">
        <v>256</v>
      </c>
      <c r="G77" s="52" t="s">
        <v>322</v>
      </c>
      <c r="H77" s="7">
        <v>112000</v>
      </c>
      <c r="I77" s="7">
        <v>112000</v>
      </c>
      <c r="J77" s="7">
        <v>0</v>
      </c>
      <c r="K77" s="7">
        <v>0</v>
      </c>
      <c r="L77" s="7">
        <v>0</v>
      </c>
      <c r="M77" s="8">
        <v>100</v>
      </c>
      <c r="N77" s="8">
        <v>0</v>
      </c>
      <c r="O77" s="8">
        <v>0</v>
      </c>
      <c r="P77" s="8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8"/>
      <c r="W77" s="8"/>
      <c r="X77" s="8"/>
      <c r="Y77" s="8"/>
    </row>
    <row r="78" spans="1:25" ht="12.75">
      <c r="A78" s="33">
        <v>6</v>
      </c>
      <c r="B78" s="33">
        <v>15</v>
      </c>
      <c r="C78" s="33">
        <v>5</v>
      </c>
      <c r="D78" s="34">
        <v>2</v>
      </c>
      <c r="E78" s="35"/>
      <c r="F78" s="6" t="s">
        <v>256</v>
      </c>
      <c r="G78" s="52" t="s">
        <v>323</v>
      </c>
      <c r="H78" s="7">
        <v>811060</v>
      </c>
      <c r="I78" s="7">
        <v>811060</v>
      </c>
      <c r="J78" s="7">
        <v>0</v>
      </c>
      <c r="K78" s="7">
        <v>0</v>
      </c>
      <c r="L78" s="7">
        <v>0</v>
      </c>
      <c r="M78" s="8">
        <v>100</v>
      </c>
      <c r="N78" s="8">
        <v>0</v>
      </c>
      <c r="O78" s="8">
        <v>0</v>
      </c>
      <c r="P78" s="8">
        <v>0</v>
      </c>
      <c r="Q78" s="7">
        <v>202776</v>
      </c>
      <c r="R78" s="7">
        <v>202776</v>
      </c>
      <c r="S78" s="7">
        <v>0</v>
      </c>
      <c r="T78" s="7">
        <v>0</v>
      </c>
      <c r="U78" s="7">
        <v>0</v>
      </c>
      <c r="V78" s="8">
        <v>100</v>
      </c>
      <c r="W78" s="8">
        <v>0</v>
      </c>
      <c r="X78" s="8">
        <v>0</v>
      </c>
      <c r="Y78" s="8">
        <v>0</v>
      </c>
    </row>
    <row r="79" spans="1:25" ht="12.75">
      <c r="A79" s="33">
        <v>6</v>
      </c>
      <c r="B79" s="33">
        <v>20</v>
      </c>
      <c r="C79" s="33">
        <v>3</v>
      </c>
      <c r="D79" s="34">
        <v>2</v>
      </c>
      <c r="E79" s="35"/>
      <c r="F79" s="6" t="s">
        <v>256</v>
      </c>
      <c r="G79" s="52" t="s">
        <v>324</v>
      </c>
      <c r="H79" s="7">
        <v>1338240</v>
      </c>
      <c r="I79" s="7">
        <v>1338240</v>
      </c>
      <c r="J79" s="7">
        <v>0</v>
      </c>
      <c r="K79" s="7">
        <v>0</v>
      </c>
      <c r="L79" s="7">
        <v>0</v>
      </c>
      <c r="M79" s="8">
        <v>100</v>
      </c>
      <c r="N79" s="8">
        <v>0</v>
      </c>
      <c r="O79" s="8">
        <v>0</v>
      </c>
      <c r="P79" s="8">
        <v>0</v>
      </c>
      <c r="Q79" s="7">
        <v>334560</v>
      </c>
      <c r="R79" s="7">
        <v>334560</v>
      </c>
      <c r="S79" s="7">
        <v>0</v>
      </c>
      <c r="T79" s="7">
        <v>0</v>
      </c>
      <c r="U79" s="7">
        <v>0</v>
      </c>
      <c r="V79" s="8">
        <v>100</v>
      </c>
      <c r="W79" s="8">
        <v>0</v>
      </c>
      <c r="X79" s="8">
        <v>0</v>
      </c>
      <c r="Y79" s="8">
        <v>0</v>
      </c>
    </row>
    <row r="80" spans="1:25" ht="12.75">
      <c r="A80" s="33">
        <v>6</v>
      </c>
      <c r="B80" s="33">
        <v>9</v>
      </c>
      <c r="C80" s="33">
        <v>8</v>
      </c>
      <c r="D80" s="34">
        <v>2</v>
      </c>
      <c r="E80" s="35"/>
      <c r="F80" s="6" t="s">
        <v>256</v>
      </c>
      <c r="G80" s="52" t="s">
        <v>325</v>
      </c>
      <c r="H80" s="7">
        <v>1768192</v>
      </c>
      <c r="I80" s="7">
        <v>1768192</v>
      </c>
      <c r="J80" s="7">
        <v>0</v>
      </c>
      <c r="K80" s="7">
        <v>0</v>
      </c>
      <c r="L80" s="7">
        <v>0</v>
      </c>
      <c r="M80" s="8">
        <v>100</v>
      </c>
      <c r="N80" s="8">
        <v>0</v>
      </c>
      <c r="O80" s="8">
        <v>0</v>
      </c>
      <c r="P80" s="8">
        <v>0</v>
      </c>
      <c r="Q80" s="7">
        <v>459748</v>
      </c>
      <c r="R80" s="7">
        <v>459748</v>
      </c>
      <c r="S80" s="7">
        <v>0</v>
      </c>
      <c r="T80" s="7">
        <v>0</v>
      </c>
      <c r="U80" s="7">
        <v>0</v>
      </c>
      <c r="V80" s="8">
        <v>100</v>
      </c>
      <c r="W80" s="8">
        <v>0</v>
      </c>
      <c r="X80" s="8">
        <v>0</v>
      </c>
      <c r="Y80" s="8">
        <v>0</v>
      </c>
    </row>
    <row r="81" spans="1:25" ht="12.75">
      <c r="A81" s="33">
        <v>6</v>
      </c>
      <c r="B81" s="33">
        <v>1</v>
      </c>
      <c r="C81" s="33">
        <v>7</v>
      </c>
      <c r="D81" s="34">
        <v>2</v>
      </c>
      <c r="E81" s="35"/>
      <c r="F81" s="6" t="s">
        <v>256</v>
      </c>
      <c r="G81" s="52" t="s">
        <v>326</v>
      </c>
      <c r="H81" s="7">
        <v>669642</v>
      </c>
      <c r="I81" s="7">
        <v>669642</v>
      </c>
      <c r="J81" s="7">
        <v>0</v>
      </c>
      <c r="K81" s="7">
        <v>0</v>
      </c>
      <c r="L81" s="7">
        <v>0</v>
      </c>
      <c r="M81" s="8">
        <v>100</v>
      </c>
      <c r="N81" s="8">
        <v>0</v>
      </c>
      <c r="O81" s="8">
        <v>0</v>
      </c>
      <c r="P81" s="8">
        <v>0</v>
      </c>
      <c r="Q81" s="7">
        <v>494642</v>
      </c>
      <c r="R81" s="7">
        <v>494642</v>
      </c>
      <c r="S81" s="7">
        <v>0</v>
      </c>
      <c r="T81" s="7">
        <v>0</v>
      </c>
      <c r="U81" s="7">
        <v>0</v>
      </c>
      <c r="V81" s="8">
        <v>100</v>
      </c>
      <c r="W81" s="8">
        <v>0</v>
      </c>
      <c r="X81" s="8">
        <v>0</v>
      </c>
      <c r="Y81" s="8">
        <v>0</v>
      </c>
    </row>
    <row r="82" spans="1:25" ht="12.75">
      <c r="A82" s="33">
        <v>6</v>
      </c>
      <c r="B82" s="33">
        <v>14</v>
      </c>
      <c r="C82" s="33">
        <v>5</v>
      </c>
      <c r="D82" s="34">
        <v>2</v>
      </c>
      <c r="E82" s="35"/>
      <c r="F82" s="6" t="s">
        <v>256</v>
      </c>
      <c r="G82" s="52" t="s">
        <v>327</v>
      </c>
      <c r="H82" s="7">
        <v>856349</v>
      </c>
      <c r="I82" s="7">
        <v>856349</v>
      </c>
      <c r="J82" s="7">
        <v>0</v>
      </c>
      <c r="K82" s="7">
        <v>0</v>
      </c>
      <c r="L82" s="7">
        <v>0</v>
      </c>
      <c r="M82" s="8">
        <v>100</v>
      </c>
      <c r="N82" s="8">
        <v>0</v>
      </c>
      <c r="O82" s="8">
        <v>0</v>
      </c>
      <c r="P82" s="8">
        <v>0</v>
      </c>
      <c r="Q82" s="7">
        <v>241236.84</v>
      </c>
      <c r="R82" s="7">
        <v>241236.84</v>
      </c>
      <c r="S82" s="7">
        <v>0</v>
      </c>
      <c r="T82" s="7">
        <v>0</v>
      </c>
      <c r="U82" s="7">
        <v>0</v>
      </c>
      <c r="V82" s="8">
        <v>100</v>
      </c>
      <c r="W82" s="8">
        <v>0</v>
      </c>
      <c r="X82" s="8">
        <v>0</v>
      </c>
      <c r="Y82" s="8">
        <v>0</v>
      </c>
    </row>
    <row r="83" spans="1:25" ht="12.75">
      <c r="A83" s="33">
        <v>6</v>
      </c>
      <c r="B83" s="33">
        <v>6</v>
      </c>
      <c r="C83" s="33">
        <v>5</v>
      </c>
      <c r="D83" s="34">
        <v>2</v>
      </c>
      <c r="E83" s="35"/>
      <c r="F83" s="6" t="s">
        <v>256</v>
      </c>
      <c r="G83" s="52" t="s">
        <v>260</v>
      </c>
      <c r="H83" s="7">
        <v>2367100</v>
      </c>
      <c r="I83" s="7">
        <v>2367100</v>
      </c>
      <c r="J83" s="7">
        <v>0</v>
      </c>
      <c r="K83" s="7">
        <v>0</v>
      </c>
      <c r="L83" s="7">
        <v>0</v>
      </c>
      <c r="M83" s="8">
        <v>100</v>
      </c>
      <c r="N83" s="8">
        <v>0</v>
      </c>
      <c r="O83" s="8">
        <v>0</v>
      </c>
      <c r="P83" s="8">
        <v>0</v>
      </c>
      <c r="Q83" s="7">
        <v>583925</v>
      </c>
      <c r="R83" s="7">
        <v>583925</v>
      </c>
      <c r="S83" s="7">
        <v>0</v>
      </c>
      <c r="T83" s="7">
        <v>0</v>
      </c>
      <c r="U83" s="7">
        <v>0</v>
      </c>
      <c r="V83" s="8">
        <v>100</v>
      </c>
      <c r="W83" s="8">
        <v>0</v>
      </c>
      <c r="X83" s="8">
        <v>0</v>
      </c>
      <c r="Y83" s="8">
        <v>0</v>
      </c>
    </row>
    <row r="84" spans="1:25" ht="12.75">
      <c r="A84" s="33">
        <v>6</v>
      </c>
      <c r="B84" s="33">
        <v>6</v>
      </c>
      <c r="C84" s="33">
        <v>6</v>
      </c>
      <c r="D84" s="34">
        <v>2</v>
      </c>
      <c r="E84" s="35"/>
      <c r="F84" s="6" t="s">
        <v>256</v>
      </c>
      <c r="G84" s="52" t="s">
        <v>328</v>
      </c>
      <c r="H84" s="7">
        <v>634000</v>
      </c>
      <c r="I84" s="7">
        <v>634000</v>
      </c>
      <c r="J84" s="7">
        <v>0</v>
      </c>
      <c r="K84" s="7">
        <v>0</v>
      </c>
      <c r="L84" s="7">
        <v>0</v>
      </c>
      <c r="M84" s="8">
        <v>100</v>
      </c>
      <c r="N84" s="8">
        <v>0</v>
      </c>
      <c r="O84" s="8">
        <v>0</v>
      </c>
      <c r="P84" s="8">
        <v>0</v>
      </c>
      <c r="Q84" s="7">
        <v>159328.89</v>
      </c>
      <c r="R84" s="7">
        <v>159328.89</v>
      </c>
      <c r="S84" s="7">
        <v>0</v>
      </c>
      <c r="T84" s="7">
        <v>0</v>
      </c>
      <c r="U84" s="7">
        <v>0</v>
      </c>
      <c r="V84" s="8">
        <v>100</v>
      </c>
      <c r="W84" s="8">
        <v>0</v>
      </c>
      <c r="X84" s="8">
        <v>0</v>
      </c>
      <c r="Y84" s="8">
        <v>0</v>
      </c>
    </row>
    <row r="85" spans="1:25" ht="12.75">
      <c r="A85" s="33">
        <v>6</v>
      </c>
      <c r="B85" s="33">
        <v>7</v>
      </c>
      <c r="C85" s="33">
        <v>5</v>
      </c>
      <c r="D85" s="34">
        <v>2</v>
      </c>
      <c r="E85" s="35"/>
      <c r="F85" s="6" t="s">
        <v>256</v>
      </c>
      <c r="G85" s="52" t="s">
        <v>261</v>
      </c>
      <c r="H85" s="7">
        <v>1136992</v>
      </c>
      <c r="I85" s="7">
        <v>1136992</v>
      </c>
      <c r="J85" s="7">
        <v>0</v>
      </c>
      <c r="K85" s="7">
        <v>0</v>
      </c>
      <c r="L85" s="7">
        <v>0</v>
      </c>
      <c r="M85" s="8">
        <v>100</v>
      </c>
      <c r="N85" s="8">
        <v>0</v>
      </c>
      <c r="O85" s="8">
        <v>0</v>
      </c>
      <c r="P85" s="8">
        <v>0</v>
      </c>
      <c r="Q85" s="7">
        <v>491248.12</v>
      </c>
      <c r="R85" s="7">
        <v>491248.12</v>
      </c>
      <c r="S85" s="7">
        <v>0</v>
      </c>
      <c r="T85" s="7">
        <v>0</v>
      </c>
      <c r="U85" s="7">
        <v>0</v>
      </c>
      <c r="V85" s="8">
        <v>100</v>
      </c>
      <c r="W85" s="8">
        <v>0</v>
      </c>
      <c r="X85" s="8">
        <v>0</v>
      </c>
      <c r="Y85" s="8">
        <v>0</v>
      </c>
    </row>
    <row r="86" spans="1:25" ht="12.75">
      <c r="A86" s="33">
        <v>6</v>
      </c>
      <c r="B86" s="33">
        <v>18</v>
      </c>
      <c r="C86" s="33">
        <v>4</v>
      </c>
      <c r="D86" s="34">
        <v>2</v>
      </c>
      <c r="E86" s="35"/>
      <c r="F86" s="6" t="s">
        <v>256</v>
      </c>
      <c r="G86" s="52" t="s">
        <v>329</v>
      </c>
      <c r="H86" s="7">
        <v>385184.51</v>
      </c>
      <c r="I86" s="7">
        <v>385184.51</v>
      </c>
      <c r="J86" s="7">
        <v>0</v>
      </c>
      <c r="K86" s="7">
        <v>0</v>
      </c>
      <c r="L86" s="7">
        <v>0</v>
      </c>
      <c r="M86" s="8">
        <v>100</v>
      </c>
      <c r="N86" s="8">
        <v>0</v>
      </c>
      <c r="O86" s="8">
        <v>0</v>
      </c>
      <c r="P86" s="8">
        <v>0</v>
      </c>
      <c r="Q86" s="7">
        <v>104714.63</v>
      </c>
      <c r="R86" s="7">
        <v>104714.63</v>
      </c>
      <c r="S86" s="7">
        <v>0</v>
      </c>
      <c r="T86" s="7">
        <v>0</v>
      </c>
      <c r="U86" s="7">
        <v>0</v>
      </c>
      <c r="V86" s="8">
        <v>100</v>
      </c>
      <c r="W86" s="8">
        <v>0</v>
      </c>
      <c r="X86" s="8">
        <v>0</v>
      </c>
      <c r="Y86" s="8">
        <v>0</v>
      </c>
    </row>
    <row r="87" spans="1:25" ht="12.75">
      <c r="A87" s="33">
        <v>6</v>
      </c>
      <c r="B87" s="33">
        <v>9</v>
      </c>
      <c r="C87" s="33">
        <v>9</v>
      </c>
      <c r="D87" s="34">
        <v>2</v>
      </c>
      <c r="E87" s="35"/>
      <c r="F87" s="6" t="s">
        <v>256</v>
      </c>
      <c r="G87" s="52" t="s">
        <v>330</v>
      </c>
      <c r="H87" s="7">
        <v>536620</v>
      </c>
      <c r="I87" s="7">
        <v>536620</v>
      </c>
      <c r="J87" s="7">
        <v>0</v>
      </c>
      <c r="K87" s="7">
        <v>0</v>
      </c>
      <c r="L87" s="7">
        <v>0</v>
      </c>
      <c r="M87" s="8">
        <v>100</v>
      </c>
      <c r="N87" s="8">
        <v>0</v>
      </c>
      <c r="O87" s="8">
        <v>0</v>
      </c>
      <c r="P87" s="8">
        <v>0</v>
      </c>
      <c r="Q87" s="7">
        <v>536620</v>
      </c>
      <c r="R87" s="7">
        <v>536620</v>
      </c>
      <c r="S87" s="7">
        <v>0</v>
      </c>
      <c r="T87" s="7">
        <v>0</v>
      </c>
      <c r="U87" s="7">
        <v>0</v>
      </c>
      <c r="V87" s="8">
        <v>100</v>
      </c>
      <c r="W87" s="8">
        <v>0</v>
      </c>
      <c r="X87" s="8">
        <v>0</v>
      </c>
      <c r="Y87" s="8">
        <v>0</v>
      </c>
    </row>
    <row r="88" spans="1:25" ht="12.75">
      <c r="A88" s="33">
        <v>6</v>
      </c>
      <c r="B88" s="33">
        <v>11</v>
      </c>
      <c r="C88" s="33">
        <v>4</v>
      </c>
      <c r="D88" s="34">
        <v>2</v>
      </c>
      <c r="E88" s="35"/>
      <c r="F88" s="6" t="s">
        <v>256</v>
      </c>
      <c r="G88" s="52" t="s">
        <v>331</v>
      </c>
      <c r="H88" s="7">
        <v>2300124.52</v>
      </c>
      <c r="I88" s="7">
        <v>2300124.52</v>
      </c>
      <c r="J88" s="7">
        <v>0</v>
      </c>
      <c r="K88" s="7">
        <v>0</v>
      </c>
      <c r="L88" s="7">
        <v>0</v>
      </c>
      <c r="M88" s="8">
        <v>100</v>
      </c>
      <c r="N88" s="8">
        <v>0</v>
      </c>
      <c r="O88" s="8">
        <v>0</v>
      </c>
      <c r="P88" s="8">
        <v>0</v>
      </c>
      <c r="Q88" s="7">
        <v>435280</v>
      </c>
      <c r="R88" s="7">
        <v>435280</v>
      </c>
      <c r="S88" s="7">
        <v>0</v>
      </c>
      <c r="T88" s="7">
        <v>0</v>
      </c>
      <c r="U88" s="7">
        <v>0</v>
      </c>
      <c r="V88" s="8">
        <v>100</v>
      </c>
      <c r="W88" s="8">
        <v>0</v>
      </c>
      <c r="X88" s="8">
        <v>0</v>
      </c>
      <c r="Y88" s="8">
        <v>0</v>
      </c>
    </row>
    <row r="89" spans="1:25" ht="12.75">
      <c r="A89" s="33">
        <v>6</v>
      </c>
      <c r="B89" s="33">
        <v>2</v>
      </c>
      <c r="C89" s="33">
        <v>8</v>
      </c>
      <c r="D89" s="34">
        <v>2</v>
      </c>
      <c r="E89" s="35"/>
      <c r="F89" s="6" t="s">
        <v>256</v>
      </c>
      <c r="G89" s="52" t="s">
        <v>332</v>
      </c>
      <c r="H89" s="7">
        <v>624500</v>
      </c>
      <c r="I89" s="7">
        <v>624500</v>
      </c>
      <c r="J89" s="7">
        <v>0</v>
      </c>
      <c r="K89" s="7">
        <v>0</v>
      </c>
      <c r="L89" s="7">
        <v>0</v>
      </c>
      <c r="M89" s="8">
        <v>100</v>
      </c>
      <c r="N89" s="8">
        <v>0</v>
      </c>
      <c r="O89" s="8">
        <v>0</v>
      </c>
      <c r="P89" s="8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8"/>
      <c r="W89" s="8"/>
      <c r="X89" s="8"/>
      <c r="Y89" s="8"/>
    </row>
    <row r="90" spans="1:25" ht="12.75">
      <c r="A90" s="33">
        <v>6</v>
      </c>
      <c r="B90" s="33">
        <v>14</v>
      </c>
      <c r="C90" s="33">
        <v>6</v>
      </c>
      <c r="D90" s="34">
        <v>2</v>
      </c>
      <c r="E90" s="35"/>
      <c r="F90" s="6" t="s">
        <v>256</v>
      </c>
      <c r="G90" s="52" t="s">
        <v>333</v>
      </c>
      <c r="H90" s="7">
        <v>2025000</v>
      </c>
      <c r="I90" s="7">
        <v>2025000</v>
      </c>
      <c r="J90" s="7">
        <v>0</v>
      </c>
      <c r="K90" s="7">
        <v>0</v>
      </c>
      <c r="L90" s="7">
        <v>0</v>
      </c>
      <c r="M90" s="8">
        <v>100</v>
      </c>
      <c r="N90" s="8">
        <v>0</v>
      </c>
      <c r="O90" s="8">
        <v>0</v>
      </c>
      <c r="P90" s="8">
        <v>0</v>
      </c>
      <c r="Q90" s="7">
        <v>311200</v>
      </c>
      <c r="R90" s="7">
        <v>311200</v>
      </c>
      <c r="S90" s="7">
        <v>0</v>
      </c>
      <c r="T90" s="7">
        <v>0</v>
      </c>
      <c r="U90" s="7">
        <v>0</v>
      </c>
      <c r="V90" s="8">
        <v>100</v>
      </c>
      <c r="W90" s="8">
        <v>0</v>
      </c>
      <c r="X90" s="8">
        <v>0</v>
      </c>
      <c r="Y90" s="8">
        <v>0</v>
      </c>
    </row>
    <row r="91" spans="1:25" ht="12.75">
      <c r="A91" s="33">
        <v>6</v>
      </c>
      <c r="B91" s="33">
        <v>1</v>
      </c>
      <c r="C91" s="33">
        <v>8</v>
      </c>
      <c r="D91" s="34">
        <v>2</v>
      </c>
      <c r="E91" s="35"/>
      <c r="F91" s="6" t="s">
        <v>256</v>
      </c>
      <c r="G91" s="52" t="s">
        <v>334</v>
      </c>
      <c r="H91" s="7">
        <v>583200</v>
      </c>
      <c r="I91" s="7">
        <v>583200</v>
      </c>
      <c r="J91" s="7">
        <v>0</v>
      </c>
      <c r="K91" s="7">
        <v>0</v>
      </c>
      <c r="L91" s="7">
        <v>0</v>
      </c>
      <c r="M91" s="8">
        <v>100</v>
      </c>
      <c r="N91" s="8">
        <v>0</v>
      </c>
      <c r="O91" s="8">
        <v>0</v>
      </c>
      <c r="P91" s="8">
        <v>0</v>
      </c>
      <c r="Q91" s="7">
        <v>147600</v>
      </c>
      <c r="R91" s="7">
        <v>147600</v>
      </c>
      <c r="S91" s="7">
        <v>0</v>
      </c>
      <c r="T91" s="7">
        <v>0</v>
      </c>
      <c r="U91" s="7">
        <v>0</v>
      </c>
      <c r="V91" s="8">
        <v>100</v>
      </c>
      <c r="W91" s="8">
        <v>0</v>
      </c>
      <c r="X91" s="8">
        <v>0</v>
      </c>
      <c r="Y91" s="8">
        <v>0</v>
      </c>
    </row>
    <row r="92" spans="1:25" ht="12.75">
      <c r="A92" s="33">
        <v>6</v>
      </c>
      <c r="B92" s="33">
        <v>3</v>
      </c>
      <c r="C92" s="33">
        <v>7</v>
      </c>
      <c r="D92" s="34">
        <v>2</v>
      </c>
      <c r="E92" s="35"/>
      <c r="F92" s="6" t="s">
        <v>256</v>
      </c>
      <c r="G92" s="52" t="s">
        <v>335</v>
      </c>
      <c r="H92" s="7">
        <v>425000</v>
      </c>
      <c r="I92" s="7">
        <v>425000</v>
      </c>
      <c r="J92" s="7">
        <v>0</v>
      </c>
      <c r="K92" s="7">
        <v>0</v>
      </c>
      <c r="L92" s="7">
        <v>0</v>
      </c>
      <c r="M92" s="8">
        <v>100</v>
      </c>
      <c r="N92" s="8">
        <v>0</v>
      </c>
      <c r="O92" s="8">
        <v>0</v>
      </c>
      <c r="P92" s="8">
        <v>0</v>
      </c>
      <c r="Q92" s="7">
        <v>105000</v>
      </c>
      <c r="R92" s="7">
        <v>105000</v>
      </c>
      <c r="S92" s="7">
        <v>0</v>
      </c>
      <c r="T92" s="7">
        <v>0</v>
      </c>
      <c r="U92" s="7">
        <v>0</v>
      </c>
      <c r="V92" s="8">
        <v>100</v>
      </c>
      <c r="W92" s="8">
        <v>0</v>
      </c>
      <c r="X92" s="8">
        <v>0</v>
      </c>
      <c r="Y92" s="8">
        <v>0</v>
      </c>
    </row>
    <row r="93" spans="1:25" ht="12.75">
      <c r="A93" s="33">
        <v>6</v>
      </c>
      <c r="B93" s="33">
        <v>8</v>
      </c>
      <c r="C93" s="33">
        <v>7</v>
      </c>
      <c r="D93" s="34">
        <v>2</v>
      </c>
      <c r="E93" s="35"/>
      <c r="F93" s="6" t="s">
        <v>256</v>
      </c>
      <c r="G93" s="52" t="s">
        <v>262</v>
      </c>
      <c r="H93" s="7">
        <v>3100000</v>
      </c>
      <c r="I93" s="7">
        <v>3100000</v>
      </c>
      <c r="J93" s="7">
        <v>0</v>
      </c>
      <c r="K93" s="7">
        <v>0</v>
      </c>
      <c r="L93" s="7">
        <v>0</v>
      </c>
      <c r="M93" s="8">
        <v>100</v>
      </c>
      <c r="N93" s="8">
        <v>0</v>
      </c>
      <c r="O93" s="8">
        <v>0</v>
      </c>
      <c r="P93" s="8">
        <v>0</v>
      </c>
      <c r="Q93" s="7">
        <v>812345.82</v>
      </c>
      <c r="R93" s="7">
        <v>812345.82</v>
      </c>
      <c r="S93" s="7">
        <v>0</v>
      </c>
      <c r="T93" s="7">
        <v>0</v>
      </c>
      <c r="U93" s="7">
        <v>0</v>
      </c>
      <c r="V93" s="8">
        <v>100</v>
      </c>
      <c r="W93" s="8">
        <v>0</v>
      </c>
      <c r="X93" s="8">
        <v>0</v>
      </c>
      <c r="Y93" s="8">
        <v>0</v>
      </c>
    </row>
    <row r="94" spans="1:25" ht="12.75">
      <c r="A94" s="33">
        <v>6</v>
      </c>
      <c r="B94" s="33">
        <v>18</v>
      </c>
      <c r="C94" s="33">
        <v>5</v>
      </c>
      <c r="D94" s="34">
        <v>2</v>
      </c>
      <c r="E94" s="35"/>
      <c r="F94" s="6" t="s">
        <v>256</v>
      </c>
      <c r="G94" s="52" t="s">
        <v>336</v>
      </c>
      <c r="H94" s="7">
        <v>10000</v>
      </c>
      <c r="I94" s="7">
        <v>10000</v>
      </c>
      <c r="J94" s="7">
        <v>0</v>
      </c>
      <c r="K94" s="7">
        <v>0</v>
      </c>
      <c r="L94" s="7">
        <v>0</v>
      </c>
      <c r="M94" s="8">
        <v>100</v>
      </c>
      <c r="N94" s="8">
        <v>0</v>
      </c>
      <c r="O94" s="8">
        <v>0</v>
      </c>
      <c r="P94" s="8">
        <v>0</v>
      </c>
      <c r="Q94" s="7">
        <v>2500</v>
      </c>
      <c r="R94" s="7">
        <v>2500</v>
      </c>
      <c r="S94" s="7">
        <v>0</v>
      </c>
      <c r="T94" s="7">
        <v>0</v>
      </c>
      <c r="U94" s="7">
        <v>0</v>
      </c>
      <c r="V94" s="8">
        <v>100</v>
      </c>
      <c r="W94" s="8">
        <v>0</v>
      </c>
      <c r="X94" s="8">
        <v>0</v>
      </c>
      <c r="Y94" s="8">
        <v>0</v>
      </c>
    </row>
    <row r="95" spans="1:25" ht="12.75">
      <c r="A95" s="33">
        <v>6</v>
      </c>
      <c r="B95" s="33">
        <v>10</v>
      </c>
      <c r="C95" s="33">
        <v>2</v>
      </c>
      <c r="D95" s="34">
        <v>2</v>
      </c>
      <c r="E95" s="35"/>
      <c r="F95" s="6" t="s">
        <v>256</v>
      </c>
      <c r="G95" s="52" t="s">
        <v>337</v>
      </c>
      <c r="H95" s="7">
        <v>1502845</v>
      </c>
      <c r="I95" s="7">
        <v>1502845</v>
      </c>
      <c r="J95" s="7">
        <v>0</v>
      </c>
      <c r="K95" s="7">
        <v>0</v>
      </c>
      <c r="L95" s="7">
        <v>0</v>
      </c>
      <c r="M95" s="8">
        <v>100</v>
      </c>
      <c r="N95" s="8">
        <v>0</v>
      </c>
      <c r="O95" s="8">
        <v>0</v>
      </c>
      <c r="P95" s="8">
        <v>0</v>
      </c>
      <c r="Q95" s="7">
        <v>319629</v>
      </c>
      <c r="R95" s="7">
        <v>219629</v>
      </c>
      <c r="S95" s="7">
        <v>100000</v>
      </c>
      <c r="T95" s="7">
        <v>0</v>
      </c>
      <c r="U95" s="7">
        <v>0</v>
      </c>
      <c r="V95" s="8">
        <v>68.71</v>
      </c>
      <c r="W95" s="8">
        <v>31.28</v>
      </c>
      <c r="X95" s="8">
        <v>0</v>
      </c>
      <c r="Y95" s="8">
        <v>0</v>
      </c>
    </row>
    <row r="96" spans="1:25" ht="12.75">
      <c r="A96" s="33">
        <v>6</v>
      </c>
      <c r="B96" s="33">
        <v>20</v>
      </c>
      <c r="C96" s="33">
        <v>5</v>
      </c>
      <c r="D96" s="34">
        <v>2</v>
      </c>
      <c r="E96" s="35"/>
      <c r="F96" s="6" t="s">
        <v>256</v>
      </c>
      <c r="G96" s="52" t="s">
        <v>338</v>
      </c>
      <c r="H96" s="7">
        <v>567600</v>
      </c>
      <c r="I96" s="7">
        <v>567600</v>
      </c>
      <c r="J96" s="7">
        <v>0</v>
      </c>
      <c r="K96" s="7">
        <v>0</v>
      </c>
      <c r="L96" s="7">
        <v>0</v>
      </c>
      <c r="M96" s="8">
        <v>100</v>
      </c>
      <c r="N96" s="8">
        <v>0</v>
      </c>
      <c r="O96" s="8">
        <v>0</v>
      </c>
      <c r="P96" s="8">
        <v>0</v>
      </c>
      <c r="Q96" s="7">
        <v>142000</v>
      </c>
      <c r="R96" s="7">
        <v>142000</v>
      </c>
      <c r="S96" s="7">
        <v>0</v>
      </c>
      <c r="T96" s="7">
        <v>0</v>
      </c>
      <c r="U96" s="7">
        <v>0</v>
      </c>
      <c r="V96" s="8">
        <v>100</v>
      </c>
      <c r="W96" s="8">
        <v>0</v>
      </c>
      <c r="X96" s="8">
        <v>0</v>
      </c>
      <c r="Y96" s="8">
        <v>0</v>
      </c>
    </row>
    <row r="97" spans="1:25" ht="12.75">
      <c r="A97" s="33">
        <v>6</v>
      </c>
      <c r="B97" s="33">
        <v>12</v>
      </c>
      <c r="C97" s="33">
        <v>4</v>
      </c>
      <c r="D97" s="34">
        <v>2</v>
      </c>
      <c r="E97" s="35"/>
      <c r="F97" s="6" t="s">
        <v>256</v>
      </c>
      <c r="G97" s="52" t="s">
        <v>339</v>
      </c>
      <c r="H97" s="7">
        <v>852870.16</v>
      </c>
      <c r="I97" s="7">
        <v>852870.16</v>
      </c>
      <c r="J97" s="7">
        <v>0</v>
      </c>
      <c r="K97" s="7">
        <v>0</v>
      </c>
      <c r="L97" s="7">
        <v>0</v>
      </c>
      <c r="M97" s="8">
        <v>100</v>
      </c>
      <c r="N97" s="8">
        <v>0</v>
      </c>
      <c r="O97" s="8">
        <v>0</v>
      </c>
      <c r="P97" s="8">
        <v>0</v>
      </c>
      <c r="Q97" s="7">
        <v>217965.79</v>
      </c>
      <c r="R97" s="7">
        <v>217965.79</v>
      </c>
      <c r="S97" s="7">
        <v>0</v>
      </c>
      <c r="T97" s="7">
        <v>0</v>
      </c>
      <c r="U97" s="7">
        <v>0</v>
      </c>
      <c r="V97" s="8">
        <v>100</v>
      </c>
      <c r="W97" s="8">
        <v>0</v>
      </c>
      <c r="X97" s="8">
        <v>0</v>
      </c>
      <c r="Y97" s="8">
        <v>0</v>
      </c>
    </row>
    <row r="98" spans="1:25" ht="12.75">
      <c r="A98" s="33">
        <v>6</v>
      </c>
      <c r="B98" s="33">
        <v>1</v>
      </c>
      <c r="C98" s="33">
        <v>9</v>
      </c>
      <c r="D98" s="34">
        <v>2</v>
      </c>
      <c r="E98" s="35"/>
      <c r="F98" s="6" t="s">
        <v>256</v>
      </c>
      <c r="G98" s="52" t="s">
        <v>340</v>
      </c>
      <c r="H98" s="7">
        <v>1834141</v>
      </c>
      <c r="I98" s="7">
        <v>1834141</v>
      </c>
      <c r="J98" s="7">
        <v>0</v>
      </c>
      <c r="K98" s="7">
        <v>0</v>
      </c>
      <c r="L98" s="7">
        <v>0</v>
      </c>
      <c r="M98" s="8">
        <v>100</v>
      </c>
      <c r="N98" s="8">
        <v>0</v>
      </c>
      <c r="O98" s="8">
        <v>0</v>
      </c>
      <c r="P98" s="8">
        <v>0</v>
      </c>
      <c r="Q98" s="7">
        <v>386158.57</v>
      </c>
      <c r="R98" s="7">
        <v>386158.57</v>
      </c>
      <c r="S98" s="7">
        <v>0</v>
      </c>
      <c r="T98" s="7">
        <v>0</v>
      </c>
      <c r="U98" s="7">
        <v>0</v>
      </c>
      <c r="V98" s="8">
        <v>100</v>
      </c>
      <c r="W98" s="8">
        <v>0</v>
      </c>
      <c r="X98" s="8">
        <v>0</v>
      </c>
      <c r="Y98" s="8">
        <v>0</v>
      </c>
    </row>
    <row r="99" spans="1:25" ht="12.75">
      <c r="A99" s="33">
        <v>6</v>
      </c>
      <c r="B99" s="33">
        <v>6</v>
      </c>
      <c r="C99" s="33">
        <v>7</v>
      </c>
      <c r="D99" s="34">
        <v>2</v>
      </c>
      <c r="E99" s="35"/>
      <c r="F99" s="6" t="s">
        <v>256</v>
      </c>
      <c r="G99" s="52" t="s">
        <v>341</v>
      </c>
      <c r="H99" s="7">
        <v>345693</v>
      </c>
      <c r="I99" s="7">
        <v>345693</v>
      </c>
      <c r="J99" s="7">
        <v>0</v>
      </c>
      <c r="K99" s="7">
        <v>0</v>
      </c>
      <c r="L99" s="7">
        <v>0</v>
      </c>
      <c r="M99" s="8">
        <v>100</v>
      </c>
      <c r="N99" s="8">
        <v>0</v>
      </c>
      <c r="O99" s="8">
        <v>0</v>
      </c>
      <c r="P99" s="8">
        <v>0</v>
      </c>
      <c r="Q99" s="7">
        <v>86423.22</v>
      </c>
      <c r="R99" s="7">
        <v>86423.22</v>
      </c>
      <c r="S99" s="7">
        <v>0</v>
      </c>
      <c r="T99" s="7">
        <v>0</v>
      </c>
      <c r="U99" s="7">
        <v>0</v>
      </c>
      <c r="V99" s="8">
        <v>100</v>
      </c>
      <c r="W99" s="8">
        <v>0</v>
      </c>
      <c r="X99" s="8">
        <v>0</v>
      </c>
      <c r="Y99" s="8">
        <v>0</v>
      </c>
    </row>
    <row r="100" spans="1:25" ht="12.75">
      <c r="A100" s="33">
        <v>6</v>
      </c>
      <c r="B100" s="33">
        <v>2</v>
      </c>
      <c r="C100" s="33">
        <v>9</v>
      </c>
      <c r="D100" s="34">
        <v>2</v>
      </c>
      <c r="E100" s="35"/>
      <c r="F100" s="6" t="s">
        <v>256</v>
      </c>
      <c r="G100" s="52" t="s">
        <v>342</v>
      </c>
      <c r="H100" s="7">
        <v>490000</v>
      </c>
      <c r="I100" s="7">
        <v>490000</v>
      </c>
      <c r="J100" s="7">
        <v>0</v>
      </c>
      <c r="K100" s="7">
        <v>0</v>
      </c>
      <c r="L100" s="7">
        <v>0</v>
      </c>
      <c r="M100" s="8">
        <v>100</v>
      </c>
      <c r="N100" s="8">
        <v>0</v>
      </c>
      <c r="O100" s="8">
        <v>0</v>
      </c>
      <c r="P100" s="8">
        <v>0</v>
      </c>
      <c r="Q100" s="7">
        <v>10000</v>
      </c>
      <c r="R100" s="7">
        <v>10000</v>
      </c>
      <c r="S100" s="7">
        <v>0</v>
      </c>
      <c r="T100" s="7">
        <v>0</v>
      </c>
      <c r="U100" s="7">
        <v>0</v>
      </c>
      <c r="V100" s="8">
        <v>100</v>
      </c>
      <c r="W100" s="8">
        <v>0</v>
      </c>
      <c r="X100" s="8">
        <v>0</v>
      </c>
      <c r="Y100" s="8">
        <v>0</v>
      </c>
    </row>
    <row r="101" spans="1:25" ht="12.75">
      <c r="A101" s="33">
        <v>6</v>
      </c>
      <c r="B101" s="33">
        <v>11</v>
      </c>
      <c r="C101" s="33">
        <v>5</v>
      </c>
      <c r="D101" s="34">
        <v>2</v>
      </c>
      <c r="E101" s="35"/>
      <c r="F101" s="6" t="s">
        <v>256</v>
      </c>
      <c r="G101" s="52" t="s">
        <v>263</v>
      </c>
      <c r="H101" s="7">
        <v>1943412</v>
      </c>
      <c r="I101" s="7">
        <v>1943412</v>
      </c>
      <c r="J101" s="7">
        <v>0</v>
      </c>
      <c r="K101" s="7">
        <v>0</v>
      </c>
      <c r="L101" s="7">
        <v>0</v>
      </c>
      <c r="M101" s="8">
        <v>100</v>
      </c>
      <c r="N101" s="8">
        <v>0</v>
      </c>
      <c r="O101" s="8">
        <v>0</v>
      </c>
      <c r="P101" s="8">
        <v>0</v>
      </c>
      <c r="Q101" s="7">
        <v>485853</v>
      </c>
      <c r="R101" s="7">
        <v>485853</v>
      </c>
      <c r="S101" s="7">
        <v>0</v>
      </c>
      <c r="T101" s="7">
        <v>0</v>
      </c>
      <c r="U101" s="7">
        <v>0</v>
      </c>
      <c r="V101" s="8">
        <v>100</v>
      </c>
      <c r="W101" s="8">
        <v>0</v>
      </c>
      <c r="X101" s="8">
        <v>0</v>
      </c>
      <c r="Y101" s="8">
        <v>0</v>
      </c>
    </row>
    <row r="102" spans="1:25" ht="12.75">
      <c r="A102" s="33">
        <v>6</v>
      </c>
      <c r="B102" s="33">
        <v>14</v>
      </c>
      <c r="C102" s="33">
        <v>7</v>
      </c>
      <c r="D102" s="34">
        <v>2</v>
      </c>
      <c r="E102" s="35"/>
      <c r="F102" s="6" t="s">
        <v>256</v>
      </c>
      <c r="G102" s="52" t="s">
        <v>343</v>
      </c>
      <c r="H102" s="7">
        <v>421600</v>
      </c>
      <c r="I102" s="7">
        <v>421600</v>
      </c>
      <c r="J102" s="7">
        <v>0</v>
      </c>
      <c r="K102" s="7">
        <v>0</v>
      </c>
      <c r="L102" s="7">
        <v>0</v>
      </c>
      <c r="M102" s="8">
        <v>100</v>
      </c>
      <c r="N102" s="8">
        <v>0</v>
      </c>
      <c r="O102" s="8">
        <v>0</v>
      </c>
      <c r="P102" s="8">
        <v>0</v>
      </c>
      <c r="Q102" s="7">
        <v>109150</v>
      </c>
      <c r="R102" s="7">
        <v>109150</v>
      </c>
      <c r="S102" s="7">
        <v>0</v>
      </c>
      <c r="T102" s="7">
        <v>0</v>
      </c>
      <c r="U102" s="7">
        <v>0</v>
      </c>
      <c r="V102" s="8">
        <v>100</v>
      </c>
      <c r="W102" s="8">
        <v>0</v>
      </c>
      <c r="X102" s="8">
        <v>0</v>
      </c>
      <c r="Y102" s="8">
        <v>0</v>
      </c>
    </row>
    <row r="103" spans="1:25" ht="12.75">
      <c r="A103" s="33">
        <v>6</v>
      </c>
      <c r="B103" s="33">
        <v>17</v>
      </c>
      <c r="C103" s="33">
        <v>2</v>
      </c>
      <c r="D103" s="34">
        <v>2</v>
      </c>
      <c r="E103" s="35"/>
      <c r="F103" s="6" t="s">
        <v>256</v>
      </c>
      <c r="G103" s="52" t="s">
        <v>344</v>
      </c>
      <c r="H103" s="7">
        <v>1166000</v>
      </c>
      <c r="I103" s="7">
        <v>1166000</v>
      </c>
      <c r="J103" s="7">
        <v>0</v>
      </c>
      <c r="K103" s="7">
        <v>0</v>
      </c>
      <c r="L103" s="7">
        <v>0</v>
      </c>
      <c r="M103" s="8">
        <v>100</v>
      </c>
      <c r="N103" s="8">
        <v>0</v>
      </c>
      <c r="O103" s="8">
        <v>0</v>
      </c>
      <c r="P103" s="8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8"/>
      <c r="W103" s="8"/>
      <c r="X103" s="8"/>
      <c r="Y103" s="8"/>
    </row>
    <row r="104" spans="1:25" ht="12.75">
      <c r="A104" s="33">
        <v>6</v>
      </c>
      <c r="B104" s="33">
        <v>20</v>
      </c>
      <c r="C104" s="33">
        <v>6</v>
      </c>
      <c r="D104" s="34">
        <v>2</v>
      </c>
      <c r="E104" s="35"/>
      <c r="F104" s="6" t="s">
        <v>256</v>
      </c>
      <c r="G104" s="52" t="s">
        <v>345</v>
      </c>
      <c r="H104" s="7">
        <v>400000</v>
      </c>
      <c r="I104" s="7">
        <v>400000</v>
      </c>
      <c r="J104" s="7">
        <v>0</v>
      </c>
      <c r="K104" s="7">
        <v>0</v>
      </c>
      <c r="L104" s="7">
        <v>0</v>
      </c>
      <c r="M104" s="8">
        <v>100</v>
      </c>
      <c r="N104" s="8">
        <v>0</v>
      </c>
      <c r="O104" s="8">
        <v>0</v>
      </c>
      <c r="P104" s="8">
        <v>0</v>
      </c>
      <c r="Q104" s="7">
        <v>87500</v>
      </c>
      <c r="R104" s="7">
        <v>87500</v>
      </c>
      <c r="S104" s="7">
        <v>0</v>
      </c>
      <c r="T104" s="7">
        <v>0</v>
      </c>
      <c r="U104" s="7">
        <v>0</v>
      </c>
      <c r="V104" s="8">
        <v>100</v>
      </c>
      <c r="W104" s="8">
        <v>0</v>
      </c>
      <c r="X104" s="8">
        <v>0</v>
      </c>
      <c r="Y104" s="8">
        <v>0</v>
      </c>
    </row>
    <row r="105" spans="1:25" ht="12.75">
      <c r="A105" s="33">
        <v>6</v>
      </c>
      <c r="B105" s="33">
        <v>8</v>
      </c>
      <c r="C105" s="33">
        <v>8</v>
      </c>
      <c r="D105" s="34">
        <v>2</v>
      </c>
      <c r="E105" s="35"/>
      <c r="F105" s="6" t="s">
        <v>256</v>
      </c>
      <c r="G105" s="52" t="s">
        <v>346</v>
      </c>
      <c r="H105" s="7">
        <v>168000</v>
      </c>
      <c r="I105" s="7">
        <v>168000</v>
      </c>
      <c r="J105" s="7">
        <v>0</v>
      </c>
      <c r="K105" s="7">
        <v>0</v>
      </c>
      <c r="L105" s="7">
        <v>0</v>
      </c>
      <c r="M105" s="8">
        <v>100</v>
      </c>
      <c r="N105" s="8">
        <v>0</v>
      </c>
      <c r="O105" s="8">
        <v>0</v>
      </c>
      <c r="P105" s="8">
        <v>0</v>
      </c>
      <c r="Q105" s="7">
        <v>56000</v>
      </c>
      <c r="R105" s="7">
        <v>56000</v>
      </c>
      <c r="S105" s="7">
        <v>0</v>
      </c>
      <c r="T105" s="7">
        <v>0</v>
      </c>
      <c r="U105" s="7">
        <v>0</v>
      </c>
      <c r="V105" s="8">
        <v>100</v>
      </c>
      <c r="W105" s="8">
        <v>0</v>
      </c>
      <c r="X105" s="8">
        <v>0</v>
      </c>
      <c r="Y105" s="8">
        <v>0</v>
      </c>
    </row>
    <row r="106" spans="1:25" ht="12.75">
      <c r="A106" s="33">
        <v>6</v>
      </c>
      <c r="B106" s="33">
        <v>1</v>
      </c>
      <c r="C106" s="33">
        <v>10</v>
      </c>
      <c r="D106" s="34">
        <v>2</v>
      </c>
      <c r="E106" s="35"/>
      <c r="F106" s="6" t="s">
        <v>256</v>
      </c>
      <c r="G106" s="52" t="s">
        <v>264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/>
      <c r="N106" s="8"/>
      <c r="O106" s="8"/>
      <c r="P106" s="8"/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8"/>
      <c r="W106" s="8"/>
      <c r="X106" s="8"/>
      <c r="Y106" s="8"/>
    </row>
    <row r="107" spans="1:25" ht="12.75">
      <c r="A107" s="33">
        <v>6</v>
      </c>
      <c r="B107" s="33">
        <v>13</v>
      </c>
      <c r="C107" s="33">
        <v>3</v>
      </c>
      <c r="D107" s="34">
        <v>2</v>
      </c>
      <c r="E107" s="35"/>
      <c r="F107" s="6" t="s">
        <v>256</v>
      </c>
      <c r="G107" s="52" t="s">
        <v>347</v>
      </c>
      <c r="H107" s="7">
        <v>2494598.92</v>
      </c>
      <c r="I107" s="7">
        <v>2494598.92</v>
      </c>
      <c r="J107" s="7">
        <v>0</v>
      </c>
      <c r="K107" s="7">
        <v>0</v>
      </c>
      <c r="L107" s="7">
        <v>0</v>
      </c>
      <c r="M107" s="8">
        <v>100</v>
      </c>
      <c r="N107" s="8">
        <v>0</v>
      </c>
      <c r="O107" s="8">
        <v>0</v>
      </c>
      <c r="P107" s="8">
        <v>0</v>
      </c>
      <c r="Q107" s="7">
        <v>146999.98</v>
      </c>
      <c r="R107" s="7">
        <v>146999.98</v>
      </c>
      <c r="S107" s="7">
        <v>0</v>
      </c>
      <c r="T107" s="7">
        <v>0</v>
      </c>
      <c r="U107" s="7">
        <v>0</v>
      </c>
      <c r="V107" s="8">
        <v>100</v>
      </c>
      <c r="W107" s="8">
        <v>0</v>
      </c>
      <c r="X107" s="8">
        <v>0</v>
      </c>
      <c r="Y107" s="8">
        <v>0</v>
      </c>
    </row>
    <row r="108" spans="1:25" ht="12.75">
      <c r="A108" s="33">
        <v>6</v>
      </c>
      <c r="B108" s="33">
        <v>10</v>
      </c>
      <c r="C108" s="33">
        <v>4</v>
      </c>
      <c r="D108" s="34">
        <v>2</v>
      </c>
      <c r="E108" s="35"/>
      <c r="F108" s="6" t="s">
        <v>256</v>
      </c>
      <c r="G108" s="52" t="s">
        <v>348</v>
      </c>
      <c r="H108" s="7">
        <v>2100000</v>
      </c>
      <c r="I108" s="7">
        <v>2000000</v>
      </c>
      <c r="J108" s="7">
        <v>100000</v>
      </c>
      <c r="K108" s="7">
        <v>0</v>
      </c>
      <c r="L108" s="7">
        <v>0</v>
      </c>
      <c r="M108" s="8">
        <v>95.23</v>
      </c>
      <c r="N108" s="8">
        <v>4.76</v>
      </c>
      <c r="O108" s="8">
        <v>0</v>
      </c>
      <c r="P108" s="8">
        <v>0</v>
      </c>
      <c r="Q108" s="7">
        <v>452600</v>
      </c>
      <c r="R108" s="7">
        <v>437600</v>
      </c>
      <c r="S108" s="7">
        <v>15000</v>
      </c>
      <c r="T108" s="7">
        <v>0</v>
      </c>
      <c r="U108" s="7">
        <v>0</v>
      </c>
      <c r="V108" s="8">
        <v>96.68</v>
      </c>
      <c r="W108" s="8">
        <v>3.31</v>
      </c>
      <c r="X108" s="8">
        <v>0</v>
      </c>
      <c r="Y108" s="8">
        <v>0</v>
      </c>
    </row>
    <row r="109" spans="1:25" ht="12.75">
      <c r="A109" s="33">
        <v>6</v>
      </c>
      <c r="B109" s="33">
        <v>4</v>
      </c>
      <c r="C109" s="33">
        <v>5</v>
      </c>
      <c r="D109" s="34">
        <v>2</v>
      </c>
      <c r="E109" s="35"/>
      <c r="F109" s="6" t="s">
        <v>256</v>
      </c>
      <c r="G109" s="52" t="s">
        <v>349</v>
      </c>
      <c r="H109" s="7">
        <v>4906184</v>
      </c>
      <c r="I109" s="7">
        <v>4906184</v>
      </c>
      <c r="J109" s="7">
        <v>0</v>
      </c>
      <c r="K109" s="7">
        <v>0</v>
      </c>
      <c r="L109" s="7">
        <v>0</v>
      </c>
      <c r="M109" s="8">
        <v>100</v>
      </c>
      <c r="N109" s="8">
        <v>0</v>
      </c>
      <c r="O109" s="8">
        <v>0</v>
      </c>
      <c r="P109" s="8">
        <v>0</v>
      </c>
      <c r="Q109" s="7">
        <v>669689</v>
      </c>
      <c r="R109" s="7">
        <v>669689</v>
      </c>
      <c r="S109" s="7">
        <v>0</v>
      </c>
      <c r="T109" s="7">
        <v>0</v>
      </c>
      <c r="U109" s="7">
        <v>0</v>
      </c>
      <c r="V109" s="8">
        <v>100</v>
      </c>
      <c r="W109" s="8">
        <v>0</v>
      </c>
      <c r="X109" s="8">
        <v>0</v>
      </c>
      <c r="Y109" s="8">
        <v>0</v>
      </c>
    </row>
    <row r="110" spans="1:25" ht="12.75">
      <c r="A110" s="33">
        <v>6</v>
      </c>
      <c r="B110" s="33">
        <v>9</v>
      </c>
      <c r="C110" s="33">
        <v>10</v>
      </c>
      <c r="D110" s="34">
        <v>2</v>
      </c>
      <c r="E110" s="35"/>
      <c r="F110" s="6" t="s">
        <v>256</v>
      </c>
      <c r="G110" s="52" t="s">
        <v>350</v>
      </c>
      <c r="H110" s="7">
        <v>779391</v>
      </c>
      <c r="I110" s="7">
        <v>779391</v>
      </c>
      <c r="J110" s="7">
        <v>0</v>
      </c>
      <c r="K110" s="7">
        <v>0</v>
      </c>
      <c r="L110" s="7">
        <v>0</v>
      </c>
      <c r="M110" s="8">
        <v>100</v>
      </c>
      <c r="N110" s="8">
        <v>0</v>
      </c>
      <c r="O110" s="8">
        <v>0</v>
      </c>
      <c r="P110" s="8">
        <v>0</v>
      </c>
      <c r="Q110" s="7">
        <v>236335</v>
      </c>
      <c r="R110" s="7">
        <v>236335</v>
      </c>
      <c r="S110" s="7">
        <v>0</v>
      </c>
      <c r="T110" s="7">
        <v>0</v>
      </c>
      <c r="U110" s="7">
        <v>0</v>
      </c>
      <c r="V110" s="8">
        <v>100</v>
      </c>
      <c r="W110" s="8">
        <v>0</v>
      </c>
      <c r="X110" s="8">
        <v>0</v>
      </c>
      <c r="Y110" s="8">
        <v>0</v>
      </c>
    </row>
    <row r="111" spans="1:25" ht="12.75">
      <c r="A111" s="33">
        <v>6</v>
      </c>
      <c r="B111" s="33">
        <v>8</v>
      </c>
      <c r="C111" s="33">
        <v>9</v>
      </c>
      <c r="D111" s="34">
        <v>2</v>
      </c>
      <c r="E111" s="35"/>
      <c r="F111" s="6" t="s">
        <v>256</v>
      </c>
      <c r="G111" s="52" t="s">
        <v>351</v>
      </c>
      <c r="H111" s="7">
        <v>373279.92</v>
      </c>
      <c r="I111" s="7">
        <v>373279.92</v>
      </c>
      <c r="J111" s="7">
        <v>0</v>
      </c>
      <c r="K111" s="7">
        <v>0</v>
      </c>
      <c r="L111" s="7">
        <v>0</v>
      </c>
      <c r="M111" s="8">
        <v>100</v>
      </c>
      <c r="N111" s="8">
        <v>0</v>
      </c>
      <c r="O111" s="8">
        <v>0</v>
      </c>
      <c r="P111" s="8">
        <v>0</v>
      </c>
      <c r="Q111" s="7">
        <v>93319.98</v>
      </c>
      <c r="R111" s="7">
        <v>93319.98</v>
      </c>
      <c r="S111" s="7">
        <v>0</v>
      </c>
      <c r="T111" s="7">
        <v>0</v>
      </c>
      <c r="U111" s="7">
        <v>0</v>
      </c>
      <c r="V111" s="8">
        <v>100</v>
      </c>
      <c r="W111" s="8">
        <v>0</v>
      </c>
      <c r="X111" s="8">
        <v>0</v>
      </c>
      <c r="Y111" s="8">
        <v>0</v>
      </c>
    </row>
    <row r="112" spans="1:25" ht="12.75">
      <c r="A112" s="33">
        <v>6</v>
      </c>
      <c r="B112" s="33">
        <v>20</v>
      </c>
      <c r="C112" s="33">
        <v>7</v>
      </c>
      <c r="D112" s="34">
        <v>2</v>
      </c>
      <c r="E112" s="35"/>
      <c r="F112" s="6" t="s">
        <v>256</v>
      </c>
      <c r="G112" s="52" t="s">
        <v>352</v>
      </c>
      <c r="H112" s="7">
        <v>550000</v>
      </c>
      <c r="I112" s="7">
        <v>550000</v>
      </c>
      <c r="J112" s="7">
        <v>0</v>
      </c>
      <c r="K112" s="7">
        <v>0</v>
      </c>
      <c r="L112" s="7">
        <v>0</v>
      </c>
      <c r="M112" s="8">
        <v>100</v>
      </c>
      <c r="N112" s="8">
        <v>0</v>
      </c>
      <c r="O112" s="8">
        <v>0</v>
      </c>
      <c r="P112" s="8">
        <v>0</v>
      </c>
      <c r="Q112" s="7">
        <v>137500</v>
      </c>
      <c r="R112" s="7">
        <v>137500</v>
      </c>
      <c r="S112" s="7">
        <v>0</v>
      </c>
      <c r="T112" s="7">
        <v>0</v>
      </c>
      <c r="U112" s="7">
        <v>0</v>
      </c>
      <c r="V112" s="8">
        <v>100</v>
      </c>
      <c r="W112" s="8">
        <v>0</v>
      </c>
      <c r="X112" s="8">
        <v>0</v>
      </c>
      <c r="Y112" s="8">
        <v>0</v>
      </c>
    </row>
    <row r="113" spans="1:25" ht="12.75">
      <c r="A113" s="33">
        <v>6</v>
      </c>
      <c r="B113" s="33">
        <v>9</v>
      </c>
      <c r="C113" s="33">
        <v>11</v>
      </c>
      <c r="D113" s="34">
        <v>2</v>
      </c>
      <c r="E113" s="35"/>
      <c r="F113" s="6" t="s">
        <v>256</v>
      </c>
      <c r="G113" s="52" t="s">
        <v>353</v>
      </c>
      <c r="H113" s="7">
        <v>2870372.24</v>
      </c>
      <c r="I113" s="7">
        <v>2835000.24</v>
      </c>
      <c r="J113" s="7">
        <v>35372</v>
      </c>
      <c r="K113" s="7">
        <v>0</v>
      </c>
      <c r="L113" s="7">
        <v>0</v>
      </c>
      <c r="M113" s="8">
        <v>98.76</v>
      </c>
      <c r="N113" s="8">
        <v>1.23</v>
      </c>
      <c r="O113" s="8">
        <v>0</v>
      </c>
      <c r="P113" s="8">
        <v>0</v>
      </c>
      <c r="Q113" s="7">
        <v>799013.22</v>
      </c>
      <c r="R113" s="7">
        <v>763645.31</v>
      </c>
      <c r="S113" s="7">
        <v>35367.91</v>
      </c>
      <c r="T113" s="7">
        <v>0</v>
      </c>
      <c r="U113" s="7">
        <v>0</v>
      </c>
      <c r="V113" s="8">
        <v>95.57</v>
      </c>
      <c r="W113" s="8">
        <v>4.42</v>
      </c>
      <c r="X113" s="8">
        <v>0</v>
      </c>
      <c r="Y113" s="8">
        <v>0</v>
      </c>
    </row>
    <row r="114" spans="1:25" ht="12.75">
      <c r="A114" s="33">
        <v>6</v>
      </c>
      <c r="B114" s="33">
        <v>16</v>
      </c>
      <c r="C114" s="33">
        <v>3</v>
      </c>
      <c r="D114" s="34">
        <v>2</v>
      </c>
      <c r="E114" s="35"/>
      <c r="F114" s="6" t="s">
        <v>256</v>
      </c>
      <c r="G114" s="52" t="s">
        <v>354</v>
      </c>
      <c r="H114" s="7">
        <v>680000</v>
      </c>
      <c r="I114" s="7">
        <v>680000</v>
      </c>
      <c r="J114" s="7">
        <v>0</v>
      </c>
      <c r="K114" s="7">
        <v>0</v>
      </c>
      <c r="L114" s="7">
        <v>0</v>
      </c>
      <c r="M114" s="8">
        <v>100</v>
      </c>
      <c r="N114" s="8">
        <v>0</v>
      </c>
      <c r="O114" s="8">
        <v>0</v>
      </c>
      <c r="P114" s="8">
        <v>0</v>
      </c>
      <c r="Q114" s="7">
        <v>169500</v>
      </c>
      <c r="R114" s="7">
        <v>169500</v>
      </c>
      <c r="S114" s="7">
        <v>0</v>
      </c>
      <c r="T114" s="7">
        <v>0</v>
      </c>
      <c r="U114" s="7">
        <v>0</v>
      </c>
      <c r="V114" s="8">
        <v>100</v>
      </c>
      <c r="W114" s="8">
        <v>0</v>
      </c>
      <c r="X114" s="8">
        <v>0</v>
      </c>
      <c r="Y114" s="8">
        <v>0</v>
      </c>
    </row>
    <row r="115" spans="1:25" ht="12.75">
      <c r="A115" s="33">
        <v>6</v>
      </c>
      <c r="B115" s="33">
        <v>2</v>
      </c>
      <c r="C115" s="33">
        <v>10</v>
      </c>
      <c r="D115" s="34">
        <v>2</v>
      </c>
      <c r="E115" s="35"/>
      <c r="F115" s="6" t="s">
        <v>256</v>
      </c>
      <c r="G115" s="52" t="s">
        <v>355</v>
      </c>
      <c r="H115" s="7">
        <v>1105000</v>
      </c>
      <c r="I115" s="7">
        <v>1105000</v>
      </c>
      <c r="J115" s="7">
        <v>0</v>
      </c>
      <c r="K115" s="7">
        <v>0</v>
      </c>
      <c r="L115" s="7">
        <v>0</v>
      </c>
      <c r="M115" s="8">
        <v>100</v>
      </c>
      <c r="N115" s="8">
        <v>0</v>
      </c>
      <c r="O115" s="8">
        <v>0</v>
      </c>
      <c r="P115" s="8">
        <v>0</v>
      </c>
      <c r="Q115" s="7">
        <v>189000</v>
      </c>
      <c r="R115" s="7">
        <v>189000</v>
      </c>
      <c r="S115" s="7">
        <v>0</v>
      </c>
      <c r="T115" s="7">
        <v>0</v>
      </c>
      <c r="U115" s="7">
        <v>0</v>
      </c>
      <c r="V115" s="8">
        <v>100</v>
      </c>
      <c r="W115" s="8">
        <v>0</v>
      </c>
      <c r="X115" s="8">
        <v>0</v>
      </c>
      <c r="Y115" s="8">
        <v>0</v>
      </c>
    </row>
    <row r="116" spans="1:25" ht="12.75">
      <c r="A116" s="33">
        <v>6</v>
      </c>
      <c r="B116" s="33">
        <v>8</v>
      </c>
      <c r="C116" s="33">
        <v>11</v>
      </c>
      <c r="D116" s="34">
        <v>2</v>
      </c>
      <c r="E116" s="35"/>
      <c r="F116" s="6" t="s">
        <v>256</v>
      </c>
      <c r="G116" s="52" t="s">
        <v>356</v>
      </c>
      <c r="H116" s="7">
        <v>277750</v>
      </c>
      <c r="I116" s="7">
        <v>277750</v>
      </c>
      <c r="J116" s="7">
        <v>0</v>
      </c>
      <c r="K116" s="7">
        <v>0</v>
      </c>
      <c r="L116" s="7">
        <v>0</v>
      </c>
      <c r="M116" s="8">
        <v>100</v>
      </c>
      <c r="N116" s="8">
        <v>0</v>
      </c>
      <c r="O116" s="8">
        <v>0</v>
      </c>
      <c r="P116" s="8">
        <v>0</v>
      </c>
      <c r="Q116" s="7">
        <v>83250</v>
      </c>
      <c r="R116" s="7">
        <v>83250</v>
      </c>
      <c r="S116" s="7">
        <v>0</v>
      </c>
      <c r="T116" s="7">
        <v>0</v>
      </c>
      <c r="U116" s="7">
        <v>0</v>
      </c>
      <c r="V116" s="8">
        <v>100</v>
      </c>
      <c r="W116" s="8">
        <v>0</v>
      </c>
      <c r="X116" s="8">
        <v>0</v>
      </c>
      <c r="Y116" s="8">
        <v>0</v>
      </c>
    </row>
    <row r="117" spans="1:25" ht="12.75">
      <c r="A117" s="33">
        <v>6</v>
      </c>
      <c r="B117" s="33">
        <v>1</v>
      </c>
      <c r="C117" s="33">
        <v>11</v>
      </c>
      <c r="D117" s="34">
        <v>2</v>
      </c>
      <c r="E117" s="35"/>
      <c r="F117" s="6" t="s">
        <v>256</v>
      </c>
      <c r="G117" s="52" t="s">
        <v>357</v>
      </c>
      <c r="H117" s="7">
        <v>1001280</v>
      </c>
      <c r="I117" s="7">
        <v>1001280</v>
      </c>
      <c r="J117" s="7">
        <v>0</v>
      </c>
      <c r="K117" s="7">
        <v>0</v>
      </c>
      <c r="L117" s="7">
        <v>0</v>
      </c>
      <c r="M117" s="8">
        <v>100</v>
      </c>
      <c r="N117" s="8">
        <v>0</v>
      </c>
      <c r="O117" s="8">
        <v>0</v>
      </c>
      <c r="P117" s="8">
        <v>0</v>
      </c>
      <c r="Q117" s="7">
        <v>255570</v>
      </c>
      <c r="R117" s="7">
        <v>255570</v>
      </c>
      <c r="S117" s="7">
        <v>0</v>
      </c>
      <c r="T117" s="7">
        <v>0</v>
      </c>
      <c r="U117" s="7">
        <v>0</v>
      </c>
      <c r="V117" s="8">
        <v>100</v>
      </c>
      <c r="W117" s="8">
        <v>0</v>
      </c>
      <c r="X117" s="8">
        <v>0</v>
      </c>
      <c r="Y117" s="8">
        <v>0</v>
      </c>
    </row>
    <row r="118" spans="1:25" ht="12.75">
      <c r="A118" s="33">
        <v>6</v>
      </c>
      <c r="B118" s="33">
        <v>13</v>
      </c>
      <c r="C118" s="33">
        <v>5</v>
      </c>
      <c r="D118" s="34">
        <v>2</v>
      </c>
      <c r="E118" s="35"/>
      <c r="F118" s="6" t="s">
        <v>256</v>
      </c>
      <c r="G118" s="52" t="s">
        <v>358</v>
      </c>
      <c r="H118" s="7">
        <v>295800</v>
      </c>
      <c r="I118" s="7">
        <v>295800</v>
      </c>
      <c r="J118" s="7">
        <v>0</v>
      </c>
      <c r="K118" s="7">
        <v>0</v>
      </c>
      <c r="L118" s="7">
        <v>0</v>
      </c>
      <c r="M118" s="8">
        <v>100</v>
      </c>
      <c r="N118" s="8">
        <v>0</v>
      </c>
      <c r="O118" s="8">
        <v>0</v>
      </c>
      <c r="P118" s="8">
        <v>0</v>
      </c>
      <c r="Q118" s="7">
        <v>48900</v>
      </c>
      <c r="R118" s="7">
        <v>48900</v>
      </c>
      <c r="S118" s="7">
        <v>0</v>
      </c>
      <c r="T118" s="7">
        <v>0</v>
      </c>
      <c r="U118" s="7">
        <v>0</v>
      </c>
      <c r="V118" s="8">
        <v>100</v>
      </c>
      <c r="W118" s="8">
        <v>0</v>
      </c>
      <c r="X118" s="8">
        <v>0</v>
      </c>
      <c r="Y118" s="8">
        <v>0</v>
      </c>
    </row>
    <row r="119" spans="1:25" ht="12.75">
      <c r="A119" s="33">
        <v>6</v>
      </c>
      <c r="B119" s="33">
        <v>2</v>
      </c>
      <c r="C119" s="33">
        <v>11</v>
      </c>
      <c r="D119" s="34">
        <v>2</v>
      </c>
      <c r="E119" s="35"/>
      <c r="F119" s="6" t="s">
        <v>256</v>
      </c>
      <c r="G119" s="52" t="s">
        <v>359</v>
      </c>
      <c r="H119" s="7">
        <v>790000</v>
      </c>
      <c r="I119" s="7">
        <v>790000</v>
      </c>
      <c r="J119" s="7">
        <v>0</v>
      </c>
      <c r="K119" s="7">
        <v>0</v>
      </c>
      <c r="L119" s="7">
        <v>0</v>
      </c>
      <c r="M119" s="8">
        <v>100</v>
      </c>
      <c r="N119" s="8">
        <v>0</v>
      </c>
      <c r="O119" s="8">
        <v>0</v>
      </c>
      <c r="P119" s="8">
        <v>0</v>
      </c>
      <c r="Q119" s="7">
        <v>655000</v>
      </c>
      <c r="R119" s="7">
        <v>655000</v>
      </c>
      <c r="S119" s="7">
        <v>0</v>
      </c>
      <c r="T119" s="7">
        <v>0</v>
      </c>
      <c r="U119" s="7">
        <v>0</v>
      </c>
      <c r="V119" s="8">
        <v>100</v>
      </c>
      <c r="W119" s="8">
        <v>0</v>
      </c>
      <c r="X119" s="8">
        <v>0</v>
      </c>
      <c r="Y119" s="8">
        <v>0</v>
      </c>
    </row>
    <row r="120" spans="1:25" ht="12.75">
      <c r="A120" s="33">
        <v>6</v>
      </c>
      <c r="B120" s="33">
        <v>5</v>
      </c>
      <c r="C120" s="33">
        <v>7</v>
      </c>
      <c r="D120" s="34">
        <v>2</v>
      </c>
      <c r="E120" s="35"/>
      <c r="F120" s="6" t="s">
        <v>256</v>
      </c>
      <c r="G120" s="52" t="s">
        <v>360</v>
      </c>
      <c r="H120" s="7">
        <v>1309624</v>
      </c>
      <c r="I120" s="7">
        <v>1309624</v>
      </c>
      <c r="J120" s="7">
        <v>0</v>
      </c>
      <c r="K120" s="7">
        <v>0</v>
      </c>
      <c r="L120" s="7">
        <v>0</v>
      </c>
      <c r="M120" s="8">
        <v>100</v>
      </c>
      <c r="N120" s="8">
        <v>0</v>
      </c>
      <c r="O120" s="8">
        <v>0</v>
      </c>
      <c r="P120" s="8">
        <v>0</v>
      </c>
      <c r="Q120" s="7">
        <v>327406</v>
      </c>
      <c r="R120" s="7">
        <v>327406</v>
      </c>
      <c r="S120" s="7">
        <v>0</v>
      </c>
      <c r="T120" s="7">
        <v>0</v>
      </c>
      <c r="U120" s="7">
        <v>0</v>
      </c>
      <c r="V120" s="8">
        <v>100</v>
      </c>
      <c r="W120" s="8">
        <v>0</v>
      </c>
      <c r="X120" s="8">
        <v>0</v>
      </c>
      <c r="Y120" s="8">
        <v>0</v>
      </c>
    </row>
    <row r="121" spans="1:25" ht="12.75">
      <c r="A121" s="33">
        <v>6</v>
      </c>
      <c r="B121" s="33">
        <v>10</v>
      </c>
      <c r="C121" s="33">
        <v>5</v>
      </c>
      <c r="D121" s="34">
        <v>2</v>
      </c>
      <c r="E121" s="35"/>
      <c r="F121" s="6" t="s">
        <v>256</v>
      </c>
      <c r="G121" s="52" t="s">
        <v>361</v>
      </c>
      <c r="H121" s="7">
        <v>1925000</v>
      </c>
      <c r="I121" s="7">
        <v>1925000</v>
      </c>
      <c r="J121" s="7">
        <v>0</v>
      </c>
      <c r="K121" s="7">
        <v>0</v>
      </c>
      <c r="L121" s="7">
        <v>0</v>
      </c>
      <c r="M121" s="8">
        <v>100</v>
      </c>
      <c r="N121" s="8">
        <v>0</v>
      </c>
      <c r="O121" s="8">
        <v>0</v>
      </c>
      <c r="P121" s="8">
        <v>0</v>
      </c>
      <c r="Q121" s="7">
        <v>487314.18</v>
      </c>
      <c r="R121" s="7">
        <v>487314.18</v>
      </c>
      <c r="S121" s="7">
        <v>0</v>
      </c>
      <c r="T121" s="7">
        <v>0</v>
      </c>
      <c r="U121" s="7">
        <v>0</v>
      </c>
      <c r="V121" s="8">
        <v>100</v>
      </c>
      <c r="W121" s="8">
        <v>0</v>
      </c>
      <c r="X121" s="8">
        <v>0</v>
      </c>
      <c r="Y121" s="8">
        <v>0</v>
      </c>
    </row>
    <row r="122" spans="1:25" ht="12.75">
      <c r="A122" s="33">
        <v>6</v>
      </c>
      <c r="B122" s="33">
        <v>14</v>
      </c>
      <c r="C122" s="33">
        <v>9</v>
      </c>
      <c r="D122" s="34">
        <v>2</v>
      </c>
      <c r="E122" s="35"/>
      <c r="F122" s="6" t="s">
        <v>256</v>
      </c>
      <c r="G122" s="52" t="s">
        <v>265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/>
      <c r="N122" s="8"/>
      <c r="O122" s="8"/>
      <c r="P122" s="8"/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8"/>
      <c r="W122" s="8"/>
      <c r="X122" s="8"/>
      <c r="Y122" s="8"/>
    </row>
    <row r="123" spans="1:25" ht="12.75">
      <c r="A123" s="33">
        <v>6</v>
      </c>
      <c r="B123" s="33">
        <v>18</v>
      </c>
      <c r="C123" s="33">
        <v>7</v>
      </c>
      <c r="D123" s="34">
        <v>2</v>
      </c>
      <c r="E123" s="35"/>
      <c r="F123" s="6" t="s">
        <v>256</v>
      </c>
      <c r="G123" s="52" t="s">
        <v>362</v>
      </c>
      <c r="H123" s="7">
        <v>873080</v>
      </c>
      <c r="I123" s="7">
        <v>873080</v>
      </c>
      <c r="J123" s="7">
        <v>0</v>
      </c>
      <c r="K123" s="7">
        <v>0</v>
      </c>
      <c r="L123" s="7">
        <v>0</v>
      </c>
      <c r="M123" s="8">
        <v>100</v>
      </c>
      <c r="N123" s="8">
        <v>0</v>
      </c>
      <c r="O123" s="8">
        <v>0</v>
      </c>
      <c r="P123" s="8">
        <v>0</v>
      </c>
      <c r="Q123" s="7">
        <v>218270</v>
      </c>
      <c r="R123" s="7">
        <v>218270</v>
      </c>
      <c r="S123" s="7">
        <v>0</v>
      </c>
      <c r="T123" s="7">
        <v>0</v>
      </c>
      <c r="U123" s="7">
        <v>0</v>
      </c>
      <c r="V123" s="8">
        <v>100</v>
      </c>
      <c r="W123" s="8">
        <v>0</v>
      </c>
      <c r="X123" s="8">
        <v>0</v>
      </c>
      <c r="Y123" s="8">
        <v>0</v>
      </c>
    </row>
    <row r="124" spans="1:25" ht="12.75">
      <c r="A124" s="33">
        <v>6</v>
      </c>
      <c r="B124" s="33">
        <v>20</v>
      </c>
      <c r="C124" s="33">
        <v>8</v>
      </c>
      <c r="D124" s="34">
        <v>2</v>
      </c>
      <c r="E124" s="35"/>
      <c r="F124" s="6" t="s">
        <v>256</v>
      </c>
      <c r="G124" s="52" t="s">
        <v>363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/>
      <c r="N124" s="8"/>
      <c r="O124" s="8"/>
      <c r="P124" s="8"/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8"/>
      <c r="W124" s="8"/>
      <c r="X124" s="8"/>
      <c r="Y124" s="8"/>
    </row>
    <row r="125" spans="1:25" ht="12.75">
      <c r="A125" s="33">
        <v>6</v>
      </c>
      <c r="B125" s="33">
        <v>15</v>
      </c>
      <c r="C125" s="33">
        <v>6</v>
      </c>
      <c r="D125" s="34">
        <v>2</v>
      </c>
      <c r="E125" s="35"/>
      <c r="F125" s="6" t="s">
        <v>256</v>
      </c>
      <c r="G125" s="52" t="s">
        <v>266</v>
      </c>
      <c r="H125" s="7">
        <v>10000</v>
      </c>
      <c r="I125" s="7">
        <v>0</v>
      </c>
      <c r="J125" s="7">
        <v>0</v>
      </c>
      <c r="K125" s="7">
        <v>0</v>
      </c>
      <c r="L125" s="7">
        <v>10000</v>
      </c>
      <c r="M125" s="8">
        <v>0</v>
      </c>
      <c r="N125" s="8">
        <v>0</v>
      </c>
      <c r="O125" s="8">
        <v>0</v>
      </c>
      <c r="P125" s="8">
        <v>100</v>
      </c>
      <c r="Q125" s="7">
        <v>900000</v>
      </c>
      <c r="R125" s="7">
        <v>900000</v>
      </c>
      <c r="S125" s="7">
        <v>0</v>
      </c>
      <c r="T125" s="7">
        <v>0</v>
      </c>
      <c r="U125" s="7">
        <v>0</v>
      </c>
      <c r="V125" s="8">
        <v>100</v>
      </c>
      <c r="W125" s="8">
        <v>0</v>
      </c>
      <c r="X125" s="8">
        <v>0</v>
      </c>
      <c r="Y125" s="8">
        <v>0</v>
      </c>
    </row>
    <row r="126" spans="1:25" ht="12.75">
      <c r="A126" s="33">
        <v>6</v>
      </c>
      <c r="B126" s="33">
        <v>3</v>
      </c>
      <c r="C126" s="33">
        <v>8</v>
      </c>
      <c r="D126" s="34">
        <v>2</v>
      </c>
      <c r="E126" s="35"/>
      <c r="F126" s="6" t="s">
        <v>256</v>
      </c>
      <c r="G126" s="52" t="s">
        <v>267</v>
      </c>
      <c r="H126" s="7">
        <v>315558</v>
      </c>
      <c r="I126" s="7">
        <v>315558</v>
      </c>
      <c r="J126" s="7">
        <v>0</v>
      </c>
      <c r="K126" s="7">
        <v>0</v>
      </c>
      <c r="L126" s="7">
        <v>0</v>
      </c>
      <c r="M126" s="8">
        <v>100</v>
      </c>
      <c r="N126" s="8">
        <v>0</v>
      </c>
      <c r="O126" s="8">
        <v>0</v>
      </c>
      <c r="P126" s="8">
        <v>0</v>
      </c>
      <c r="Q126" s="7">
        <v>57360.32</v>
      </c>
      <c r="R126" s="7">
        <v>57360.32</v>
      </c>
      <c r="S126" s="7">
        <v>0</v>
      </c>
      <c r="T126" s="7">
        <v>0</v>
      </c>
      <c r="U126" s="7">
        <v>0</v>
      </c>
      <c r="V126" s="8">
        <v>100</v>
      </c>
      <c r="W126" s="8">
        <v>0</v>
      </c>
      <c r="X126" s="8">
        <v>0</v>
      </c>
      <c r="Y126" s="8">
        <v>0</v>
      </c>
    </row>
    <row r="127" spans="1:25" ht="12.75">
      <c r="A127" s="33">
        <v>6</v>
      </c>
      <c r="B127" s="33">
        <v>3</v>
      </c>
      <c r="C127" s="33">
        <v>15</v>
      </c>
      <c r="D127" s="34">
        <v>2</v>
      </c>
      <c r="E127" s="35"/>
      <c r="F127" s="6" t="s">
        <v>256</v>
      </c>
      <c r="G127" s="52" t="s">
        <v>364</v>
      </c>
      <c r="H127" s="7">
        <v>810200</v>
      </c>
      <c r="I127" s="7">
        <v>810200</v>
      </c>
      <c r="J127" s="7">
        <v>0</v>
      </c>
      <c r="K127" s="7">
        <v>0</v>
      </c>
      <c r="L127" s="7">
        <v>0</v>
      </c>
      <c r="M127" s="8">
        <v>100</v>
      </c>
      <c r="N127" s="8">
        <v>0</v>
      </c>
      <c r="O127" s="8">
        <v>0</v>
      </c>
      <c r="P127" s="8">
        <v>0</v>
      </c>
      <c r="Q127" s="7">
        <v>427550</v>
      </c>
      <c r="R127" s="7">
        <v>427550</v>
      </c>
      <c r="S127" s="7">
        <v>0</v>
      </c>
      <c r="T127" s="7">
        <v>0</v>
      </c>
      <c r="U127" s="7">
        <v>0</v>
      </c>
      <c r="V127" s="8">
        <v>100</v>
      </c>
      <c r="W127" s="8">
        <v>0</v>
      </c>
      <c r="X127" s="8">
        <v>0</v>
      </c>
      <c r="Y127" s="8">
        <v>0</v>
      </c>
    </row>
    <row r="128" spans="1:25" ht="12.75">
      <c r="A128" s="33">
        <v>6</v>
      </c>
      <c r="B128" s="33">
        <v>1</v>
      </c>
      <c r="C128" s="33">
        <v>12</v>
      </c>
      <c r="D128" s="34">
        <v>2</v>
      </c>
      <c r="E128" s="35"/>
      <c r="F128" s="6" t="s">
        <v>256</v>
      </c>
      <c r="G128" s="52" t="s">
        <v>365</v>
      </c>
      <c r="H128" s="7">
        <v>402400</v>
      </c>
      <c r="I128" s="7">
        <v>402400</v>
      </c>
      <c r="J128" s="7">
        <v>0</v>
      </c>
      <c r="K128" s="7">
        <v>0</v>
      </c>
      <c r="L128" s="7">
        <v>0</v>
      </c>
      <c r="M128" s="8">
        <v>100</v>
      </c>
      <c r="N128" s="8">
        <v>0</v>
      </c>
      <c r="O128" s="8">
        <v>0</v>
      </c>
      <c r="P128" s="8">
        <v>0</v>
      </c>
      <c r="Q128" s="7">
        <v>100600</v>
      </c>
      <c r="R128" s="7">
        <v>100600</v>
      </c>
      <c r="S128" s="7">
        <v>0</v>
      </c>
      <c r="T128" s="7">
        <v>0</v>
      </c>
      <c r="U128" s="7">
        <v>0</v>
      </c>
      <c r="V128" s="8">
        <v>100</v>
      </c>
      <c r="W128" s="8">
        <v>0</v>
      </c>
      <c r="X128" s="8">
        <v>0</v>
      </c>
      <c r="Y128" s="8">
        <v>0</v>
      </c>
    </row>
    <row r="129" spans="1:25" ht="12.75">
      <c r="A129" s="33">
        <v>6</v>
      </c>
      <c r="B129" s="33">
        <v>1</v>
      </c>
      <c r="C129" s="33">
        <v>13</v>
      </c>
      <c r="D129" s="34">
        <v>2</v>
      </c>
      <c r="E129" s="35"/>
      <c r="F129" s="6" t="s">
        <v>256</v>
      </c>
      <c r="G129" s="52" t="s">
        <v>366</v>
      </c>
      <c r="H129" s="7">
        <v>400000</v>
      </c>
      <c r="I129" s="7">
        <v>400000</v>
      </c>
      <c r="J129" s="7">
        <v>0</v>
      </c>
      <c r="K129" s="7">
        <v>0</v>
      </c>
      <c r="L129" s="7">
        <v>0</v>
      </c>
      <c r="M129" s="8">
        <v>100</v>
      </c>
      <c r="N129" s="8">
        <v>0</v>
      </c>
      <c r="O129" s="8">
        <v>0</v>
      </c>
      <c r="P129" s="8">
        <v>0</v>
      </c>
      <c r="Q129" s="7">
        <v>100000</v>
      </c>
      <c r="R129" s="7">
        <v>100000</v>
      </c>
      <c r="S129" s="7">
        <v>0</v>
      </c>
      <c r="T129" s="7">
        <v>0</v>
      </c>
      <c r="U129" s="7">
        <v>0</v>
      </c>
      <c r="V129" s="8">
        <v>100</v>
      </c>
      <c r="W129" s="8">
        <v>0</v>
      </c>
      <c r="X129" s="8">
        <v>0</v>
      </c>
      <c r="Y129" s="8">
        <v>0</v>
      </c>
    </row>
    <row r="130" spans="1:25" ht="12.75">
      <c r="A130" s="33">
        <v>6</v>
      </c>
      <c r="B130" s="33">
        <v>3</v>
      </c>
      <c r="C130" s="33">
        <v>9</v>
      </c>
      <c r="D130" s="34">
        <v>2</v>
      </c>
      <c r="E130" s="35"/>
      <c r="F130" s="6" t="s">
        <v>256</v>
      </c>
      <c r="G130" s="52" t="s">
        <v>367</v>
      </c>
      <c r="H130" s="7">
        <v>1168499</v>
      </c>
      <c r="I130" s="7">
        <v>1168499</v>
      </c>
      <c r="J130" s="7">
        <v>0</v>
      </c>
      <c r="K130" s="7">
        <v>0</v>
      </c>
      <c r="L130" s="7">
        <v>0</v>
      </c>
      <c r="M130" s="8">
        <v>100</v>
      </c>
      <c r="N130" s="8">
        <v>0</v>
      </c>
      <c r="O130" s="8">
        <v>0</v>
      </c>
      <c r="P130" s="8">
        <v>0</v>
      </c>
      <c r="Q130" s="7">
        <v>313556</v>
      </c>
      <c r="R130" s="7">
        <v>313556</v>
      </c>
      <c r="S130" s="7">
        <v>0</v>
      </c>
      <c r="T130" s="7">
        <v>0</v>
      </c>
      <c r="U130" s="7">
        <v>0</v>
      </c>
      <c r="V130" s="8">
        <v>100</v>
      </c>
      <c r="W130" s="8">
        <v>0</v>
      </c>
      <c r="X130" s="8">
        <v>0</v>
      </c>
      <c r="Y130" s="8">
        <v>0</v>
      </c>
    </row>
    <row r="131" spans="1:25" ht="12.75">
      <c r="A131" s="33">
        <v>6</v>
      </c>
      <c r="B131" s="33">
        <v>6</v>
      </c>
      <c r="C131" s="33">
        <v>9</v>
      </c>
      <c r="D131" s="34">
        <v>2</v>
      </c>
      <c r="E131" s="35"/>
      <c r="F131" s="6" t="s">
        <v>256</v>
      </c>
      <c r="G131" s="52" t="s">
        <v>368</v>
      </c>
      <c r="H131" s="7">
        <v>125000</v>
      </c>
      <c r="I131" s="7">
        <v>125000</v>
      </c>
      <c r="J131" s="7">
        <v>0</v>
      </c>
      <c r="K131" s="7">
        <v>0</v>
      </c>
      <c r="L131" s="7">
        <v>0</v>
      </c>
      <c r="M131" s="8">
        <v>100</v>
      </c>
      <c r="N131" s="8">
        <v>0</v>
      </c>
      <c r="O131" s="8">
        <v>0</v>
      </c>
      <c r="P131" s="8">
        <v>0</v>
      </c>
      <c r="Q131" s="7">
        <v>31250</v>
      </c>
      <c r="R131" s="7">
        <v>31250</v>
      </c>
      <c r="S131" s="7">
        <v>0</v>
      </c>
      <c r="T131" s="7">
        <v>0</v>
      </c>
      <c r="U131" s="7">
        <v>0</v>
      </c>
      <c r="V131" s="8">
        <v>100</v>
      </c>
      <c r="W131" s="8">
        <v>0</v>
      </c>
      <c r="X131" s="8">
        <v>0</v>
      </c>
      <c r="Y131" s="8">
        <v>0</v>
      </c>
    </row>
    <row r="132" spans="1:25" ht="12.75">
      <c r="A132" s="33">
        <v>6</v>
      </c>
      <c r="B132" s="33">
        <v>17</v>
      </c>
      <c r="C132" s="33">
        <v>4</v>
      </c>
      <c r="D132" s="34">
        <v>2</v>
      </c>
      <c r="E132" s="35"/>
      <c r="F132" s="6" t="s">
        <v>256</v>
      </c>
      <c r="G132" s="52" t="s">
        <v>369</v>
      </c>
      <c r="H132" s="7">
        <v>677600</v>
      </c>
      <c r="I132" s="7">
        <v>677600</v>
      </c>
      <c r="J132" s="7">
        <v>0</v>
      </c>
      <c r="K132" s="7">
        <v>0</v>
      </c>
      <c r="L132" s="7">
        <v>0</v>
      </c>
      <c r="M132" s="8">
        <v>100</v>
      </c>
      <c r="N132" s="8">
        <v>0</v>
      </c>
      <c r="O132" s="8">
        <v>0</v>
      </c>
      <c r="P132" s="8">
        <v>0</v>
      </c>
      <c r="Q132" s="7">
        <v>169400</v>
      </c>
      <c r="R132" s="7">
        <v>169400</v>
      </c>
      <c r="S132" s="7">
        <v>0</v>
      </c>
      <c r="T132" s="7">
        <v>0</v>
      </c>
      <c r="U132" s="7">
        <v>0</v>
      </c>
      <c r="V132" s="8">
        <v>100</v>
      </c>
      <c r="W132" s="8">
        <v>0</v>
      </c>
      <c r="X132" s="8">
        <v>0</v>
      </c>
      <c r="Y132" s="8">
        <v>0</v>
      </c>
    </row>
    <row r="133" spans="1:25" ht="12.75">
      <c r="A133" s="33">
        <v>6</v>
      </c>
      <c r="B133" s="33">
        <v>3</v>
      </c>
      <c r="C133" s="33">
        <v>10</v>
      </c>
      <c r="D133" s="34">
        <v>2</v>
      </c>
      <c r="E133" s="35"/>
      <c r="F133" s="6" t="s">
        <v>256</v>
      </c>
      <c r="G133" s="52" t="s">
        <v>370</v>
      </c>
      <c r="H133" s="7">
        <v>531998</v>
      </c>
      <c r="I133" s="7">
        <v>531998</v>
      </c>
      <c r="J133" s="7">
        <v>0</v>
      </c>
      <c r="K133" s="7">
        <v>0</v>
      </c>
      <c r="L133" s="7">
        <v>0</v>
      </c>
      <c r="M133" s="8">
        <v>100</v>
      </c>
      <c r="N133" s="8">
        <v>0</v>
      </c>
      <c r="O133" s="8">
        <v>0</v>
      </c>
      <c r="P133" s="8">
        <v>0</v>
      </c>
      <c r="Q133" s="7">
        <v>123478</v>
      </c>
      <c r="R133" s="7">
        <v>123478</v>
      </c>
      <c r="S133" s="7">
        <v>0</v>
      </c>
      <c r="T133" s="7">
        <v>0</v>
      </c>
      <c r="U133" s="7">
        <v>0</v>
      </c>
      <c r="V133" s="8">
        <v>100</v>
      </c>
      <c r="W133" s="8">
        <v>0</v>
      </c>
      <c r="X133" s="8">
        <v>0</v>
      </c>
      <c r="Y133" s="8">
        <v>0</v>
      </c>
    </row>
    <row r="134" spans="1:25" ht="12.75">
      <c r="A134" s="33">
        <v>6</v>
      </c>
      <c r="B134" s="33">
        <v>8</v>
      </c>
      <c r="C134" s="33">
        <v>12</v>
      </c>
      <c r="D134" s="34">
        <v>2</v>
      </c>
      <c r="E134" s="35"/>
      <c r="F134" s="6" t="s">
        <v>256</v>
      </c>
      <c r="G134" s="52" t="s">
        <v>371</v>
      </c>
      <c r="H134" s="7">
        <v>300000</v>
      </c>
      <c r="I134" s="7">
        <v>300000</v>
      </c>
      <c r="J134" s="7">
        <v>0</v>
      </c>
      <c r="K134" s="7">
        <v>0</v>
      </c>
      <c r="L134" s="7">
        <v>0</v>
      </c>
      <c r="M134" s="8">
        <v>100</v>
      </c>
      <c r="N134" s="8">
        <v>0</v>
      </c>
      <c r="O134" s="8">
        <v>0</v>
      </c>
      <c r="P134" s="8">
        <v>0</v>
      </c>
      <c r="Q134" s="7">
        <v>27500</v>
      </c>
      <c r="R134" s="7">
        <v>27500</v>
      </c>
      <c r="S134" s="7">
        <v>0</v>
      </c>
      <c r="T134" s="7">
        <v>0</v>
      </c>
      <c r="U134" s="7">
        <v>0</v>
      </c>
      <c r="V134" s="8">
        <v>100</v>
      </c>
      <c r="W134" s="8">
        <v>0</v>
      </c>
      <c r="X134" s="8">
        <v>0</v>
      </c>
      <c r="Y134" s="8">
        <v>0</v>
      </c>
    </row>
    <row r="135" spans="1:25" ht="12.75">
      <c r="A135" s="33">
        <v>6</v>
      </c>
      <c r="B135" s="33">
        <v>11</v>
      </c>
      <c r="C135" s="33">
        <v>6</v>
      </c>
      <c r="D135" s="34">
        <v>2</v>
      </c>
      <c r="E135" s="35"/>
      <c r="F135" s="6" t="s">
        <v>256</v>
      </c>
      <c r="G135" s="52" t="s">
        <v>372</v>
      </c>
      <c r="H135" s="7">
        <v>1005921.63</v>
      </c>
      <c r="I135" s="7">
        <v>1005921.63</v>
      </c>
      <c r="J135" s="7">
        <v>0</v>
      </c>
      <c r="K135" s="7">
        <v>0</v>
      </c>
      <c r="L135" s="7">
        <v>0</v>
      </c>
      <c r="M135" s="8">
        <v>100</v>
      </c>
      <c r="N135" s="8">
        <v>0</v>
      </c>
      <c r="O135" s="8">
        <v>0</v>
      </c>
      <c r="P135" s="8">
        <v>0</v>
      </c>
      <c r="Q135" s="7">
        <v>74500</v>
      </c>
      <c r="R135" s="7">
        <v>74500</v>
      </c>
      <c r="S135" s="7">
        <v>0</v>
      </c>
      <c r="T135" s="7">
        <v>0</v>
      </c>
      <c r="U135" s="7">
        <v>0</v>
      </c>
      <c r="V135" s="8">
        <v>100</v>
      </c>
      <c r="W135" s="8">
        <v>0</v>
      </c>
      <c r="X135" s="8">
        <v>0</v>
      </c>
      <c r="Y135" s="8">
        <v>0</v>
      </c>
    </row>
    <row r="136" spans="1:25" ht="12.75">
      <c r="A136" s="33">
        <v>6</v>
      </c>
      <c r="B136" s="33">
        <v>3</v>
      </c>
      <c r="C136" s="33">
        <v>11</v>
      </c>
      <c r="D136" s="34">
        <v>2</v>
      </c>
      <c r="E136" s="35"/>
      <c r="F136" s="6" t="s">
        <v>256</v>
      </c>
      <c r="G136" s="52" t="s">
        <v>373</v>
      </c>
      <c r="H136" s="7">
        <v>906660</v>
      </c>
      <c r="I136" s="7">
        <v>906660</v>
      </c>
      <c r="J136" s="7">
        <v>0</v>
      </c>
      <c r="K136" s="7">
        <v>0</v>
      </c>
      <c r="L136" s="7">
        <v>0</v>
      </c>
      <c r="M136" s="8">
        <v>100</v>
      </c>
      <c r="N136" s="8">
        <v>0</v>
      </c>
      <c r="O136" s="8">
        <v>0</v>
      </c>
      <c r="P136" s="8">
        <v>0</v>
      </c>
      <c r="Q136" s="7">
        <v>253415</v>
      </c>
      <c r="R136" s="7">
        <v>253415</v>
      </c>
      <c r="S136" s="7">
        <v>0</v>
      </c>
      <c r="T136" s="7">
        <v>0</v>
      </c>
      <c r="U136" s="7">
        <v>0</v>
      </c>
      <c r="V136" s="8">
        <v>100</v>
      </c>
      <c r="W136" s="8">
        <v>0</v>
      </c>
      <c r="X136" s="8">
        <v>0</v>
      </c>
      <c r="Y136" s="8">
        <v>0</v>
      </c>
    </row>
    <row r="137" spans="1:25" ht="12.75">
      <c r="A137" s="33">
        <v>6</v>
      </c>
      <c r="B137" s="33">
        <v>13</v>
      </c>
      <c r="C137" s="33">
        <v>6</v>
      </c>
      <c r="D137" s="34">
        <v>2</v>
      </c>
      <c r="E137" s="35"/>
      <c r="F137" s="6" t="s">
        <v>256</v>
      </c>
      <c r="G137" s="52" t="s">
        <v>374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/>
      <c r="N137" s="8"/>
      <c r="O137" s="8"/>
      <c r="P137" s="8"/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8"/>
      <c r="W137" s="8"/>
      <c r="X137" s="8"/>
      <c r="Y137" s="8"/>
    </row>
    <row r="138" spans="1:25" ht="12.75">
      <c r="A138" s="33">
        <v>6</v>
      </c>
      <c r="B138" s="33">
        <v>6</v>
      </c>
      <c r="C138" s="33">
        <v>10</v>
      </c>
      <c r="D138" s="34">
        <v>2</v>
      </c>
      <c r="E138" s="35"/>
      <c r="F138" s="6" t="s">
        <v>256</v>
      </c>
      <c r="G138" s="52" t="s">
        <v>375</v>
      </c>
      <c r="H138" s="7">
        <v>350000</v>
      </c>
      <c r="I138" s="7">
        <v>350000</v>
      </c>
      <c r="J138" s="7">
        <v>0</v>
      </c>
      <c r="K138" s="7">
        <v>0</v>
      </c>
      <c r="L138" s="7">
        <v>0</v>
      </c>
      <c r="M138" s="8">
        <v>100</v>
      </c>
      <c r="N138" s="8">
        <v>0</v>
      </c>
      <c r="O138" s="8">
        <v>0</v>
      </c>
      <c r="P138" s="8">
        <v>0</v>
      </c>
      <c r="Q138" s="7">
        <v>87500</v>
      </c>
      <c r="R138" s="7">
        <v>87500</v>
      </c>
      <c r="S138" s="7">
        <v>0</v>
      </c>
      <c r="T138" s="7">
        <v>0</v>
      </c>
      <c r="U138" s="7">
        <v>0</v>
      </c>
      <c r="V138" s="8">
        <v>100</v>
      </c>
      <c r="W138" s="8">
        <v>0</v>
      </c>
      <c r="X138" s="8">
        <v>0</v>
      </c>
      <c r="Y138" s="8">
        <v>0</v>
      </c>
    </row>
    <row r="139" spans="1:25" ht="12.75">
      <c r="A139" s="33">
        <v>6</v>
      </c>
      <c r="B139" s="33">
        <v>20</v>
      </c>
      <c r="C139" s="33">
        <v>9</v>
      </c>
      <c r="D139" s="34">
        <v>2</v>
      </c>
      <c r="E139" s="35"/>
      <c r="F139" s="6" t="s">
        <v>256</v>
      </c>
      <c r="G139" s="52" t="s">
        <v>376</v>
      </c>
      <c r="H139" s="7">
        <v>792400</v>
      </c>
      <c r="I139" s="7">
        <v>792400</v>
      </c>
      <c r="J139" s="7">
        <v>0</v>
      </c>
      <c r="K139" s="7">
        <v>0</v>
      </c>
      <c r="L139" s="7">
        <v>0</v>
      </c>
      <c r="M139" s="8">
        <v>100</v>
      </c>
      <c r="N139" s="8">
        <v>0</v>
      </c>
      <c r="O139" s="8">
        <v>0</v>
      </c>
      <c r="P139" s="8">
        <v>0</v>
      </c>
      <c r="Q139" s="7">
        <v>302350</v>
      </c>
      <c r="R139" s="7">
        <v>302350</v>
      </c>
      <c r="S139" s="7">
        <v>0</v>
      </c>
      <c r="T139" s="7">
        <v>0</v>
      </c>
      <c r="U139" s="7">
        <v>0</v>
      </c>
      <c r="V139" s="8">
        <v>100</v>
      </c>
      <c r="W139" s="8">
        <v>0</v>
      </c>
      <c r="X139" s="8">
        <v>0</v>
      </c>
      <c r="Y139" s="8">
        <v>0</v>
      </c>
    </row>
    <row r="140" spans="1:25" ht="12.75">
      <c r="A140" s="33">
        <v>6</v>
      </c>
      <c r="B140" s="33">
        <v>20</v>
      </c>
      <c r="C140" s="33">
        <v>10</v>
      </c>
      <c r="D140" s="34">
        <v>2</v>
      </c>
      <c r="E140" s="35"/>
      <c r="F140" s="6" t="s">
        <v>256</v>
      </c>
      <c r="G140" s="52" t="s">
        <v>377</v>
      </c>
      <c r="H140" s="7">
        <v>643750</v>
      </c>
      <c r="I140" s="7">
        <v>643750</v>
      </c>
      <c r="J140" s="7">
        <v>0</v>
      </c>
      <c r="K140" s="7">
        <v>0</v>
      </c>
      <c r="L140" s="7">
        <v>0</v>
      </c>
      <c r="M140" s="8">
        <v>100</v>
      </c>
      <c r="N140" s="8">
        <v>0</v>
      </c>
      <c r="O140" s="8">
        <v>0</v>
      </c>
      <c r="P140" s="8">
        <v>0</v>
      </c>
      <c r="Q140" s="7">
        <v>43750</v>
      </c>
      <c r="R140" s="7">
        <v>43750</v>
      </c>
      <c r="S140" s="7">
        <v>0</v>
      </c>
      <c r="T140" s="7">
        <v>0</v>
      </c>
      <c r="U140" s="7">
        <v>0</v>
      </c>
      <c r="V140" s="8">
        <v>100</v>
      </c>
      <c r="W140" s="8">
        <v>0</v>
      </c>
      <c r="X140" s="8">
        <v>0</v>
      </c>
      <c r="Y140" s="8">
        <v>0</v>
      </c>
    </row>
    <row r="141" spans="1:25" ht="12.75">
      <c r="A141" s="33">
        <v>6</v>
      </c>
      <c r="B141" s="33">
        <v>1</v>
      </c>
      <c r="C141" s="33">
        <v>14</v>
      </c>
      <c r="D141" s="34">
        <v>2</v>
      </c>
      <c r="E141" s="35"/>
      <c r="F141" s="6" t="s">
        <v>256</v>
      </c>
      <c r="G141" s="52" t="s">
        <v>378</v>
      </c>
      <c r="H141" s="7">
        <v>297400</v>
      </c>
      <c r="I141" s="7">
        <v>297400</v>
      </c>
      <c r="J141" s="7">
        <v>0</v>
      </c>
      <c r="K141" s="7">
        <v>0</v>
      </c>
      <c r="L141" s="7">
        <v>0</v>
      </c>
      <c r="M141" s="8">
        <v>100</v>
      </c>
      <c r="N141" s="8">
        <v>0</v>
      </c>
      <c r="O141" s="8">
        <v>0</v>
      </c>
      <c r="P141" s="8">
        <v>0</v>
      </c>
      <c r="Q141" s="7">
        <v>74350</v>
      </c>
      <c r="R141" s="7">
        <v>74350</v>
      </c>
      <c r="S141" s="7">
        <v>0</v>
      </c>
      <c r="T141" s="7">
        <v>0</v>
      </c>
      <c r="U141" s="7">
        <v>0</v>
      </c>
      <c r="V141" s="8">
        <v>100</v>
      </c>
      <c r="W141" s="8">
        <v>0</v>
      </c>
      <c r="X141" s="8">
        <v>0</v>
      </c>
      <c r="Y141" s="8">
        <v>0</v>
      </c>
    </row>
    <row r="142" spans="1:25" ht="12.75">
      <c r="A142" s="33">
        <v>6</v>
      </c>
      <c r="B142" s="33">
        <v>13</v>
      </c>
      <c r="C142" s="33">
        <v>7</v>
      </c>
      <c r="D142" s="34">
        <v>2</v>
      </c>
      <c r="E142" s="35"/>
      <c r="F142" s="6" t="s">
        <v>256</v>
      </c>
      <c r="G142" s="52" t="s">
        <v>379</v>
      </c>
      <c r="H142" s="7">
        <v>1015153</v>
      </c>
      <c r="I142" s="7">
        <v>1015153</v>
      </c>
      <c r="J142" s="7">
        <v>0</v>
      </c>
      <c r="K142" s="7">
        <v>0</v>
      </c>
      <c r="L142" s="7">
        <v>0</v>
      </c>
      <c r="M142" s="8">
        <v>100</v>
      </c>
      <c r="N142" s="8">
        <v>0</v>
      </c>
      <c r="O142" s="8">
        <v>0</v>
      </c>
      <c r="P142" s="8">
        <v>0</v>
      </c>
      <c r="Q142" s="7">
        <v>272248.55</v>
      </c>
      <c r="R142" s="7">
        <v>272248.55</v>
      </c>
      <c r="S142" s="7">
        <v>0</v>
      </c>
      <c r="T142" s="7">
        <v>0</v>
      </c>
      <c r="U142" s="7">
        <v>0</v>
      </c>
      <c r="V142" s="8">
        <v>100</v>
      </c>
      <c r="W142" s="8">
        <v>0</v>
      </c>
      <c r="X142" s="8">
        <v>0</v>
      </c>
      <c r="Y142" s="8">
        <v>0</v>
      </c>
    </row>
    <row r="143" spans="1:25" ht="12.75">
      <c r="A143" s="33">
        <v>6</v>
      </c>
      <c r="B143" s="33">
        <v>1</v>
      </c>
      <c r="C143" s="33">
        <v>15</v>
      </c>
      <c r="D143" s="34">
        <v>2</v>
      </c>
      <c r="E143" s="35"/>
      <c r="F143" s="6" t="s">
        <v>256</v>
      </c>
      <c r="G143" s="52" t="s">
        <v>380</v>
      </c>
      <c r="H143" s="7">
        <v>442244</v>
      </c>
      <c r="I143" s="7">
        <v>442244</v>
      </c>
      <c r="J143" s="7">
        <v>0</v>
      </c>
      <c r="K143" s="7">
        <v>0</v>
      </c>
      <c r="L143" s="7">
        <v>0</v>
      </c>
      <c r="M143" s="8">
        <v>100</v>
      </c>
      <c r="N143" s="8">
        <v>0</v>
      </c>
      <c r="O143" s="8">
        <v>0</v>
      </c>
      <c r="P143" s="8">
        <v>0</v>
      </c>
      <c r="Q143" s="7">
        <v>150000</v>
      </c>
      <c r="R143" s="7">
        <v>150000</v>
      </c>
      <c r="S143" s="7">
        <v>0</v>
      </c>
      <c r="T143" s="7">
        <v>0</v>
      </c>
      <c r="U143" s="7">
        <v>0</v>
      </c>
      <c r="V143" s="8">
        <v>100</v>
      </c>
      <c r="W143" s="8">
        <v>0</v>
      </c>
      <c r="X143" s="8">
        <v>0</v>
      </c>
      <c r="Y143" s="8">
        <v>0</v>
      </c>
    </row>
    <row r="144" spans="1:25" ht="12.75">
      <c r="A144" s="33">
        <v>6</v>
      </c>
      <c r="B144" s="33">
        <v>10</v>
      </c>
      <c r="C144" s="33">
        <v>6</v>
      </c>
      <c r="D144" s="34">
        <v>2</v>
      </c>
      <c r="E144" s="35"/>
      <c r="F144" s="6" t="s">
        <v>256</v>
      </c>
      <c r="G144" s="52" t="s">
        <v>381</v>
      </c>
      <c r="H144" s="7">
        <v>475000</v>
      </c>
      <c r="I144" s="7">
        <v>475000</v>
      </c>
      <c r="J144" s="7">
        <v>0</v>
      </c>
      <c r="K144" s="7">
        <v>0</v>
      </c>
      <c r="L144" s="7">
        <v>0</v>
      </c>
      <c r="M144" s="8">
        <v>100</v>
      </c>
      <c r="N144" s="8">
        <v>0</v>
      </c>
      <c r="O144" s="8">
        <v>0</v>
      </c>
      <c r="P144" s="8">
        <v>0</v>
      </c>
      <c r="Q144" s="7">
        <v>118750</v>
      </c>
      <c r="R144" s="7">
        <v>118750</v>
      </c>
      <c r="S144" s="7">
        <v>0</v>
      </c>
      <c r="T144" s="7">
        <v>0</v>
      </c>
      <c r="U144" s="7">
        <v>0</v>
      </c>
      <c r="V144" s="8">
        <v>100</v>
      </c>
      <c r="W144" s="8">
        <v>0</v>
      </c>
      <c r="X144" s="8">
        <v>0</v>
      </c>
      <c r="Y144" s="8">
        <v>0</v>
      </c>
    </row>
    <row r="145" spans="1:25" ht="12.75">
      <c r="A145" s="33">
        <v>6</v>
      </c>
      <c r="B145" s="33">
        <v>11</v>
      </c>
      <c r="C145" s="33">
        <v>7</v>
      </c>
      <c r="D145" s="34">
        <v>2</v>
      </c>
      <c r="E145" s="35"/>
      <c r="F145" s="6" t="s">
        <v>256</v>
      </c>
      <c r="G145" s="52" t="s">
        <v>382</v>
      </c>
      <c r="H145" s="7">
        <v>442500</v>
      </c>
      <c r="I145" s="7">
        <v>442500</v>
      </c>
      <c r="J145" s="7">
        <v>0</v>
      </c>
      <c r="K145" s="7">
        <v>0</v>
      </c>
      <c r="L145" s="7">
        <v>0</v>
      </c>
      <c r="M145" s="8">
        <v>100</v>
      </c>
      <c r="N145" s="8">
        <v>0</v>
      </c>
      <c r="O145" s="8">
        <v>0</v>
      </c>
      <c r="P145" s="8">
        <v>0</v>
      </c>
      <c r="Q145" s="7">
        <v>110625</v>
      </c>
      <c r="R145" s="7">
        <v>110625</v>
      </c>
      <c r="S145" s="7">
        <v>0</v>
      </c>
      <c r="T145" s="7">
        <v>0</v>
      </c>
      <c r="U145" s="7">
        <v>0</v>
      </c>
      <c r="V145" s="8">
        <v>100</v>
      </c>
      <c r="W145" s="8">
        <v>0</v>
      </c>
      <c r="X145" s="8">
        <v>0</v>
      </c>
      <c r="Y145" s="8">
        <v>0</v>
      </c>
    </row>
    <row r="146" spans="1:25" ht="12.75">
      <c r="A146" s="33">
        <v>6</v>
      </c>
      <c r="B146" s="33">
        <v>19</v>
      </c>
      <c r="C146" s="33">
        <v>4</v>
      </c>
      <c r="D146" s="34">
        <v>2</v>
      </c>
      <c r="E146" s="35"/>
      <c r="F146" s="6" t="s">
        <v>256</v>
      </c>
      <c r="G146" s="52" t="s">
        <v>383</v>
      </c>
      <c r="H146" s="7">
        <v>148710</v>
      </c>
      <c r="I146" s="7">
        <v>148710</v>
      </c>
      <c r="J146" s="7">
        <v>0</v>
      </c>
      <c r="K146" s="7">
        <v>0</v>
      </c>
      <c r="L146" s="7">
        <v>0</v>
      </c>
      <c r="M146" s="8">
        <v>100</v>
      </c>
      <c r="N146" s="8">
        <v>0</v>
      </c>
      <c r="O146" s="8">
        <v>0</v>
      </c>
      <c r="P146" s="8">
        <v>0</v>
      </c>
      <c r="Q146" s="7">
        <v>48410</v>
      </c>
      <c r="R146" s="7">
        <v>48410</v>
      </c>
      <c r="S146" s="7">
        <v>0</v>
      </c>
      <c r="T146" s="7">
        <v>0</v>
      </c>
      <c r="U146" s="7">
        <v>0</v>
      </c>
      <c r="V146" s="8">
        <v>100</v>
      </c>
      <c r="W146" s="8">
        <v>0</v>
      </c>
      <c r="X146" s="8">
        <v>0</v>
      </c>
      <c r="Y146" s="8">
        <v>0</v>
      </c>
    </row>
    <row r="147" spans="1:25" ht="12.75">
      <c r="A147" s="33">
        <v>6</v>
      </c>
      <c r="B147" s="33">
        <v>20</v>
      </c>
      <c r="C147" s="33">
        <v>11</v>
      </c>
      <c r="D147" s="34">
        <v>2</v>
      </c>
      <c r="E147" s="35"/>
      <c r="F147" s="6" t="s">
        <v>256</v>
      </c>
      <c r="G147" s="52" t="s">
        <v>384</v>
      </c>
      <c r="H147" s="7">
        <v>200000</v>
      </c>
      <c r="I147" s="7">
        <v>200000</v>
      </c>
      <c r="J147" s="7">
        <v>0</v>
      </c>
      <c r="K147" s="7">
        <v>0</v>
      </c>
      <c r="L147" s="7">
        <v>0</v>
      </c>
      <c r="M147" s="8">
        <v>100</v>
      </c>
      <c r="N147" s="8">
        <v>0</v>
      </c>
      <c r="O147" s="8">
        <v>0</v>
      </c>
      <c r="P147" s="8">
        <v>0</v>
      </c>
      <c r="Q147" s="7">
        <v>50000</v>
      </c>
      <c r="R147" s="7">
        <v>50000</v>
      </c>
      <c r="S147" s="7">
        <v>0</v>
      </c>
      <c r="T147" s="7">
        <v>0</v>
      </c>
      <c r="U147" s="7">
        <v>0</v>
      </c>
      <c r="V147" s="8">
        <v>100</v>
      </c>
      <c r="W147" s="8">
        <v>0</v>
      </c>
      <c r="X147" s="8">
        <v>0</v>
      </c>
      <c r="Y147" s="8">
        <v>0</v>
      </c>
    </row>
    <row r="148" spans="1:25" ht="12.75">
      <c r="A148" s="33">
        <v>6</v>
      </c>
      <c r="B148" s="33">
        <v>16</v>
      </c>
      <c r="C148" s="33">
        <v>5</v>
      </c>
      <c r="D148" s="34">
        <v>2</v>
      </c>
      <c r="E148" s="35"/>
      <c r="F148" s="6" t="s">
        <v>256</v>
      </c>
      <c r="G148" s="52" t="s">
        <v>385</v>
      </c>
      <c r="H148" s="7">
        <v>1080143</v>
      </c>
      <c r="I148" s="7">
        <v>1080143</v>
      </c>
      <c r="J148" s="7">
        <v>0</v>
      </c>
      <c r="K148" s="7">
        <v>0</v>
      </c>
      <c r="L148" s="7">
        <v>0</v>
      </c>
      <c r="M148" s="8">
        <v>100</v>
      </c>
      <c r="N148" s="8">
        <v>0</v>
      </c>
      <c r="O148" s="8">
        <v>0</v>
      </c>
      <c r="P148" s="8">
        <v>0</v>
      </c>
      <c r="Q148" s="7">
        <v>129832.75</v>
      </c>
      <c r="R148" s="7">
        <v>129832.75</v>
      </c>
      <c r="S148" s="7">
        <v>0</v>
      </c>
      <c r="T148" s="7">
        <v>0</v>
      </c>
      <c r="U148" s="7">
        <v>0</v>
      </c>
      <c r="V148" s="8">
        <v>100</v>
      </c>
      <c r="W148" s="8">
        <v>0</v>
      </c>
      <c r="X148" s="8">
        <v>0</v>
      </c>
      <c r="Y148" s="8">
        <v>0</v>
      </c>
    </row>
    <row r="149" spans="1:25" ht="12.75">
      <c r="A149" s="33">
        <v>6</v>
      </c>
      <c r="B149" s="33">
        <v>11</v>
      </c>
      <c r="C149" s="33">
        <v>8</v>
      </c>
      <c r="D149" s="34">
        <v>2</v>
      </c>
      <c r="E149" s="35"/>
      <c r="F149" s="6" t="s">
        <v>256</v>
      </c>
      <c r="G149" s="52" t="s">
        <v>268</v>
      </c>
      <c r="H149" s="7">
        <v>906181</v>
      </c>
      <c r="I149" s="7">
        <v>906181</v>
      </c>
      <c r="J149" s="7">
        <v>0</v>
      </c>
      <c r="K149" s="7">
        <v>0</v>
      </c>
      <c r="L149" s="7">
        <v>0</v>
      </c>
      <c r="M149" s="8">
        <v>100</v>
      </c>
      <c r="N149" s="8">
        <v>0</v>
      </c>
      <c r="O149" s="8">
        <v>0</v>
      </c>
      <c r="P149" s="8">
        <v>0</v>
      </c>
      <c r="Q149" s="7">
        <v>213888</v>
      </c>
      <c r="R149" s="7">
        <v>213888</v>
      </c>
      <c r="S149" s="7">
        <v>0</v>
      </c>
      <c r="T149" s="7">
        <v>0</v>
      </c>
      <c r="U149" s="7">
        <v>0</v>
      </c>
      <c r="V149" s="8">
        <v>100</v>
      </c>
      <c r="W149" s="8">
        <v>0</v>
      </c>
      <c r="X149" s="8">
        <v>0</v>
      </c>
      <c r="Y149" s="8">
        <v>0</v>
      </c>
    </row>
    <row r="150" spans="1:25" ht="12.75">
      <c r="A150" s="33">
        <v>6</v>
      </c>
      <c r="B150" s="33">
        <v>9</v>
      </c>
      <c r="C150" s="33">
        <v>12</v>
      </c>
      <c r="D150" s="34">
        <v>2</v>
      </c>
      <c r="E150" s="35"/>
      <c r="F150" s="6" t="s">
        <v>256</v>
      </c>
      <c r="G150" s="52" t="s">
        <v>386</v>
      </c>
      <c r="H150" s="7">
        <v>1114956</v>
      </c>
      <c r="I150" s="7">
        <v>1100000</v>
      </c>
      <c r="J150" s="7">
        <v>14956</v>
      </c>
      <c r="K150" s="7">
        <v>0</v>
      </c>
      <c r="L150" s="7">
        <v>0</v>
      </c>
      <c r="M150" s="8">
        <v>98.65</v>
      </c>
      <c r="N150" s="8">
        <v>1.34</v>
      </c>
      <c r="O150" s="8">
        <v>0</v>
      </c>
      <c r="P150" s="8">
        <v>0</v>
      </c>
      <c r="Q150" s="7">
        <v>359956</v>
      </c>
      <c r="R150" s="7">
        <v>345000</v>
      </c>
      <c r="S150" s="7">
        <v>14956</v>
      </c>
      <c r="T150" s="7">
        <v>0</v>
      </c>
      <c r="U150" s="7">
        <v>0</v>
      </c>
      <c r="V150" s="8">
        <v>95.84</v>
      </c>
      <c r="W150" s="8">
        <v>4.15</v>
      </c>
      <c r="X150" s="8">
        <v>0</v>
      </c>
      <c r="Y150" s="8">
        <v>0</v>
      </c>
    </row>
    <row r="151" spans="1:25" ht="12.75">
      <c r="A151" s="33">
        <v>6</v>
      </c>
      <c r="B151" s="33">
        <v>20</v>
      </c>
      <c r="C151" s="33">
        <v>12</v>
      </c>
      <c r="D151" s="34">
        <v>2</v>
      </c>
      <c r="E151" s="35"/>
      <c r="F151" s="6" t="s">
        <v>256</v>
      </c>
      <c r="G151" s="52" t="s">
        <v>387</v>
      </c>
      <c r="H151" s="7">
        <v>102100</v>
      </c>
      <c r="I151" s="7">
        <v>90000</v>
      </c>
      <c r="J151" s="7">
        <v>12100</v>
      </c>
      <c r="K151" s="7">
        <v>0</v>
      </c>
      <c r="L151" s="7">
        <v>0</v>
      </c>
      <c r="M151" s="8">
        <v>88.14</v>
      </c>
      <c r="N151" s="8">
        <v>11.85</v>
      </c>
      <c r="O151" s="8">
        <v>0</v>
      </c>
      <c r="P151" s="8">
        <v>0</v>
      </c>
      <c r="Q151" s="7">
        <v>90000</v>
      </c>
      <c r="R151" s="7">
        <v>90000</v>
      </c>
      <c r="S151" s="7">
        <v>0</v>
      </c>
      <c r="T151" s="7">
        <v>0</v>
      </c>
      <c r="U151" s="7">
        <v>0</v>
      </c>
      <c r="V151" s="8">
        <v>100</v>
      </c>
      <c r="W151" s="8">
        <v>0</v>
      </c>
      <c r="X151" s="8">
        <v>0</v>
      </c>
      <c r="Y151" s="8">
        <v>0</v>
      </c>
    </row>
    <row r="152" spans="1:25" ht="12.75">
      <c r="A152" s="33">
        <v>6</v>
      </c>
      <c r="B152" s="33">
        <v>18</v>
      </c>
      <c r="C152" s="33">
        <v>8</v>
      </c>
      <c r="D152" s="34">
        <v>2</v>
      </c>
      <c r="E152" s="35"/>
      <c r="F152" s="6" t="s">
        <v>256</v>
      </c>
      <c r="G152" s="52" t="s">
        <v>388</v>
      </c>
      <c r="H152" s="7">
        <v>1232136</v>
      </c>
      <c r="I152" s="7">
        <v>1232136</v>
      </c>
      <c r="J152" s="7">
        <v>0</v>
      </c>
      <c r="K152" s="7">
        <v>0</v>
      </c>
      <c r="L152" s="7">
        <v>0</v>
      </c>
      <c r="M152" s="8">
        <v>100</v>
      </c>
      <c r="N152" s="8">
        <v>0</v>
      </c>
      <c r="O152" s="8">
        <v>0</v>
      </c>
      <c r="P152" s="8">
        <v>0</v>
      </c>
      <c r="Q152" s="7">
        <v>308025</v>
      </c>
      <c r="R152" s="7">
        <v>308025</v>
      </c>
      <c r="S152" s="7">
        <v>0</v>
      </c>
      <c r="T152" s="7">
        <v>0</v>
      </c>
      <c r="U152" s="7">
        <v>0</v>
      </c>
      <c r="V152" s="8">
        <v>100</v>
      </c>
      <c r="W152" s="8">
        <v>0</v>
      </c>
      <c r="X152" s="8">
        <v>0</v>
      </c>
      <c r="Y152" s="8">
        <v>0</v>
      </c>
    </row>
    <row r="153" spans="1:25" ht="12.75">
      <c r="A153" s="33">
        <v>6</v>
      </c>
      <c r="B153" s="33">
        <v>7</v>
      </c>
      <c r="C153" s="33">
        <v>6</v>
      </c>
      <c r="D153" s="34">
        <v>2</v>
      </c>
      <c r="E153" s="35"/>
      <c r="F153" s="6" t="s">
        <v>256</v>
      </c>
      <c r="G153" s="52" t="s">
        <v>389</v>
      </c>
      <c r="H153" s="7">
        <v>512261.19</v>
      </c>
      <c r="I153" s="7">
        <v>512261.19</v>
      </c>
      <c r="J153" s="7">
        <v>0</v>
      </c>
      <c r="K153" s="7">
        <v>0</v>
      </c>
      <c r="L153" s="7">
        <v>0</v>
      </c>
      <c r="M153" s="8">
        <v>100</v>
      </c>
      <c r="N153" s="8">
        <v>0</v>
      </c>
      <c r="O153" s="8">
        <v>0</v>
      </c>
      <c r="P153" s="8">
        <v>0</v>
      </c>
      <c r="Q153" s="7">
        <v>136553.3</v>
      </c>
      <c r="R153" s="7">
        <v>136553.3</v>
      </c>
      <c r="S153" s="7">
        <v>0</v>
      </c>
      <c r="T153" s="7">
        <v>0</v>
      </c>
      <c r="U153" s="7">
        <v>0</v>
      </c>
      <c r="V153" s="8">
        <v>100</v>
      </c>
      <c r="W153" s="8">
        <v>0</v>
      </c>
      <c r="X153" s="8">
        <v>0</v>
      </c>
      <c r="Y153" s="8">
        <v>0</v>
      </c>
    </row>
    <row r="154" spans="1:25" ht="12.75">
      <c r="A154" s="33">
        <v>6</v>
      </c>
      <c r="B154" s="33">
        <v>18</v>
      </c>
      <c r="C154" s="33">
        <v>9</v>
      </c>
      <c r="D154" s="34">
        <v>2</v>
      </c>
      <c r="E154" s="35"/>
      <c r="F154" s="6" t="s">
        <v>256</v>
      </c>
      <c r="G154" s="52" t="s">
        <v>390</v>
      </c>
      <c r="H154" s="7">
        <v>1076000</v>
      </c>
      <c r="I154" s="7">
        <v>1076000</v>
      </c>
      <c r="J154" s="7">
        <v>0</v>
      </c>
      <c r="K154" s="7">
        <v>0</v>
      </c>
      <c r="L154" s="7">
        <v>0</v>
      </c>
      <c r="M154" s="8">
        <v>100</v>
      </c>
      <c r="N154" s="8">
        <v>0</v>
      </c>
      <c r="O154" s="8">
        <v>0</v>
      </c>
      <c r="P154" s="8">
        <v>0</v>
      </c>
      <c r="Q154" s="7">
        <v>269000</v>
      </c>
      <c r="R154" s="7">
        <v>269000</v>
      </c>
      <c r="S154" s="7">
        <v>0</v>
      </c>
      <c r="T154" s="7">
        <v>0</v>
      </c>
      <c r="U154" s="7">
        <v>0</v>
      </c>
      <c r="V154" s="8">
        <v>100</v>
      </c>
      <c r="W154" s="8">
        <v>0</v>
      </c>
      <c r="X154" s="8">
        <v>0</v>
      </c>
      <c r="Y154" s="8">
        <v>0</v>
      </c>
    </row>
    <row r="155" spans="1:25" ht="12.75">
      <c r="A155" s="33">
        <v>6</v>
      </c>
      <c r="B155" s="33">
        <v>18</v>
      </c>
      <c r="C155" s="33">
        <v>10</v>
      </c>
      <c r="D155" s="34">
        <v>2</v>
      </c>
      <c r="E155" s="35"/>
      <c r="F155" s="6" t="s">
        <v>256</v>
      </c>
      <c r="G155" s="52" t="s">
        <v>391</v>
      </c>
      <c r="H155" s="7">
        <v>170000</v>
      </c>
      <c r="I155" s="7">
        <v>170000</v>
      </c>
      <c r="J155" s="7">
        <v>0</v>
      </c>
      <c r="K155" s="7">
        <v>0</v>
      </c>
      <c r="L155" s="7">
        <v>0</v>
      </c>
      <c r="M155" s="8">
        <v>100</v>
      </c>
      <c r="N155" s="8">
        <v>0</v>
      </c>
      <c r="O155" s="8">
        <v>0</v>
      </c>
      <c r="P155" s="8">
        <v>0</v>
      </c>
      <c r="Q155" s="7">
        <v>40000</v>
      </c>
      <c r="R155" s="7">
        <v>40000</v>
      </c>
      <c r="S155" s="7">
        <v>0</v>
      </c>
      <c r="T155" s="7">
        <v>0</v>
      </c>
      <c r="U155" s="7">
        <v>0</v>
      </c>
      <c r="V155" s="8">
        <v>100</v>
      </c>
      <c r="W155" s="8">
        <v>0</v>
      </c>
      <c r="X155" s="8">
        <v>0</v>
      </c>
      <c r="Y155" s="8">
        <v>0</v>
      </c>
    </row>
    <row r="156" spans="1:25" ht="12.75">
      <c r="A156" s="33">
        <v>6</v>
      </c>
      <c r="B156" s="33">
        <v>1</v>
      </c>
      <c r="C156" s="33">
        <v>16</v>
      </c>
      <c r="D156" s="34">
        <v>2</v>
      </c>
      <c r="E156" s="35"/>
      <c r="F156" s="6" t="s">
        <v>256</v>
      </c>
      <c r="G156" s="52" t="s">
        <v>270</v>
      </c>
      <c r="H156" s="7">
        <v>1159000</v>
      </c>
      <c r="I156" s="7">
        <v>1159000</v>
      </c>
      <c r="J156" s="7">
        <v>0</v>
      </c>
      <c r="K156" s="7">
        <v>0</v>
      </c>
      <c r="L156" s="7">
        <v>0</v>
      </c>
      <c r="M156" s="8">
        <v>100</v>
      </c>
      <c r="N156" s="8">
        <v>0</v>
      </c>
      <c r="O156" s="8">
        <v>0</v>
      </c>
      <c r="P156" s="8">
        <v>0</v>
      </c>
      <c r="Q156" s="7">
        <v>20640</v>
      </c>
      <c r="R156" s="7">
        <v>0</v>
      </c>
      <c r="S156" s="7">
        <v>20640</v>
      </c>
      <c r="T156" s="7">
        <v>0</v>
      </c>
      <c r="U156" s="7">
        <v>0</v>
      </c>
      <c r="V156" s="8">
        <v>0</v>
      </c>
      <c r="W156" s="8">
        <v>100</v>
      </c>
      <c r="X156" s="8">
        <v>0</v>
      </c>
      <c r="Y156" s="8">
        <v>0</v>
      </c>
    </row>
    <row r="157" spans="1:25" ht="12.75">
      <c r="A157" s="33">
        <v>6</v>
      </c>
      <c r="B157" s="33">
        <v>2</v>
      </c>
      <c r="C157" s="33">
        <v>13</v>
      </c>
      <c r="D157" s="34">
        <v>2</v>
      </c>
      <c r="E157" s="35"/>
      <c r="F157" s="6" t="s">
        <v>256</v>
      </c>
      <c r="G157" s="52" t="s">
        <v>392</v>
      </c>
      <c r="H157" s="7">
        <v>241400</v>
      </c>
      <c r="I157" s="7">
        <v>241400</v>
      </c>
      <c r="J157" s="7">
        <v>0</v>
      </c>
      <c r="K157" s="7">
        <v>0</v>
      </c>
      <c r="L157" s="7">
        <v>0</v>
      </c>
      <c r="M157" s="8">
        <v>100</v>
      </c>
      <c r="N157" s="8">
        <v>0</v>
      </c>
      <c r="O157" s="8">
        <v>0</v>
      </c>
      <c r="P157" s="8">
        <v>0</v>
      </c>
      <c r="Q157" s="7">
        <v>78200</v>
      </c>
      <c r="R157" s="7">
        <v>78200</v>
      </c>
      <c r="S157" s="7">
        <v>0</v>
      </c>
      <c r="T157" s="7">
        <v>0</v>
      </c>
      <c r="U157" s="7">
        <v>0</v>
      </c>
      <c r="V157" s="8">
        <v>100</v>
      </c>
      <c r="W157" s="8">
        <v>0</v>
      </c>
      <c r="X157" s="8">
        <v>0</v>
      </c>
      <c r="Y157" s="8">
        <v>0</v>
      </c>
    </row>
    <row r="158" spans="1:25" ht="12.75">
      <c r="A158" s="33">
        <v>6</v>
      </c>
      <c r="B158" s="33">
        <v>18</v>
      </c>
      <c r="C158" s="33">
        <v>11</v>
      </c>
      <c r="D158" s="34">
        <v>2</v>
      </c>
      <c r="E158" s="35"/>
      <c r="F158" s="6" t="s">
        <v>256</v>
      </c>
      <c r="G158" s="52" t="s">
        <v>271</v>
      </c>
      <c r="H158" s="7">
        <v>1100000</v>
      </c>
      <c r="I158" s="7">
        <v>1100000</v>
      </c>
      <c r="J158" s="7">
        <v>0</v>
      </c>
      <c r="K158" s="7">
        <v>0</v>
      </c>
      <c r="L158" s="7">
        <v>0</v>
      </c>
      <c r="M158" s="8">
        <v>100</v>
      </c>
      <c r="N158" s="8">
        <v>0</v>
      </c>
      <c r="O158" s="8">
        <v>0</v>
      </c>
      <c r="P158" s="8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8"/>
      <c r="W158" s="8"/>
      <c r="X158" s="8"/>
      <c r="Y158" s="8"/>
    </row>
    <row r="159" spans="1:25" ht="12.75">
      <c r="A159" s="33">
        <v>6</v>
      </c>
      <c r="B159" s="33">
        <v>17</v>
      </c>
      <c r="C159" s="33">
        <v>5</v>
      </c>
      <c r="D159" s="34">
        <v>2</v>
      </c>
      <c r="E159" s="35"/>
      <c r="F159" s="6" t="s">
        <v>256</v>
      </c>
      <c r="G159" s="52" t="s">
        <v>393</v>
      </c>
      <c r="H159" s="7">
        <v>1000000</v>
      </c>
      <c r="I159" s="7">
        <v>1000000</v>
      </c>
      <c r="J159" s="7">
        <v>0</v>
      </c>
      <c r="K159" s="7">
        <v>0</v>
      </c>
      <c r="L159" s="7">
        <v>0</v>
      </c>
      <c r="M159" s="8">
        <v>100</v>
      </c>
      <c r="N159" s="8">
        <v>0</v>
      </c>
      <c r="O159" s="8">
        <v>0</v>
      </c>
      <c r="P159" s="8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8"/>
      <c r="W159" s="8"/>
      <c r="X159" s="8"/>
      <c r="Y159" s="8"/>
    </row>
    <row r="160" spans="1:25" ht="12.75">
      <c r="A160" s="33">
        <v>6</v>
      </c>
      <c r="B160" s="33">
        <v>11</v>
      </c>
      <c r="C160" s="33">
        <v>9</v>
      </c>
      <c r="D160" s="34">
        <v>2</v>
      </c>
      <c r="E160" s="35"/>
      <c r="F160" s="6" t="s">
        <v>256</v>
      </c>
      <c r="G160" s="52" t="s">
        <v>394</v>
      </c>
      <c r="H160" s="7">
        <v>750000</v>
      </c>
      <c r="I160" s="7">
        <v>750000</v>
      </c>
      <c r="J160" s="7">
        <v>0</v>
      </c>
      <c r="K160" s="7">
        <v>0</v>
      </c>
      <c r="L160" s="7">
        <v>0</v>
      </c>
      <c r="M160" s="8">
        <v>100</v>
      </c>
      <c r="N160" s="8">
        <v>0</v>
      </c>
      <c r="O160" s="8">
        <v>0</v>
      </c>
      <c r="P160" s="8">
        <v>0</v>
      </c>
      <c r="Q160" s="7">
        <v>650000</v>
      </c>
      <c r="R160" s="7">
        <v>650000</v>
      </c>
      <c r="S160" s="7">
        <v>0</v>
      </c>
      <c r="T160" s="7">
        <v>0</v>
      </c>
      <c r="U160" s="7">
        <v>0</v>
      </c>
      <c r="V160" s="8">
        <v>100</v>
      </c>
      <c r="W160" s="8">
        <v>0</v>
      </c>
      <c r="X160" s="8">
        <v>0</v>
      </c>
      <c r="Y160" s="8">
        <v>0</v>
      </c>
    </row>
    <row r="161" spans="1:25" ht="12.75">
      <c r="A161" s="33">
        <v>6</v>
      </c>
      <c r="B161" s="33">
        <v>4</v>
      </c>
      <c r="C161" s="33">
        <v>6</v>
      </c>
      <c r="D161" s="34">
        <v>2</v>
      </c>
      <c r="E161" s="35"/>
      <c r="F161" s="6" t="s">
        <v>256</v>
      </c>
      <c r="G161" s="52" t="s">
        <v>395</v>
      </c>
      <c r="H161" s="7">
        <v>414986.21</v>
      </c>
      <c r="I161" s="7">
        <v>414986.21</v>
      </c>
      <c r="J161" s="7">
        <v>0</v>
      </c>
      <c r="K161" s="7">
        <v>0</v>
      </c>
      <c r="L161" s="7">
        <v>0</v>
      </c>
      <c r="M161" s="8">
        <v>100</v>
      </c>
      <c r="N161" s="8">
        <v>0</v>
      </c>
      <c r="O161" s="8">
        <v>0</v>
      </c>
      <c r="P161" s="8">
        <v>0</v>
      </c>
      <c r="Q161" s="7">
        <v>133858.71</v>
      </c>
      <c r="R161" s="7">
        <v>133858.71</v>
      </c>
      <c r="S161" s="7">
        <v>0</v>
      </c>
      <c r="T161" s="7">
        <v>0</v>
      </c>
      <c r="U161" s="7">
        <v>0</v>
      </c>
      <c r="V161" s="8">
        <v>100</v>
      </c>
      <c r="W161" s="8">
        <v>0</v>
      </c>
      <c r="X161" s="8">
        <v>0</v>
      </c>
      <c r="Y161" s="8">
        <v>0</v>
      </c>
    </row>
    <row r="162" spans="1:25" ht="12.75">
      <c r="A162" s="33">
        <v>6</v>
      </c>
      <c r="B162" s="33">
        <v>7</v>
      </c>
      <c r="C162" s="33">
        <v>7</v>
      </c>
      <c r="D162" s="34">
        <v>2</v>
      </c>
      <c r="E162" s="35"/>
      <c r="F162" s="6" t="s">
        <v>256</v>
      </c>
      <c r="G162" s="52" t="s">
        <v>396</v>
      </c>
      <c r="H162" s="7">
        <v>866500</v>
      </c>
      <c r="I162" s="7">
        <v>866500</v>
      </c>
      <c r="J162" s="7">
        <v>0</v>
      </c>
      <c r="K162" s="7">
        <v>0</v>
      </c>
      <c r="L162" s="7">
        <v>0</v>
      </c>
      <c r="M162" s="8">
        <v>100</v>
      </c>
      <c r="N162" s="8">
        <v>0</v>
      </c>
      <c r="O162" s="8">
        <v>0</v>
      </c>
      <c r="P162" s="8">
        <v>0</v>
      </c>
      <c r="Q162" s="7">
        <v>33300</v>
      </c>
      <c r="R162" s="7">
        <v>33300</v>
      </c>
      <c r="S162" s="7">
        <v>0</v>
      </c>
      <c r="T162" s="7">
        <v>0</v>
      </c>
      <c r="U162" s="7">
        <v>0</v>
      </c>
      <c r="V162" s="8">
        <v>100</v>
      </c>
      <c r="W162" s="8">
        <v>0</v>
      </c>
      <c r="X162" s="8">
        <v>0</v>
      </c>
      <c r="Y162" s="8">
        <v>0</v>
      </c>
    </row>
    <row r="163" spans="1:25" ht="12.75">
      <c r="A163" s="33">
        <v>6</v>
      </c>
      <c r="B163" s="33">
        <v>1</v>
      </c>
      <c r="C163" s="33">
        <v>17</v>
      </c>
      <c r="D163" s="34">
        <v>2</v>
      </c>
      <c r="E163" s="35"/>
      <c r="F163" s="6" t="s">
        <v>256</v>
      </c>
      <c r="G163" s="52" t="s">
        <v>397</v>
      </c>
      <c r="H163" s="7">
        <v>508583.42</v>
      </c>
      <c r="I163" s="7">
        <v>508583.42</v>
      </c>
      <c r="J163" s="7">
        <v>0</v>
      </c>
      <c r="K163" s="7">
        <v>0</v>
      </c>
      <c r="L163" s="7">
        <v>0</v>
      </c>
      <c r="M163" s="8">
        <v>100</v>
      </c>
      <c r="N163" s="8">
        <v>0</v>
      </c>
      <c r="O163" s="8">
        <v>0</v>
      </c>
      <c r="P163" s="8">
        <v>0</v>
      </c>
      <c r="Q163" s="7">
        <v>209820.86</v>
      </c>
      <c r="R163" s="7">
        <v>209820.86</v>
      </c>
      <c r="S163" s="7">
        <v>0</v>
      </c>
      <c r="T163" s="7">
        <v>0</v>
      </c>
      <c r="U163" s="7">
        <v>0</v>
      </c>
      <c r="V163" s="8">
        <v>100</v>
      </c>
      <c r="W163" s="8">
        <v>0</v>
      </c>
      <c r="X163" s="8">
        <v>0</v>
      </c>
      <c r="Y163" s="8">
        <v>0</v>
      </c>
    </row>
    <row r="164" spans="1:25" ht="12.75">
      <c r="A164" s="33">
        <v>6</v>
      </c>
      <c r="B164" s="33">
        <v>2</v>
      </c>
      <c r="C164" s="33">
        <v>14</v>
      </c>
      <c r="D164" s="34">
        <v>2</v>
      </c>
      <c r="E164" s="35"/>
      <c r="F164" s="6" t="s">
        <v>256</v>
      </c>
      <c r="G164" s="52" t="s">
        <v>398</v>
      </c>
      <c r="H164" s="7">
        <v>1296672</v>
      </c>
      <c r="I164" s="7">
        <v>996672</v>
      </c>
      <c r="J164" s="7">
        <v>0</v>
      </c>
      <c r="K164" s="7">
        <v>300000</v>
      </c>
      <c r="L164" s="7">
        <v>0</v>
      </c>
      <c r="M164" s="8">
        <v>76.86</v>
      </c>
      <c r="N164" s="8">
        <v>0</v>
      </c>
      <c r="O164" s="8">
        <v>23.13</v>
      </c>
      <c r="P164" s="8">
        <v>0</v>
      </c>
      <c r="Q164" s="7">
        <v>602442</v>
      </c>
      <c r="R164" s="7">
        <v>602442</v>
      </c>
      <c r="S164" s="7">
        <v>0</v>
      </c>
      <c r="T164" s="7">
        <v>0</v>
      </c>
      <c r="U164" s="7">
        <v>0</v>
      </c>
      <c r="V164" s="8">
        <v>100</v>
      </c>
      <c r="W164" s="8">
        <v>0</v>
      </c>
      <c r="X164" s="8">
        <v>0</v>
      </c>
      <c r="Y164" s="8">
        <v>0</v>
      </c>
    </row>
    <row r="165" spans="1:25" ht="12.75">
      <c r="A165" s="33">
        <v>6</v>
      </c>
      <c r="B165" s="33">
        <v>4</v>
      </c>
      <c r="C165" s="33">
        <v>7</v>
      </c>
      <c r="D165" s="34">
        <v>2</v>
      </c>
      <c r="E165" s="35"/>
      <c r="F165" s="6" t="s">
        <v>256</v>
      </c>
      <c r="G165" s="52" t="s">
        <v>399</v>
      </c>
      <c r="H165" s="7">
        <v>220000</v>
      </c>
      <c r="I165" s="7">
        <v>220000</v>
      </c>
      <c r="J165" s="7">
        <v>0</v>
      </c>
      <c r="K165" s="7">
        <v>0</v>
      </c>
      <c r="L165" s="7">
        <v>0</v>
      </c>
      <c r="M165" s="8">
        <v>100</v>
      </c>
      <c r="N165" s="8">
        <v>0</v>
      </c>
      <c r="O165" s="8">
        <v>0</v>
      </c>
      <c r="P165" s="8">
        <v>0</v>
      </c>
      <c r="Q165" s="7">
        <v>58000</v>
      </c>
      <c r="R165" s="7">
        <v>58000</v>
      </c>
      <c r="S165" s="7">
        <v>0</v>
      </c>
      <c r="T165" s="7">
        <v>0</v>
      </c>
      <c r="U165" s="7">
        <v>0</v>
      </c>
      <c r="V165" s="8">
        <v>100</v>
      </c>
      <c r="W165" s="8">
        <v>0</v>
      </c>
      <c r="X165" s="8">
        <v>0</v>
      </c>
      <c r="Y165" s="8">
        <v>0</v>
      </c>
    </row>
    <row r="166" spans="1:25" ht="12.75">
      <c r="A166" s="33">
        <v>6</v>
      </c>
      <c r="B166" s="33">
        <v>15</v>
      </c>
      <c r="C166" s="33">
        <v>7</v>
      </c>
      <c r="D166" s="34">
        <v>2</v>
      </c>
      <c r="E166" s="35"/>
      <c r="F166" s="6" t="s">
        <v>256</v>
      </c>
      <c r="G166" s="52" t="s">
        <v>400</v>
      </c>
      <c r="H166" s="7">
        <v>2005154</v>
      </c>
      <c r="I166" s="7">
        <v>2005154</v>
      </c>
      <c r="J166" s="7">
        <v>0</v>
      </c>
      <c r="K166" s="7">
        <v>0</v>
      </c>
      <c r="L166" s="7">
        <v>0</v>
      </c>
      <c r="M166" s="8">
        <v>100</v>
      </c>
      <c r="N166" s="8">
        <v>0</v>
      </c>
      <c r="O166" s="8">
        <v>0</v>
      </c>
      <c r="P166" s="8">
        <v>0</v>
      </c>
      <c r="Q166" s="7">
        <v>17451</v>
      </c>
      <c r="R166" s="7">
        <v>17451</v>
      </c>
      <c r="S166" s="7">
        <v>0</v>
      </c>
      <c r="T166" s="7">
        <v>0</v>
      </c>
      <c r="U166" s="7">
        <v>0</v>
      </c>
      <c r="V166" s="8">
        <v>100</v>
      </c>
      <c r="W166" s="8">
        <v>0</v>
      </c>
      <c r="X166" s="8">
        <v>0</v>
      </c>
      <c r="Y166" s="8">
        <v>0</v>
      </c>
    </row>
    <row r="167" spans="1:25" ht="12.75">
      <c r="A167" s="33">
        <v>6</v>
      </c>
      <c r="B167" s="33">
        <v>18</v>
      </c>
      <c r="C167" s="33">
        <v>13</v>
      </c>
      <c r="D167" s="34">
        <v>2</v>
      </c>
      <c r="E167" s="35"/>
      <c r="F167" s="6" t="s">
        <v>256</v>
      </c>
      <c r="G167" s="52" t="s">
        <v>401</v>
      </c>
      <c r="H167" s="7">
        <v>665208</v>
      </c>
      <c r="I167" s="7">
        <v>665208</v>
      </c>
      <c r="J167" s="7">
        <v>0</v>
      </c>
      <c r="K167" s="7">
        <v>0</v>
      </c>
      <c r="L167" s="7">
        <v>0</v>
      </c>
      <c r="M167" s="8">
        <v>100</v>
      </c>
      <c r="N167" s="8">
        <v>0</v>
      </c>
      <c r="O167" s="8">
        <v>0</v>
      </c>
      <c r="P167" s="8">
        <v>0</v>
      </c>
      <c r="Q167" s="7">
        <v>249347.22</v>
      </c>
      <c r="R167" s="7">
        <v>249347.22</v>
      </c>
      <c r="S167" s="7">
        <v>0</v>
      </c>
      <c r="T167" s="7">
        <v>0</v>
      </c>
      <c r="U167" s="7">
        <v>0</v>
      </c>
      <c r="V167" s="8">
        <v>100</v>
      </c>
      <c r="W167" s="8">
        <v>0</v>
      </c>
      <c r="X167" s="8">
        <v>0</v>
      </c>
      <c r="Y167" s="8">
        <v>0</v>
      </c>
    </row>
    <row r="168" spans="1:25" ht="12.75">
      <c r="A168" s="33">
        <v>6</v>
      </c>
      <c r="B168" s="33">
        <v>16</v>
      </c>
      <c r="C168" s="33">
        <v>6</v>
      </c>
      <c r="D168" s="34">
        <v>2</v>
      </c>
      <c r="E168" s="35"/>
      <c r="F168" s="6" t="s">
        <v>256</v>
      </c>
      <c r="G168" s="52" t="s">
        <v>402</v>
      </c>
      <c r="H168" s="7">
        <v>500000</v>
      </c>
      <c r="I168" s="7">
        <v>500000</v>
      </c>
      <c r="J168" s="7">
        <v>0</v>
      </c>
      <c r="K168" s="7">
        <v>0</v>
      </c>
      <c r="L168" s="7">
        <v>0</v>
      </c>
      <c r="M168" s="8">
        <v>100</v>
      </c>
      <c r="N168" s="8">
        <v>0</v>
      </c>
      <c r="O168" s="8">
        <v>0</v>
      </c>
      <c r="P168" s="8">
        <v>0</v>
      </c>
      <c r="Q168" s="7">
        <v>500000</v>
      </c>
      <c r="R168" s="7">
        <v>500000</v>
      </c>
      <c r="S168" s="7">
        <v>0</v>
      </c>
      <c r="T168" s="7">
        <v>0</v>
      </c>
      <c r="U168" s="7">
        <v>0</v>
      </c>
      <c r="V168" s="8">
        <v>100</v>
      </c>
      <c r="W168" s="8">
        <v>0</v>
      </c>
      <c r="X168" s="8">
        <v>0</v>
      </c>
      <c r="Y168" s="8">
        <v>0</v>
      </c>
    </row>
    <row r="169" spans="1:25" ht="12.75">
      <c r="A169" s="33">
        <v>6</v>
      </c>
      <c r="B169" s="33">
        <v>19</v>
      </c>
      <c r="C169" s="33">
        <v>5</v>
      </c>
      <c r="D169" s="34">
        <v>2</v>
      </c>
      <c r="E169" s="35"/>
      <c r="F169" s="6" t="s">
        <v>256</v>
      </c>
      <c r="G169" s="52" t="s">
        <v>403</v>
      </c>
      <c r="H169" s="7">
        <v>1580316</v>
      </c>
      <c r="I169" s="7">
        <v>1580316</v>
      </c>
      <c r="J169" s="7">
        <v>0</v>
      </c>
      <c r="K169" s="7">
        <v>0</v>
      </c>
      <c r="L169" s="7">
        <v>0</v>
      </c>
      <c r="M169" s="8">
        <v>100</v>
      </c>
      <c r="N169" s="8">
        <v>0</v>
      </c>
      <c r="O169" s="8">
        <v>0</v>
      </c>
      <c r="P169" s="8">
        <v>0</v>
      </c>
      <c r="Q169" s="7">
        <v>665000</v>
      </c>
      <c r="R169" s="7">
        <v>665000</v>
      </c>
      <c r="S169" s="7">
        <v>0</v>
      </c>
      <c r="T169" s="7">
        <v>0</v>
      </c>
      <c r="U169" s="7">
        <v>0</v>
      </c>
      <c r="V169" s="8">
        <v>100</v>
      </c>
      <c r="W169" s="8">
        <v>0</v>
      </c>
      <c r="X169" s="8">
        <v>0</v>
      </c>
      <c r="Y169" s="8">
        <v>0</v>
      </c>
    </row>
    <row r="170" spans="1:25" ht="12.75">
      <c r="A170" s="33">
        <v>6</v>
      </c>
      <c r="B170" s="33">
        <v>7</v>
      </c>
      <c r="C170" s="33">
        <v>8</v>
      </c>
      <c r="D170" s="34">
        <v>2</v>
      </c>
      <c r="E170" s="35"/>
      <c r="F170" s="6" t="s">
        <v>256</v>
      </c>
      <c r="G170" s="52" t="s">
        <v>404</v>
      </c>
      <c r="H170" s="7">
        <v>1665689</v>
      </c>
      <c r="I170" s="7">
        <v>1665689</v>
      </c>
      <c r="J170" s="7">
        <v>0</v>
      </c>
      <c r="K170" s="7">
        <v>0</v>
      </c>
      <c r="L170" s="7">
        <v>0</v>
      </c>
      <c r="M170" s="8">
        <v>100</v>
      </c>
      <c r="N170" s="8">
        <v>0</v>
      </c>
      <c r="O170" s="8">
        <v>0</v>
      </c>
      <c r="P170" s="8">
        <v>0</v>
      </c>
      <c r="Q170" s="7">
        <v>242582.5</v>
      </c>
      <c r="R170" s="7">
        <v>242582.5</v>
      </c>
      <c r="S170" s="7">
        <v>0</v>
      </c>
      <c r="T170" s="7">
        <v>0</v>
      </c>
      <c r="U170" s="7">
        <v>0</v>
      </c>
      <c r="V170" s="8">
        <v>100</v>
      </c>
      <c r="W170" s="8">
        <v>0</v>
      </c>
      <c r="X170" s="8">
        <v>0</v>
      </c>
      <c r="Y170" s="8">
        <v>0</v>
      </c>
    </row>
    <row r="171" spans="1:25" ht="12.75">
      <c r="A171" s="33">
        <v>6</v>
      </c>
      <c r="B171" s="33">
        <v>8</v>
      </c>
      <c r="C171" s="33">
        <v>13</v>
      </c>
      <c r="D171" s="34">
        <v>2</v>
      </c>
      <c r="E171" s="35"/>
      <c r="F171" s="6" t="s">
        <v>256</v>
      </c>
      <c r="G171" s="52" t="s">
        <v>405</v>
      </c>
      <c r="H171" s="7">
        <v>670400</v>
      </c>
      <c r="I171" s="7">
        <v>670400</v>
      </c>
      <c r="J171" s="7">
        <v>0</v>
      </c>
      <c r="K171" s="7">
        <v>0</v>
      </c>
      <c r="L171" s="7">
        <v>0</v>
      </c>
      <c r="M171" s="8">
        <v>100</v>
      </c>
      <c r="N171" s="8">
        <v>0</v>
      </c>
      <c r="O171" s="8">
        <v>0</v>
      </c>
      <c r="P171" s="8">
        <v>0</v>
      </c>
      <c r="Q171" s="7">
        <v>378600</v>
      </c>
      <c r="R171" s="7">
        <v>378600</v>
      </c>
      <c r="S171" s="7">
        <v>0</v>
      </c>
      <c r="T171" s="7">
        <v>0</v>
      </c>
      <c r="U171" s="7">
        <v>0</v>
      </c>
      <c r="V171" s="8">
        <v>100</v>
      </c>
      <c r="W171" s="8">
        <v>0</v>
      </c>
      <c r="X171" s="8">
        <v>0</v>
      </c>
      <c r="Y171" s="8">
        <v>0</v>
      </c>
    </row>
    <row r="172" spans="1:25" ht="12.75">
      <c r="A172" s="33">
        <v>6</v>
      </c>
      <c r="B172" s="33">
        <v>14</v>
      </c>
      <c r="C172" s="33">
        <v>10</v>
      </c>
      <c r="D172" s="34">
        <v>2</v>
      </c>
      <c r="E172" s="35"/>
      <c r="F172" s="6" t="s">
        <v>256</v>
      </c>
      <c r="G172" s="52" t="s">
        <v>406</v>
      </c>
      <c r="H172" s="7">
        <v>456667</v>
      </c>
      <c r="I172" s="7">
        <v>456667</v>
      </c>
      <c r="J172" s="7">
        <v>0</v>
      </c>
      <c r="K172" s="7">
        <v>0</v>
      </c>
      <c r="L172" s="7">
        <v>0</v>
      </c>
      <c r="M172" s="8">
        <v>100</v>
      </c>
      <c r="N172" s="8">
        <v>0</v>
      </c>
      <c r="O172" s="8">
        <v>0</v>
      </c>
      <c r="P172" s="8">
        <v>0</v>
      </c>
      <c r="Q172" s="7">
        <v>114166.65</v>
      </c>
      <c r="R172" s="7">
        <v>114166.65</v>
      </c>
      <c r="S172" s="7">
        <v>0</v>
      </c>
      <c r="T172" s="7">
        <v>0</v>
      </c>
      <c r="U172" s="7">
        <v>0</v>
      </c>
      <c r="V172" s="8">
        <v>100</v>
      </c>
      <c r="W172" s="8">
        <v>0</v>
      </c>
      <c r="X172" s="8">
        <v>0</v>
      </c>
      <c r="Y172" s="8">
        <v>0</v>
      </c>
    </row>
    <row r="173" spans="1:25" ht="12.75">
      <c r="A173" s="33">
        <v>6</v>
      </c>
      <c r="B173" s="33">
        <v>4</v>
      </c>
      <c r="C173" s="33">
        <v>8</v>
      </c>
      <c r="D173" s="34">
        <v>2</v>
      </c>
      <c r="E173" s="35"/>
      <c r="F173" s="6" t="s">
        <v>256</v>
      </c>
      <c r="G173" s="52" t="s">
        <v>407</v>
      </c>
      <c r="H173" s="7">
        <v>3656633.2</v>
      </c>
      <c r="I173" s="7">
        <v>3656633.2</v>
      </c>
      <c r="J173" s="7">
        <v>0</v>
      </c>
      <c r="K173" s="7">
        <v>0</v>
      </c>
      <c r="L173" s="7">
        <v>0</v>
      </c>
      <c r="M173" s="8">
        <v>100</v>
      </c>
      <c r="N173" s="8">
        <v>0</v>
      </c>
      <c r="O173" s="8">
        <v>0</v>
      </c>
      <c r="P173" s="8">
        <v>0</v>
      </c>
      <c r="Q173" s="7">
        <v>126873.3</v>
      </c>
      <c r="R173" s="7">
        <v>126873.3</v>
      </c>
      <c r="S173" s="7">
        <v>0</v>
      </c>
      <c r="T173" s="7">
        <v>0</v>
      </c>
      <c r="U173" s="7">
        <v>0</v>
      </c>
      <c r="V173" s="8">
        <v>100</v>
      </c>
      <c r="W173" s="8">
        <v>0</v>
      </c>
      <c r="X173" s="8">
        <v>0</v>
      </c>
      <c r="Y173" s="8">
        <v>0</v>
      </c>
    </row>
    <row r="174" spans="1:25" ht="12.75">
      <c r="A174" s="33">
        <v>6</v>
      </c>
      <c r="B174" s="33">
        <v>3</v>
      </c>
      <c r="C174" s="33">
        <v>12</v>
      </c>
      <c r="D174" s="34">
        <v>2</v>
      </c>
      <c r="E174" s="35"/>
      <c r="F174" s="6" t="s">
        <v>256</v>
      </c>
      <c r="G174" s="52" t="s">
        <v>408</v>
      </c>
      <c r="H174" s="7">
        <v>1109790</v>
      </c>
      <c r="I174" s="7">
        <v>1109790</v>
      </c>
      <c r="J174" s="7">
        <v>0</v>
      </c>
      <c r="K174" s="7">
        <v>0</v>
      </c>
      <c r="L174" s="7">
        <v>0</v>
      </c>
      <c r="M174" s="8">
        <v>100</v>
      </c>
      <c r="N174" s="8">
        <v>0</v>
      </c>
      <c r="O174" s="8">
        <v>0</v>
      </c>
      <c r="P174" s="8">
        <v>0</v>
      </c>
      <c r="Q174" s="7">
        <v>326410</v>
      </c>
      <c r="R174" s="7">
        <v>326410</v>
      </c>
      <c r="S174" s="7">
        <v>0</v>
      </c>
      <c r="T174" s="7">
        <v>0</v>
      </c>
      <c r="U174" s="7">
        <v>0</v>
      </c>
      <c r="V174" s="8">
        <v>100</v>
      </c>
      <c r="W174" s="8">
        <v>0</v>
      </c>
      <c r="X174" s="8">
        <v>0</v>
      </c>
      <c r="Y174" s="8">
        <v>0</v>
      </c>
    </row>
    <row r="175" spans="1:25" ht="12.75">
      <c r="A175" s="33">
        <v>6</v>
      </c>
      <c r="B175" s="33">
        <v>7</v>
      </c>
      <c r="C175" s="33">
        <v>9</v>
      </c>
      <c r="D175" s="34">
        <v>2</v>
      </c>
      <c r="E175" s="35"/>
      <c r="F175" s="6" t="s">
        <v>256</v>
      </c>
      <c r="G175" s="52" t="s">
        <v>409</v>
      </c>
      <c r="H175" s="7">
        <v>128400</v>
      </c>
      <c r="I175" s="7">
        <v>128400</v>
      </c>
      <c r="J175" s="7">
        <v>0</v>
      </c>
      <c r="K175" s="7">
        <v>0</v>
      </c>
      <c r="L175" s="7">
        <v>0</v>
      </c>
      <c r="M175" s="8">
        <v>100</v>
      </c>
      <c r="N175" s="8">
        <v>0</v>
      </c>
      <c r="O175" s="8">
        <v>0</v>
      </c>
      <c r="P175" s="8">
        <v>0</v>
      </c>
      <c r="Q175" s="7">
        <v>32100</v>
      </c>
      <c r="R175" s="7">
        <v>32100</v>
      </c>
      <c r="S175" s="7">
        <v>0</v>
      </c>
      <c r="T175" s="7">
        <v>0</v>
      </c>
      <c r="U175" s="7">
        <v>0</v>
      </c>
      <c r="V175" s="8">
        <v>100</v>
      </c>
      <c r="W175" s="8">
        <v>0</v>
      </c>
      <c r="X175" s="8">
        <v>0</v>
      </c>
      <c r="Y175" s="8">
        <v>0</v>
      </c>
    </row>
    <row r="176" spans="1:25" ht="12.75">
      <c r="A176" s="33">
        <v>6</v>
      </c>
      <c r="B176" s="33">
        <v>12</v>
      </c>
      <c r="C176" s="33">
        <v>7</v>
      </c>
      <c r="D176" s="34">
        <v>2</v>
      </c>
      <c r="E176" s="35"/>
      <c r="F176" s="6" t="s">
        <v>256</v>
      </c>
      <c r="G176" s="52" t="s">
        <v>410</v>
      </c>
      <c r="H176" s="7">
        <v>2953000</v>
      </c>
      <c r="I176" s="7">
        <v>2953000</v>
      </c>
      <c r="J176" s="7">
        <v>0</v>
      </c>
      <c r="K176" s="7">
        <v>0</v>
      </c>
      <c r="L176" s="7">
        <v>0</v>
      </c>
      <c r="M176" s="8">
        <v>100</v>
      </c>
      <c r="N176" s="8">
        <v>0</v>
      </c>
      <c r="O176" s="8">
        <v>0</v>
      </c>
      <c r="P176" s="8">
        <v>0</v>
      </c>
      <c r="Q176" s="7">
        <v>10000</v>
      </c>
      <c r="R176" s="7">
        <v>10000</v>
      </c>
      <c r="S176" s="7">
        <v>0</v>
      </c>
      <c r="T176" s="7">
        <v>0</v>
      </c>
      <c r="U176" s="7">
        <v>0</v>
      </c>
      <c r="V176" s="8">
        <v>100</v>
      </c>
      <c r="W176" s="8">
        <v>0</v>
      </c>
      <c r="X176" s="8">
        <v>0</v>
      </c>
      <c r="Y176" s="8">
        <v>0</v>
      </c>
    </row>
    <row r="177" spans="1:25" ht="12.75">
      <c r="A177" s="33">
        <v>6</v>
      </c>
      <c r="B177" s="33">
        <v>1</v>
      </c>
      <c r="C177" s="33">
        <v>18</v>
      </c>
      <c r="D177" s="34">
        <v>2</v>
      </c>
      <c r="E177" s="35"/>
      <c r="F177" s="6" t="s">
        <v>256</v>
      </c>
      <c r="G177" s="52" t="s">
        <v>411</v>
      </c>
      <c r="H177" s="7">
        <v>830154</v>
      </c>
      <c r="I177" s="7">
        <v>650000</v>
      </c>
      <c r="J177" s="7">
        <v>0</v>
      </c>
      <c r="K177" s="7">
        <v>0</v>
      </c>
      <c r="L177" s="7">
        <v>180154</v>
      </c>
      <c r="M177" s="8">
        <v>78.29</v>
      </c>
      <c r="N177" s="8">
        <v>0</v>
      </c>
      <c r="O177" s="8">
        <v>0</v>
      </c>
      <c r="P177" s="8">
        <v>21.7</v>
      </c>
      <c r="Q177" s="7">
        <v>524927.5</v>
      </c>
      <c r="R177" s="7">
        <v>353750</v>
      </c>
      <c r="S177" s="7">
        <v>171177.5</v>
      </c>
      <c r="T177" s="7">
        <v>0</v>
      </c>
      <c r="U177" s="7">
        <v>0</v>
      </c>
      <c r="V177" s="8">
        <v>67.39</v>
      </c>
      <c r="W177" s="8">
        <v>32.6</v>
      </c>
      <c r="X177" s="8">
        <v>0</v>
      </c>
      <c r="Y177" s="8">
        <v>0</v>
      </c>
    </row>
    <row r="178" spans="1:25" ht="12.75">
      <c r="A178" s="33">
        <v>6</v>
      </c>
      <c r="B178" s="33">
        <v>19</v>
      </c>
      <c r="C178" s="33">
        <v>6</v>
      </c>
      <c r="D178" s="34">
        <v>2</v>
      </c>
      <c r="E178" s="35"/>
      <c r="F178" s="6" t="s">
        <v>256</v>
      </c>
      <c r="G178" s="52" t="s">
        <v>272</v>
      </c>
      <c r="H178" s="7">
        <v>1773992</v>
      </c>
      <c r="I178" s="7">
        <v>1773992</v>
      </c>
      <c r="J178" s="7">
        <v>0</v>
      </c>
      <c r="K178" s="7">
        <v>0</v>
      </c>
      <c r="L178" s="7">
        <v>0</v>
      </c>
      <c r="M178" s="8">
        <v>100</v>
      </c>
      <c r="N178" s="8">
        <v>0</v>
      </c>
      <c r="O178" s="8">
        <v>0</v>
      </c>
      <c r="P178" s="8">
        <v>0</v>
      </c>
      <c r="Q178" s="7">
        <v>204000</v>
      </c>
      <c r="R178" s="7">
        <v>204000</v>
      </c>
      <c r="S178" s="7">
        <v>0</v>
      </c>
      <c r="T178" s="7">
        <v>0</v>
      </c>
      <c r="U178" s="7">
        <v>0</v>
      </c>
      <c r="V178" s="8">
        <v>100</v>
      </c>
      <c r="W178" s="8">
        <v>0</v>
      </c>
      <c r="X178" s="8">
        <v>0</v>
      </c>
      <c r="Y178" s="8">
        <v>0</v>
      </c>
    </row>
    <row r="179" spans="1:25" ht="12.75">
      <c r="A179" s="33">
        <v>6</v>
      </c>
      <c r="B179" s="33">
        <v>15</v>
      </c>
      <c r="C179" s="33">
        <v>8</v>
      </c>
      <c r="D179" s="34">
        <v>2</v>
      </c>
      <c r="E179" s="35"/>
      <c r="F179" s="6" t="s">
        <v>256</v>
      </c>
      <c r="G179" s="52" t="s">
        <v>412</v>
      </c>
      <c r="H179" s="7">
        <v>330000</v>
      </c>
      <c r="I179" s="7">
        <v>330000</v>
      </c>
      <c r="J179" s="7">
        <v>0</v>
      </c>
      <c r="K179" s="7">
        <v>0</v>
      </c>
      <c r="L179" s="7">
        <v>0</v>
      </c>
      <c r="M179" s="8">
        <v>100</v>
      </c>
      <c r="N179" s="8">
        <v>0</v>
      </c>
      <c r="O179" s="8">
        <v>0</v>
      </c>
      <c r="P179" s="8">
        <v>0</v>
      </c>
      <c r="Q179" s="7">
        <v>82000</v>
      </c>
      <c r="R179" s="7">
        <v>82000</v>
      </c>
      <c r="S179" s="7">
        <v>0</v>
      </c>
      <c r="T179" s="7">
        <v>0</v>
      </c>
      <c r="U179" s="7">
        <v>0</v>
      </c>
      <c r="V179" s="8">
        <v>100</v>
      </c>
      <c r="W179" s="8">
        <v>0</v>
      </c>
      <c r="X179" s="8">
        <v>0</v>
      </c>
      <c r="Y179" s="8">
        <v>0</v>
      </c>
    </row>
    <row r="180" spans="1:25" ht="12.75">
      <c r="A180" s="33">
        <v>6</v>
      </c>
      <c r="B180" s="33">
        <v>9</v>
      </c>
      <c r="C180" s="33">
        <v>13</v>
      </c>
      <c r="D180" s="34">
        <v>2</v>
      </c>
      <c r="E180" s="35"/>
      <c r="F180" s="6" t="s">
        <v>256</v>
      </c>
      <c r="G180" s="52" t="s">
        <v>413</v>
      </c>
      <c r="H180" s="7">
        <v>1300000</v>
      </c>
      <c r="I180" s="7">
        <v>1000000</v>
      </c>
      <c r="J180" s="7">
        <v>300000</v>
      </c>
      <c r="K180" s="7">
        <v>0</v>
      </c>
      <c r="L180" s="7">
        <v>0</v>
      </c>
      <c r="M180" s="8">
        <v>76.92</v>
      </c>
      <c r="N180" s="8">
        <v>23.07</v>
      </c>
      <c r="O180" s="8">
        <v>0</v>
      </c>
      <c r="P180" s="8">
        <v>0</v>
      </c>
      <c r="Q180" s="7">
        <v>277779</v>
      </c>
      <c r="R180" s="7">
        <v>277779</v>
      </c>
      <c r="S180" s="7">
        <v>0</v>
      </c>
      <c r="T180" s="7">
        <v>0</v>
      </c>
      <c r="U180" s="7">
        <v>0</v>
      </c>
      <c r="V180" s="8">
        <v>100</v>
      </c>
      <c r="W180" s="8">
        <v>0</v>
      </c>
      <c r="X180" s="8">
        <v>0</v>
      </c>
      <c r="Y180" s="8">
        <v>0</v>
      </c>
    </row>
    <row r="181" spans="1:25" ht="12.75">
      <c r="A181" s="33">
        <v>6</v>
      </c>
      <c r="B181" s="33">
        <v>11</v>
      </c>
      <c r="C181" s="33">
        <v>10</v>
      </c>
      <c r="D181" s="34">
        <v>2</v>
      </c>
      <c r="E181" s="35"/>
      <c r="F181" s="6" t="s">
        <v>256</v>
      </c>
      <c r="G181" s="52" t="s">
        <v>414</v>
      </c>
      <c r="H181" s="7">
        <v>401800</v>
      </c>
      <c r="I181" s="7">
        <v>401800</v>
      </c>
      <c r="J181" s="7">
        <v>0</v>
      </c>
      <c r="K181" s="7">
        <v>0</v>
      </c>
      <c r="L181" s="7">
        <v>0</v>
      </c>
      <c r="M181" s="8">
        <v>100</v>
      </c>
      <c r="N181" s="8">
        <v>0</v>
      </c>
      <c r="O181" s="8">
        <v>0</v>
      </c>
      <c r="P181" s="8">
        <v>0</v>
      </c>
      <c r="Q181" s="7">
        <v>107850.06</v>
      </c>
      <c r="R181" s="7">
        <v>107850.06</v>
      </c>
      <c r="S181" s="7">
        <v>0</v>
      </c>
      <c r="T181" s="7">
        <v>0</v>
      </c>
      <c r="U181" s="7">
        <v>0</v>
      </c>
      <c r="V181" s="8">
        <v>100</v>
      </c>
      <c r="W181" s="8">
        <v>0</v>
      </c>
      <c r="X181" s="8">
        <v>0</v>
      </c>
      <c r="Y181" s="8">
        <v>0</v>
      </c>
    </row>
    <row r="182" spans="1:25" ht="12.75">
      <c r="A182" s="33">
        <v>6</v>
      </c>
      <c r="B182" s="33">
        <v>3</v>
      </c>
      <c r="C182" s="33">
        <v>13</v>
      </c>
      <c r="D182" s="34">
        <v>2</v>
      </c>
      <c r="E182" s="35"/>
      <c r="F182" s="6" t="s">
        <v>256</v>
      </c>
      <c r="G182" s="52" t="s">
        <v>415</v>
      </c>
      <c r="H182" s="7">
        <v>966000</v>
      </c>
      <c r="I182" s="7">
        <v>966000</v>
      </c>
      <c r="J182" s="7">
        <v>0</v>
      </c>
      <c r="K182" s="7">
        <v>0</v>
      </c>
      <c r="L182" s="7">
        <v>0</v>
      </c>
      <c r="M182" s="8">
        <v>100</v>
      </c>
      <c r="N182" s="8">
        <v>0</v>
      </c>
      <c r="O182" s="8">
        <v>0</v>
      </c>
      <c r="P182" s="8">
        <v>0</v>
      </c>
      <c r="Q182" s="7">
        <v>616500</v>
      </c>
      <c r="R182" s="7">
        <v>616500</v>
      </c>
      <c r="S182" s="7">
        <v>0</v>
      </c>
      <c r="T182" s="7">
        <v>0</v>
      </c>
      <c r="U182" s="7">
        <v>0</v>
      </c>
      <c r="V182" s="8">
        <v>100</v>
      </c>
      <c r="W182" s="8">
        <v>0</v>
      </c>
      <c r="X182" s="8">
        <v>0</v>
      </c>
      <c r="Y182" s="8">
        <v>0</v>
      </c>
    </row>
    <row r="183" spans="1:25" ht="12.75">
      <c r="A183" s="33">
        <v>6</v>
      </c>
      <c r="B183" s="33">
        <v>11</v>
      </c>
      <c r="C183" s="33">
        <v>11</v>
      </c>
      <c r="D183" s="34">
        <v>2</v>
      </c>
      <c r="E183" s="35"/>
      <c r="F183" s="6" t="s">
        <v>256</v>
      </c>
      <c r="G183" s="52" t="s">
        <v>416</v>
      </c>
      <c r="H183" s="7">
        <v>1000000</v>
      </c>
      <c r="I183" s="7">
        <v>1000000</v>
      </c>
      <c r="J183" s="7">
        <v>0</v>
      </c>
      <c r="K183" s="7">
        <v>0</v>
      </c>
      <c r="L183" s="7">
        <v>0</v>
      </c>
      <c r="M183" s="8">
        <v>100</v>
      </c>
      <c r="N183" s="8">
        <v>0</v>
      </c>
      <c r="O183" s="8">
        <v>0</v>
      </c>
      <c r="P183" s="8">
        <v>0</v>
      </c>
      <c r="Q183" s="7">
        <v>500000</v>
      </c>
      <c r="R183" s="7">
        <v>500000</v>
      </c>
      <c r="S183" s="7">
        <v>0</v>
      </c>
      <c r="T183" s="7">
        <v>0</v>
      </c>
      <c r="U183" s="7">
        <v>0</v>
      </c>
      <c r="V183" s="8">
        <v>100</v>
      </c>
      <c r="W183" s="8">
        <v>0</v>
      </c>
      <c r="X183" s="8">
        <v>0</v>
      </c>
      <c r="Y183" s="8">
        <v>0</v>
      </c>
    </row>
    <row r="184" spans="1:25" ht="12.75">
      <c r="A184" s="33">
        <v>6</v>
      </c>
      <c r="B184" s="33">
        <v>19</v>
      </c>
      <c r="C184" s="33">
        <v>7</v>
      </c>
      <c r="D184" s="34">
        <v>2</v>
      </c>
      <c r="E184" s="35"/>
      <c r="F184" s="6" t="s">
        <v>256</v>
      </c>
      <c r="G184" s="52" t="s">
        <v>417</v>
      </c>
      <c r="H184" s="7">
        <v>1000230</v>
      </c>
      <c r="I184" s="7">
        <v>1000230</v>
      </c>
      <c r="J184" s="7">
        <v>0</v>
      </c>
      <c r="K184" s="7">
        <v>0</v>
      </c>
      <c r="L184" s="7">
        <v>0</v>
      </c>
      <c r="M184" s="8">
        <v>100</v>
      </c>
      <c r="N184" s="8">
        <v>0</v>
      </c>
      <c r="O184" s="8">
        <v>0</v>
      </c>
      <c r="P184" s="8">
        <v>0</v>
      </c>
      <c r="Q184" s="7">
        <v>248445</v>
      </c>
      <c r="R184" s="7">
        <v>248445</v>
      </c>
      <c r="S184" s="7">
        <v>0</v>
      </c>
      <c r="T184" s="7">
        <v>0</v>
      </c>
      <c r="U184" s="7">
        <v>0</v>
      </c>
      <c r="V184" s="8">
        <v>100</v>
      </c>
      <c r="W184" s="8">
        <v>0</v>
      </c>
      <c r="X184" s="8">
        <v>0</v>
      </c>
      <c r="Y184" s="8">
        <v>0</v>
      </c>
    </row>
    <row r="185" spans="1:25" ht="12.75">
      <c r="A185" s="33">
        <v>6</v>
      </c>
      <c r="B185" s="33">
        <v>9</v>
      </c>
      <c r="C185" s="33">
        <v>14</v>
      </c>
      <c r="D185" s="34">
        <v>2</v>
      </c>
      <c r="E185" s="35"/>
      <c r="F185" s="6" t="s">
        <v>256</v>
      </c>
      <c r="G185" s="52" t="s">
        <v>418</v>
      </c>
      <c r="H185" s="7">
        <v>2640300</v>
      </c>
      <c r="I185" s="7">
        <v>2640300</v>
      </c>
      <c r="J185" s="7">
        <v>0</v>
      </c>
      <c r="K185" s="7">
        <v>0</v>
      </c>
      <c r="L185" s="7">
        <v>0</v>
      </c>
      <c r="M185" s="8">
        <v>100</v>
      </c>
      <c r="N185" s="8">
        <v>0</v>
      </c>
      <c r="O185" s="8">
        <v>0</v>
      </c>
      <c r="P185" s="8">
        <v>0</v>
      </c>
      <c r="Q185" s="7">
        <v>523900</v>
      </c>
      <c r="R185" s="7">
        <v>523900</v>
      </c>
      <c r="S185" s="7">
        <v>0</v>
      </c>
      <c r="T185" s="7">
        <v>0</v>
      </c>
      <c r="U185" s="7">
        <v>0</v>
      </c>
      <c r="V185" s="8">
        <v>100</v>
      </c>
      <c r="W185" s="8">
        <v>0</v>
      </c>
      <c r="X185" s="8">
        <v>0</v>
      </c>
      <c r="Y185" s="8">
        <v>0</v>
      </c>
    </row>
    <row r="186" spans="1:25" ht="12.75">
      <c r="A186" s="33">
        <v>6</v>
      </c>
      <c r="B186" s="33">
        <v>19</v>
      </c>
      <c r="C186" s="33">
        <v>8</v>
      </c>
      <c r="D186" s="34">
        <v>2</v>
      </c>
      <c r="E186" s="35"/>
      <c r="F186" s="6" t="s">
        <v>256</v>
      </c>
      <c r="G186" s="52" t="s">
        <v>419</v>
      </c>
      <c r="H186" s="7">
        <v>667582</v>
      </c>
      <c r="I186" s="7">
        <v>667582</v>
      </c>
      <c r="J186" s="7">
        <v>0</v>
      </c>
      <c r="K186" s="7">
        <v>0</v>
      </c>
      <c r="L186" s="7">
        <v>0</v>
      </c>
      <c r="M186" s="8">
        <v>100</v>
      </c>
      <c r="N186" s="8">
        <v>0</v>
      </c>
      <c r="O186" s="8">
        <v>0</v>
      </c>
      <c r="P186" s="8">
        <v>0</v>
      </c>
      <c r="Q186" s="7">
        <v>590331</v>
      </c>
      <c r="R186" s="7">
        <v>590331</v>
      </c>
      <c r="S186" s="7">
        <v>0</v>
      </c>
      <c r="T186" s="7">
        <v>0</v>
      </c>
      <c r="U186" s="7">
        <v>0</v>
      </c>
      <c r="V186" s="8">
        <v>100</v>
      </c>
      <c r="W186" s="8">
        <v>0</v>
      </c>
      <c r="X186" s="8">
        <v>0</v>
      </c>
      <c r="Y186" s="8">
        <v>0</v>
      </c>
    </row>
    <row r="187" spans="1:25" ht="12.75">
      <c r="A187" s="33">
        <v>6</v>
      </c>
      <c r="B187" s="33">
        <v>9</v>
      </c>
      <c r="C187" s="33">
        <v>15</v>
      </c>
      <c r="D187" s="34">
        <v>2</v>
      </c>
      <c r="E187" s="35"/>
      <c r="F187" s="6" t="s">
        <v>256</v>
      </c>
      <c r="G187" s="52" t="s">
        <v>420</v>
      </c>
      <c r="H187" s="7">
        <v>495100</v>
      </c>
      <c r="I187" s="7">
        <v>495100</v>
      </c>
      <c r="J187" s="7">
        <v>0</v>
      </c>
      <c r="K187" s="7">
        <v>0</v>
      </c>
      <c r="L187" s="7">
        <v>0</v>
      </c>
      <c r="M187" s="8">
        <v>100</v>
      </c>
      <c r="N187" s="8">
        <v>0</v>
      </c>
      <c r="O187" s="8">
        <v>0</v>
      </c>
      <c r="P187" s="8">
        <v>0</v>
      </c>
      <c r="Q187" s="7">
        <v>123775</v>
      </c>
      <c r="R187" s="7">
        <v>123775</v>
      </c>
      <c r="S187" s="7">
        <v>0</v>
      </c>
      <c r="T187" s="7">
        <v>0</v>
      </c>
      <c r="U187" s="7">
        <v>0</v>
      </c>
      <c r="V187" s="8">
        <v>100</v>
      </c>
      <c r="W187" s="8">
        <v>0</v>
      </c>
      <c r="X187" s="8">
        <v>0</v>
      </c>
      <c r="Y187" s="8">
        <v>0</v>
      </c>
    </row>
    <row r="188" spans="1:25" ht="12.75">
      <c r="A188" s="33">
        <v>6</v>
      </c>
      <c r="B188" s="33">
        <v>9</v>
      </c>
      <c r="C188" s="33">
        <v>16</v>
      </c>
      <c r="D188" s="34">
        <v>2</v>
      </c>
      <c r="E188" s="35"/>
      <c r="F188" s="6" t="s">
        <v>256</v>
      </c>
      <c r="G188" s="52" t="s">
        <v>421</v>
      </c>
      <c r="H188" s="7">
        <v>535668</v>
      </c>
      <c r="I188" s="7">
        <v>535668</v>
      </c>
      <c r="J188" s="7">
        <v>0</v>
      </c>
      <c r="K188" s="7">
        <v>0</v>
      </c>
      <c r="L188" s="7">
        <v>0</v>
      </c>
      <c r="M188" s="8">
        <v>100</v>
      </c>
      <c r="N188" s="8">
        <v>0</v>
      </c>
      <c r="O188" s="8">
        <v>0</v>
      </c>
      <c r="P188" s="8">
        <v>0</v>
      </c>
      <c r="Q188" s="7">
        <v>78556</v>
      </c>
      <c r="R188" s="7">
        <v>78556</v>
      </c>
      <c r="S188" s="7">
        <v>0</v>
      </c>
      <c r="T188" s="7">
        <v>0</v>
      </c>
      <c r="U188" s="7">
        <v>0</v>
      </c>
      <c r="V188" s="8">
        <v>100</v>
      </c>
      <c r="W188" s="8">
        <v>0</v>
      </c>
      <c r="X188" s="8">
        <v>0</v>
      </c>
      <c r="Y188" s="8">
        <v>0</v>
      </c>
    </row>
    <row r="189" spans="1:25" ht="12.75">
      <c r="A189" s="33">
        <v>6</v>
      </c>
      <c r="B189" s="33">
        <v>7</v>
      </c>
      <c r="C189" s="33">
        <v>10</v>
      </c>
      <c r="D189" s="34">
        <v>2</v>
      </c>
      <c r="E189" s="35"/>
      <c r="F189" s="6" t="s">
        <v>256</v>
      </c>
      <c r="G189" s="52" t="s">
        <v>422</v>
      </c>
      <c r="H189" s="7">
        <v>3332362</v>
      </c>
      <c r="I189" s="7">
        <v>3204862</v>
      </c>
      <c r="J189" s="7">
        <v>127500</v>
      </c>
      <c r="K189" s="7">
        <v>0</v>
      </c>
      <c r="L189" s="7">
        <v>0</v>
      </c>
      <c r="M189" s="8">
        <v>96.17</v>
      </c>
      <c r="N189" s="8">
        <v>3.82</v>
      </c>
      <c r="O189" s="8">
        <v>0</v>
      </c>
      <c r="P189" s="8">
        <v>0</v>
      </c>
      <c r="Q189" s="7">
        <v>271050</v>
      </c>
      <c r="R189" s="7">
        <v>143550</v>
      </c>
      <c r="S189" s="7">
        <v>127500</v>
      </c>
      <c r="T189" s="7">
        <v>0</v>
      </c>
      <c r="U189" s="7">
        <v>0</v>
      </c>
      <c r="V189" s="8">
        <v>52.96</v>
      </c>
      <c r="W189" s="8">
        <v>47.03</v>
      </c>
      <c r="X189" s="8">
        <v>0</v>
      </c>
      <c r="Y189" s="8">
        <v>0</v>
      </c>
    </row>
    <row r="190" spans="1:25" ht="12.75">
      <c r="A190" s="33">
        <v>6</v>
      </c>
      <c r="B190" s="33">
        <v>1</v>
      </c>
      <c r="C190" s="33">
        <v>19</v>
      </c>
      <c r="D190" s="34">
        <v>2</v>
      </c>
      <c r="E190" s="35"/>
      <c r="F190" s="6" t="s">
        <v>256</v>
      </c>
      <c r="G190" s="52" t="s">
        <v>423</v>
      </c>
      <c r="H190" s="7">
        <v>731125</v>
      </c>
      <c r="I190" s="7">
        <v>731125</v>
      </c>
      <c r="J190" s="7">
        <v>0</v>
      </c>
      <c r="K190" s="7">
        <v>0</v>
      </c>
      <c r="L190" s="7">
        <v>0</v>
      </c>
      <c r="M190" s="8">
        <v>100</v>
      </c>
      <c r="N190" s="8">
        <v>0</v>
      </c>
      <c r="O190" s="8">
        <v>0</v>
      </c>
      <c r="P190" s="8">
        <v>0</v>
      </c>
      <c r="Q190" s="7">
        <v>406499.41</v>
      </c>
      <c r="R190" s="7">
        <v>406499.41</v>
      </c>
      <c r="S190" s="7">
        <v>0</v>
      </c>
      <c r="T190" s="7">
        <v>0</v>
      </c>
      <c r="U190" s="7">
        <v>0</v>
      </c>
      <c r="V190" s="8">
        <v>100</v>
      </c>
      <c r="W190" s="8">
        <v>0</v>
      </c>
      <c r="X190" s="8">
        <v>0</v>
      </c>
      <c r="Y190" s="8">
        <v>0</v>
      </c>
    </row>
    <row r="191" spans="1:25" ht="12.75">
      <c r="A191" s="33">
        <v>6</v>
      </c>
      <c r="B191" s="33">
        <v>20</v>
      </c>
      <c r="C191" s="33">
        <v>14</v>
      </c>
      <c r="D191" s="34">
        <v>2</v>
      </c>
      <c r="E191" s="35"/>
      <c r="F191" s="6" t="s">
        <v>256</v>
      </c>
      <c r="G191" s="52" t="s">
        <v>424</v>
      </c>
      <c r="H191" s="7">
        <v>4792350</v>
      </c>
      <c r="I191" s="7">
        <v>4767350</v>
      </c>
      <c r="J191" s="7">
        <v>25000</v>
      </c>
      <c r="K191" s="7">
        <v>0</v>
      </c>
      <c r="L191" s="7">
        <v>0</v>
      </c>
      <c r="M191" s="8">
        <v>99.47</v>
      </c>
      <c r="N191" s="8">
        <v>0.52</v>
      </c>
      <c r="O191" s="8">
        <v>0</v>
      </c>
      <c r="P191" s="8">
        <v>0</v>
      </c>
      <c r="Q191" s="7">
        <v>1925476</v>
      </c>
      <c r="R191" s="7">
        <v>1906288</v>
      </c>
      <c r="S191" s="7">
        <v>19188</v>
      </c>
      <c r="T191" s="7">
        <v>0</v>
      </c>
      <c r="U191" s="7">
        <v>0</v>
      </c>
      <c r="V191" s="8">
        <v>99</v>
      </c>
      <c r="W191" s="8">
        <v>0.99</v>
      </c>
      <c r="X191" s="8">
        <v>0</v>
      </c>
      <c r="Y191" s="8">
        <v>0</v>
      </c>
    </row>
    <row r="192" spans="1:25" ht="12.75">
      <c r="A192" s="33">
        <v>6</v>
      </c>
      <c r="B192" s="33">
        <v>3</v>
      </c>
      <c r="C192" s="33">
        <v>14</v>
      </c>
      <c r="D192" s="34">
        <v>2</v>
      </c>
      <c r="E192" s="35"/>
      <c r="F192" s="6" t="s">
        <v>256</v>
      </c>
      <c r="G192" s="52" t="s">
        <v>425</v>
      </c>
      <c r="H192" s="7">
        <v>501040</v>
      </c>
      <c r="I192" s="7">
        <v>501040</v>
      </c>
      <c r="J192" s="7">
        <v>0</v>
      </c>
      <c r="K192" s="7">
        <v>0</v>
      </c>
      <c r="L192" s="7">
        <v>0</v>
      </c>
      <c r="M192" s="8">
        <v>100</v>
      </c>
      <c r="N192" s="8">
        <v>0</v>
      </c>
      <c r="O192" s="8">
        <v>0</v>
      </c>
      <c r="P192" s="8">
        <v>0</v>
      </c>
      <c r="Q192" s="7">
        <v>125760</v>
      </c>
      <c r="R192" s="7">
        <v>125760</v>
      </c>
      <c r="S192" s="7">
        <v>0</v>
      </c>
      <c r="T192" s="7">
        <v>0</v>
      </c>
      <c r="U192" s="7">
        <v>0</v>
      </c>
      <c r="V192" s="8">
        <v>100</v>
      </c>
      <c r="W192" s="8">
        <v>0</v>
      </c>
      <c r="X192" s="8">
        <v>0</v>
      </c>
      <c r="Y192" s="8">
        <v>0</v>
      </c>
    </row>
    <row r="193" spans="1:25" ht="12.75">
      <c r="A193" s="33">
        <v>6</v>
      </c>
      <c r="B193" s="33">
        <v>6</v>
      </c>
      <c r="C193" s="33">
        <v>11</v>
      </c>
      <c r="D193" s="34">
        <v>2</v>
      </c>
      <c r="E193" s="35"/>
      <c r="F193" s="6" t="s">
        <v>256</v>
      </c>
      <c r="G193" s="52" t="s">
        <v>426</v>
      </c>
      <c r="H193" s="7">
        <v>415100</v>
      </c>
      <c r="I193" s="7">
        <v>415100</v>
      </c>
      <c r="J193" s="7">
        <v>0</v>
      </c>
      <c r="K193" s="7">
        <v>0</v>
      </c>
      <c r="L193" s="7">
        <v>0</v>
      </c>
      <c r="M193" s="8">
        <v>100</v>
      </c>
      <c r="N193" s="8">
        <v>0</v>
      </c>
      <c r="O193" s="8">
        <v>0</v>
      </c>
      <c r="P193" s="8">
        <v>0</v>
      </c>
      <c r="Q193" s="7">
        <v>25000</v>
      </c>
      <c r="R193" s="7">
        <v>25000</v>
      </c>
      <c r="S193" s="7">
        <v>0</v>
      </c>
      <c r="T193" s="7">
        <v>0</v>
      </c>
      <c r="U193" s="7">
        <v>0</v>
      </c>
      <c r="V193" s="8">
        <v>100</v>
      </c>
      <c r="W193" s="8">
        <v>0</v>
      </c>
      <c r="X193" s="8">
        <v>0</v>
      </c>
      <c r="Y193" s="8">
        <v>0</v>
      </c>
    </row>
    <row r="194" spans="1:25" ht="12.75">
      <c r="A194" s="33">
        <v>6</v>
      </c>
      <c r="B194" s="33">
        <v>14</v>
      </c>
      <c r="C194" s="33">
        <v>11</v>
      </c>
      <c r="D194" s="34">
        <v>2</v>
      </c>
      <c r="E194" s="35"/>
      <c r="F194" s="6" t="s">
        <v>256</v>
      </c>
      <c r="G194" s="52" t="s">
        <v>427</v>
      </c>
      <c r="H194" s="7">
        <v>274500</v>
      </c>
      <c r="I194" s="7">
        <v>274500</v>
      </c>
      <c r="J194" s="7">
        <v>0</v>
      </c>
      <c r="K194" s="7">
        <v>0</v>
      </c>
      <c r="L194" s="7">
        <v>0</v>
      </c>
      <c r="M194" s="8">
        <v>100</v>
      </c>
      <c r="N194" s="8">
        <v>0</v>
      </c>
      <c r="O194" s="8">
        <v>0</v>
      </c>
      <c r="P194" s="8">
        <v>0</v>
      </c>
      <c r="Q194" s="7">
        <v>50000</v>
      </c>
      <c r="R194" s="7">
        <v>50000</v>
      </c>
      <c r="S194" s="7">
        <v>0</v>
      </c>
      <c r="T194" s="7">
        <v>0</v>
      </c>
      <c r="U194" s="7">
        <v>0</v>
      </c>
      <c r="V194" s="8">
        <v>100</v>
      </c>
      <c r="W194" s="8">
        <v>0</v>
      </c>
      <c r="X194" s="8">
        <v>0</v>
      </c>
      <c r="Y194" s="8">
        <v>0</v>
      </c>
    </row>
    <row r="195" spans="1:25" ht="12.75">
      <c r="A195" s="33">
        <v>6</v>
      </c>
      <c r="B195" s="33">
        <v>7</v>
      </c>
      <c r="C195" s="33">
        <v>2</v>
      </c>
      <c r="D195" s="34">
        <v>3</v>
      </c>
      <c r="E195" s="35"/>
      <c r="F195" s="6" t="s">
        <v>256</v>
      </c>
      <c r="G195" s="52" t="s">
        <v>428</v>
      </c>
      <c r="H195" s="7">
        <v>7000000</v>
      </c>
      <c r="I195" s="7">
        <v>7000000</v>
      </c>
      <c r="J195" s="7">
        <v>0</v>
      </c>
      <c r="K195" s="7">
        <v>0</v>
      </c>
      <c r="L195" s="7">
        <v>0</v>
      </c>
      <c r="M195" s="8">
        <v>100</v>
      </c>
      <c r="N195" s="8">
        <v>0</v>
      </c>
      <c r="O195" s="8">
        <v>0</v>
      </c>
      <c r="P195" s="8">
        <v>0</v>
      </c>
      <c r="Q195" s="7">
        <v>120000</v>
      </c>
      <c r="R195" s="7">
        <v>120000</v>
      </c>
      <c r="S195" s="7">
        <v>0</v>
      </c>
      <c r="T195" s="7">
        <v>0</v>
      </c>
      <c r="U195" s="7">
        <v>0</v>
      </c>
      <c r="V195" s="8">
        <v>100</v>
      </c>
      <c r="W195" s="8">
        <v>0</v>
      </c>
      <c r="X195" s="8">
        <v>0</v>
      </c>
      <c r="Y195" s="8">
        <v>0</v>
      </c>
    </row>
    <row r="196" spans="1:25" ht="12.75">
      <c r="A196" s="33">
        <v>6</v>
      </c>
      <c r="B196" s="33">
        <v>9</v>
      </c>
      <c r="C196" s="33">
        <v>1</v>
      </c>
      <c r="D196" s="34">
        <v>3</v>
      </c>
      <c r="E196" s="35"/>
      <c r="F196" s="6" t="s">
        <v>256</v>
      </c>
      <c r="G196" s="52" t="s">
        <v>429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8"/>
      <c r="N196" s="8"/>
      <c r="O196" s="8"/>
      <c r="P196" s="8"/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8"/>
      <c r="W196" s="8"/>
      <c r="X196" s="8"/>
      <c r="Y196" s="8"/>
    </row>
    <row r="197" spans="1:25" ht="12.75">
      <c r="A197" s="33">
        <v>6</v>
      </c>
      <c r="B197" s="33">
        <v>9</v>
      </c>
      <c r="C197" s="33">
        <v>3</v>
      </c>
      <c r="D197" s="34">
        <v>3</v>
      </c>
      <c r="E197" s="35"/>
      <c r="F197" s="6" t="s">
        <v>256</v>
      </c>
      <c r="G197" s="52" t="s">
        <v>430</v>
      </c>
      <c r="H197" s="7">
        <v>1786861</v>
      </c>
      <c r="I197" s="7">
        <v>1786861</v>
      </c>
      <c r="J197" s="7">
        <v>0</v>
      </c>
      <c r="K197" s="7">
        <v>0</v>
      </c>
      <c r="L197" s="7">
        <v>0</v>
      </c>
      <c r="M197" s="8">
        <v>100</v>
      </c>
      <c r="N197" s="8">
        <v>0</v>
      </c>
      <c r="O197" s="8">
        <v>0</v>
      </c>
      <c r="P197" s="8">
        <v>0</v>
      </c>
      <c r="Q197" s="7">
        <v>557481</v>
      </c>
      <c r="R197" s="7">
        <v>557481</v>
      </c>
      <c r="S197" s="7">
        <v>0</v>
      </c>
      <c r="T197" s="7">
        <v>0</v>
      </c>
      <c r="U197" s="7">
        <v>0</v>
      </c>
      <c r="V197" s="8">
        <v>100</v>
      </c>
      <c r="W197" s="8">
        <v>0</v>
      </c>
      <c r="X197" s="8">
        <v>0</v>
      </c>
      <c r="Y197" s="8">
        <v>0</v>
      </c>
    </row>
    <row r="198" spans="1:25" ht="12.75">
      <c r="A198" s="33">
        <v>6</v>
      </c>
      <c r="B198" s="33">
        <v>2</v>
      </c>
      <c r="C198" s="33">
        <v>5</v>
      </c>
      <c r="D198" s="34">
        <v>3</v>
      </c>
      <c r="E198" s="35"/>
      <c r="F198" s="6" t="s">
        <v>256</v>
      </c>
      <c r="G198" s="52" t="s">
        <v>431</v>
      </c>
      <c r="H198" s="7">
        <v>1148000</v>
      </c>
      <c r="I198" s="7">
        <v>1148000</v>
      </c>
      <c r="J198" s="7">
        <v>0</v>
      </c>
      <c r="K198" s="7">
        <v>0</v>
      </c>
      <c r="L198" s="7">
        <v>0</v>
      </c>
      <c r="M198" s="8">
        <v>100</v>
      </c>
      <c r="N198" s="8">
        <v>0</v>
      </c>
      <c r="O198" s="8">
        <v>0</v>
      </c>
      <c r="P198" s="8">
        <v>0</v>
      </c>
      <c r="Q198" s="7">
        <v>322167</v>
      </c>
      <c r="R198" s="7">
        <v>322167</v>
      </c>
      <c r="S198" s="7">
        <v>0</v>
      </c>
      <c r="T198" s="7">
        <v>0</v>
      </c>
      <c r="U198" s="7">
        <v>0</v>
      </c>
      <c r="V198" s="8">
        <v>100</v>
      </c>
      <c r="W198" s="8">
        <v>0</v>
      </c>
      <c r="X198" s="8">
        <v>0</v>
      </c>
      <c r="Y198" s="8">
        <v>0</v>
      </c>
    </row>
    <row r="199" spans="1:25" ht="12.75">
      <c r="A199" s="33">
        <v>6</v>
      </c>
      <c r="B199" s="33">
        <v>5</v>
      </c>
      <c r="C199" s="33">
        <v>5</v>
      </c>
      <c r="D199" s="34">
        <v>3</v>
      </c>
      <c r="E199" s="35"/>
      <c r="F199" s="6" t="s">
        <v>256</v>
      </c>
      <c r="G199" s="52" t="s">
        <v>432</v>
      </c>
      <c r="H199" s="7">
        <v>1010000</v>
      </c>
      <c r="I199" s="7">
        <v>1010000</v>
      </c>
      <c r="J199" s="7">
        <v>0</v>
      </c>
      <c r="K199" s="7">
        <v>0</v>
      </c>
      <c r="L199" s="7">
        <v>0</v>
      </c>
      <c r="M199" s="8">
        <v>100</v>
      </c>
      <c r="N199" s="8">
        <v>0</v>
      </c>
      <c r="O199" s="8">
        <v>0</v>
      </c>
      <c r="P199" s="8">
        <v>0</v>
      </c>
      <c r="Q199" s="7">
        <v>252500</v>
      </c>
      <c r="R199" s="7">
        <v>252500</v>
      </c>
      <c r="S199" s="7">
        <v>0</v>
      </c>
      <c r="T199" s="7">
        <v>0</v>
      </c>
      <c r="U199" s="7">
        <v>0</v>
      </c>
      <c r="V199" s="8">
        <v>100</v>
      </c>
      <c r="W199" s="8">
        <v>0</v>
      </c>
      <c r="X199" s="8">
        <v>0</v>
      </c>
      <c r="Y199" s="8">
        <v>0</v>
      </c>
    </row>
    <row r="200" spans="1:25" ht="12.75">
      <c r="A200" s="33">
        <v>6</v>
      </c>
      <c r="B200" s="33">
        <v>2</v>
      </c>
      <c r="C200" s="33">
        <v>7</v>
      </c>
      <c r="D200" s="34">
        <v>3</v>
      </c>
      <c r="E200" s="35"/>
      <c r="F200" s="6" t="s">
        <v>256</v>
      </c>
      <c r="G200" s="52" t="s">
        <v>433</v>
      </c>
      <c r="H200" s="7">
        <v>996362.74</v>
      </c>
      <c r="I200" s="7">
        <v>996362.74</v>
      </c>
      <c r="J200" s="7">
        <v>0</v>
      </c>
      <c r="K200" s="7">
        <v>0</v>
      </c>
      <c r="L200" s="7">
        <v>0</v>
      </c>
      <c r="M200" s="8">
        <v>100</v>
      </c>
      <c r="N200" s="8">
        <v>0</v>
      </c>
      <c r="O200" s="8">
        <v>0</v>
      </c>
      <c r="P200" s="8">
        <v>0</v>
      </c>
      <c r="Q200" s="7">
        <v>232000</v>
      </c>
      <c r="R200" s="7">
        <v>232000</v>
      </c>
      <c r="S200" s="7">
        <v>0</v>
      </c>
      <c r="T200" s="7">
        <v>0</v>
      </c>
      <c r="U200" s="7">
        <v>0</v>
      </c>
      <c r="V200" s="8">
        <v>100</v>
      </c>
      <c r="W200" s="8">
        <v>0</v>
      </c>
      <c r="X200" s="8">
        <v>0</v>
      </c>
      <c r="Y200" s="8">
        <v>0</v>
      </c>
    </row>
    <row r="201" spans="1:25" ht="12.75">
      <c r="A201" s="33">
        <v>6</v>
      </c>
      <c r="B201" s="33">
        <v>14</v>
      </c>
      <c r="C201" s="33">
        <v>4</v>
      </c>
      <c r="D201" s="34">
        <v>3</v>
      </c>
      <c r="E201" s="35"/>
      <c r="F201" s="6" t="s">
        <v>256</v>
      </c>
      <c r="G201" s="52" t="s">
        <v>434</v>
      </c>
      <c r="H201" s="7">
        <v>1248000</v>
      </c>
      <c r="I201" s="7">
        <v>1248000</v>
      </c>
      <c r="J201" s="7">
        <v>0</v>
      </c>
      <c r="K201" s="7">
        <v>0</v>
      </c>
      <c r="L201" s="7">
        <v>0</v>
      </c>
      <c r="M201" s="8">
        <v>100</v>
      </c>
      <c r="N201" s="8">
        <v>0</v>
      </c>
      <c r="O201" s="8">
        <v>0</v>
      </c>
      <c r="P201" s="8">
        <v>0</v>
      </c>
      <c r="Q201" s="7">
        <v>155000</v>
      </c>
      <c r="R201" s="7">
        <v>155000</v>
      </c>
      <c r="S201" s="7">
        <v>0</v>
      </c>
      <c r="T201" s="7">
        <v>0</v>
      </c>
      <c r="U201" s="7">
        <v>0</v>
      </c>
      <c r="V201" s="8">
        <v>100</v>
      </c>
      <c r="W201" s="8">
        <v>0</v>
      </c>
      <c r="X201" s="8">
        <v>0</v>
      </c>
      <c r="Y201" s="8">
        <v>0</v>
      </c>
    </row>
    <row r="202" spans="1:25" ht="12.75">
      <c r="A202" s="33">
        <v>6</v>
      </c>
      <c r="B202" s="33">
        <v>8</v>
      </c>
      <c r="C202" s="33">
        <v>6</v>
      </c>
      <c r="D202" s="34">
        <v>3</v>
      </c>
      <c r="E202" s="35"/>
      <c r="F202" s="6" t="s">
        <v>256</v>
      </c>
      <c r="G202" s="52" t="s">
        <v>435</v>
      </c>
      <c r="H202" s="7">
        <v>1603872</v>
      </c>
      <c r="I202" s="7">
        <v>1603872</v>
      </c>
      <c r="J202" s="7">
        <v>0</v>
      </c>
      <c r="K202" s="7">
        <v>0</v>
      </c>
      <c r="L202" s="7">
        <v>0</v>
      </c>
      <c r="M202" s="8">
        <v>100</v>
      </c>
      <c r="N202" s="8">
        <v>0</v>
      </c>
      <c r="O202" s="8">
        <v>0</v>
      </c>
      <c r="P202" s="8">
        <v>0</v>
      </c>
      <c r="Q202" s="7">
        <v>938600</v>
      </c>
      <c r="R202" s="7">
        <v>938600</v>
      </c>
      <c r="S202" s="7">
        <v>0</v>
      </c>
      <c r="T202" s="7">
        <v>0</v>
      </c>
      <c r="U202" s="7">
        <v>0</v>
      </c>
      <c r="V202" s="8">
        <v>100</v>
      </c>
      <c r="W202" s="8">
        <v>0</v>
      </c>
      <c r="X202" s="8">
        <v>0</v>
      </c>
      <c r="Y202" s="8">
        <v>0</v>
      </c>
    </row>
    <row r="203" spans="1:25" ht="12.75">
      <c r="A203" s="33">
        <v>6</v>
      </c>
      <c r="B203" s="33">
        <v>20</v>
      </c>
      <c r="C203" s="33">
        <v>4</v>
      </c>
      <c r="D203" s="34">
        <v>3</v>
      </c>
      <c r="E203" s="35"/>
      <c r="F203" s="6" t="s">
        <v>256</v>
      </c>
      <c r="G203" s="52" t="s">
        <v>436</v>
      </c>
      <c r="H203" s="7">
        <v>1010000</v>
      </c>
      <c r="I203" s="7">
        <v>1010000</v>
      </c>
      <c r="J203" s="7">
        <v>0</v>
      </c>
      <c r="K203" s="7">
        <v>0</v>
      </c>
      <c r="L203" s="7">
        <v>0</v>
      </c>
      <c r="M203" s="8">
        <v>100</v>
      </c>
      <c r="N203" s="8">
        <v>0</v>
      </c>
      <c r="O203" s="8">
        <v>0</v>
      </c>
      <c r="P203" s="8">
        <v>0</v>
      </c>
      <c r="Q203" s="7">
        <v>40000</v>
      </c>
      <c r="R203" s="7">
        <v>40000</v>
      </c>
      <c r="S203" s="7">
        <v>0</v>
      </c>
      <c r="T203" s="7">
        <v>0</v>
      </c>
      <c r="U203" s="7">
        <v>0</v>
      </c>
      <c r="V203" s="8">
        <v>100</v>
      </c>
      <c r="W203" s="8">
        <v>0</v>
      </c>
      <c r="X203" s="8">
        <v>0</v>
      </c>
      <c r="Y203" s="8">
        <v>0</v>
      </c>
    </row>
    <row r="204" spans="1:25" ht="12.75">
      <c r="A204" s="33">
        <v>6</v>
      </c>
      <c r="B204" s="33">
        <v>18</v>
      </c>
      <c r="C204" s="33">
        <v>6</v>
      </c>
      <c r="D204" s="34">
        <v>3</v>
      </c>
      <c r="E204" s="35"/>
      <c r="F204" s="6" t="s">
        <v>256</v>
      </c>
      <c r="G204" s="52" t="s">
        <v>437</v>
      </c>
      <c r="H204" s="7">
        <v>370340.51</v>
      </c>
      <c r="I204" s="7">
        <v>370340.51</v>
      </c>
      <c r="J204" s="7">
        <v>0</v>
      </c>
      <c r="K204" s="7">
        <v>0</v>
      </c>
      <c r="L204" s="7">
        <v>0</v>
      </c>
      <c r="M204" s="8">
        <v>100</v>
      </c>
      <c r="N204" s="8">
        <v>0</v>
      </c>
      <c r="O204" s="8">
        <v>0</v>
      </c>
      <c r="P204" s="8">
        <v>0</v>
      </c>
      <c r="Q204" s="7">
        <v>118148.51</v>
      </c>
      <c r="R204" s="7">
        <v>118148.51</v>
      </c>
      <c r="S204" s="7">
        <v>0</v>
      </c>
      <c r="T204" s="7">
        <v>0</v>
      </c>
      <c r="U204" s="7">
        <v>0</v>
      </c>
      <c r="V204" s="8">
        <v>100</v>
      </c>
      <c r="W204" s="8">
        <v>0</v>
      </c>
      <c r="X204" s="8">
        <v>0</v>
      </c>
      <c r="Y204" s="8">
        <v>0</v>
      </c>
    </row>
    <row r="205" spans="1:25" ht="12.75">
      <c r="A205" s="33">
        <v>6</v>
      </c>
      <c r="B205" s="33">
        <v>10</v>
      </c>
      <c r="C205" s="33">
        <v>3</v>
      </c>
      <c r="D205" s="34">
        <v>3</v>
      </c>
      <c r="E205" s="35"/>
      <c r="F205" s="6" t="s">
        <v>256</v>
      </c>
      <c r="G205" s="52" t="s">
        <v>438</v>
      </c>
      <c r="H205" s="7">
        <v>2246889</v>
      </c>
      <c r="I205" s="7">
        <v>2200000</v>
      </c>
      <c r="J205" s="7">
        <v>46889</v>
      </c>
      <c r="K205" s="7">
        <v>0</v>
      </c>
      <c r="L205" s="7">
        <v>0</v>
      </c>
      <c r="M205" s="8">
        <v>97.91</v>
      </c>
      <c r="N205" s="8">
        <v>2.08</v>
      </c>
      <c r="O205" s="8">
        <v>0</v>
      </c>
      <c r="P205" s="8">
        <v>0</v>
      </c>
      <c r="Q205" s="7">
        <v>596889</v>
      </c>
      <c r="R205" s="7">
        <v>550000</v>
      </c>
      <c r="S205" s="7">
        <v>46889</v>
      </c>
      <c r="T205" s="7">
        <v>0</v>
      </c>
      <c r="U205" s="7">
        <v>0</v>
      </c>
      <c r="V205" s="8">
        <v>92.14</v>
      </c>
      <c r="W205" s="8">
        <v>7.85</v>
      </c>
      <c r="X205" s="8">
        <v>0</v>
      </c>
      <c r="Y205" s="8">
        <v>0</v>
      </c>
    </row>
    <row r="206" spans="1:25" ht="12.75">
      <c r="A206" s="33">
        <v>6</v>
      </c>
      <c r="B206" s="33">
        <v>5</v>
      </c>
      <c r="C206" s="33">
        <v>6</v>
      </c>
      <c r="D206" s="34">
        <v>3</v>
      </c>
      <c r="E206" s="35"/>
      <c r="F206" s="6" t="s">
        <v>256</v>
      </c>
      <c r="G206" s="52" t="s">
        <v>439</v>
      </c>
      <c r="H206" s="7">
        <v>883000</v>
      </c>
      <c r="I206" s="7">
        <v>883000</v>
      </c>
      <c r="J206" s="7">
        <v>0</v>
      </c>
      <c r="K206" s="7">
        <v>0</v>
      </c>
      <c r="L206" s="7">
        <v>0</v>
      </c>
      <c r="M206" s="8">
        <v>100</v>
      </c>
      <c r="N206" s="8">
        <v>0</v>
      </c>
      <c r="O206" s="8">
        <v>0</v>
      </c>
      <c r="P206" s="8">
        <v>0</v>
      </c>
      <c r="Q206" s="7">
        <v>221625</v>
      </c>
      <c r="R206" s="7">
        <v>221625</v>
      </c>
      <c r="S206" s="7">
        <v>0</v>
      </c>
      <c r="T206" s="7">
        <v>0</v>
      </c>
      <c r="U206" s="7">
        <v>0</v>
      </c>
      <c r="V206" s="8">
        <v>100</v>
      </c>
      <c r="W206" s="8">
        <v>0</v>
      </c>
      <c r="X206" s="8">
        <v>0</v>
      </c>
      <c r="Y206" s="8">
        <v>0</v>
      </c>
    </row>
    <row r="207" spans="1:25" ht="12.75">
      <c r="A207" s="33">
        <v>6</v>
      </c>
      <c r="B207" s="33">
        <v>14</v>
      </c>
      <c r="C207" s="33">
        <v>8</v>
      </c>
      <c r="D207" s="34">
        <v>3</v>
      </c>
      <c r="E207" s="35"/>
      <c r="F207" s="6" t="s">
        <v>256</v>
      </c>
      <c r="G207" s="52" t="s">
        <v>440</v>
      </c>
      <c r="H207" s="7">
        <v>1701876</v>
      </c>
      <c r="I207" s="7">
        <v>1096000</v>
      </c>
      <c r="J207" s="7">
        <v>0</v>
      </c>
      <c r="K207" s="7">
        <v>0</v>
      </c>
      <c r="L207" s="7">
        <v>605876</v>
      </c>
      <c r="M207" s="8">
        <v>64.39</v>
      </c>
      <c r="N207" s="8">
        <v>0</v>
      </c>
      <c r="O207" s="8">
        <v>0</v>
      </c>
      <c r="P207" s="8">
        <v>35.6</v>
      </c>
      <c r="Q207" s="7">
        <v>274000</v>
      </c>
      <c r="R207" s="7">
        <v>274000</v>
      </c>
      <c r="S207" s="7">
        <v>0</v>
      </c>
      <c r="T207" s="7">
        <v>0</v>
      </c>
      <c r="U207" s="7">
        <v>0</v>
      </c>
      <c r="V207" s="8">
        <v>100</v>
      </c>
      <c r="W207" s="8">
        <v>0</v>
      </c>
      <c r="X207" s="8">
        <v>0</v>
      </c>
      <c r="Y207" s="8">
        <v>0</v>
      </c>
    </row>
    <row r="208" spans="1:25" ht="12.75">
      <c r="A208" s="33">
        <v>6</v>
      </c>
      <c r="B208" s="33">
        <v>12</v>
      </c>
      <c r="C208" s="33">
        <v>5</v>
      </c>
      <c r="D208" s="34">
        <v>3</v>
      </c>
      <c r="E208" s="35"/>
      <c r="F208" s="6" t="s">
        <v>256</v>
      </c>
      <c r="G208" s="52" t="s">
        <v>441</v>
      </c>
      <c r="H208" s="7">
        <v>1170000</v>
      </c>
      <c r="I208" s="7">
        <v>1170000</v>
      </c>
      <c r="J208" s="7">
        <v>0</v>
      </c>
      <c r="K208" s="7">
        <v>0</v>
      </c>
      <c r="L208" s="7">
        <v>0</v>
      </c>
      <c r="M208" s="8">
        <v>100</v>
      </c>
      <c r="N208" s="8">
        <v>0</v>
      </c>
      <c r="O208" s="8">
        <v>0</v>
      </c>
      <c r="P208" s="8">
        <v>0</v>
      </c>
      <c r="Q208" s="7">
        <v>112500</v>
      </c>
      <c r="R208" s="7">
        <v>112500</v>
      </c>
      <c r="S208" s="7">
        <v>0</v>
      </c>
      <c r="T208" s="7">
        <v>0</v>
      </c>
      <c r="U208" s="7">
        <v>0</v>
      </c>
      <c r="V208" s="8">
        <v>100</v>
      </c>
      <c r="W208" s="8">
        <v>0</v>
      </c>
      <c r="X208" s="8">
        <v>0</v>
      </c>
      <c r="Y208" s="8">
        <v>0</v>
      </c>
    </row>
    <row r="209" spans="1:25" ht="12.75">
      <c r="A209" s="33">
        <v>6</v>
      </c>
      <c r="B209" s="33">
        <v>8</v>
      </c>
      <c r="C209" s="33">
        <v>10</v>
      </c>
      <c r="D209" s="34">
        <v>3</v>
      </c>
      <c r="E209" s="35"/>
      <c r="F209" s="6" t="s">
        <v>256</v>
      </c>
      <c r="G209" s="52" t="s">
        <v>442</v>
      </c>
      <c r="H209" s="7">
        <v>877846</v>
      </c>
      <c r="I209" s="7">
        <v>863472</v>
      </c>
      <c r="J209" s="7">
        <v>14374</v>
      </c>
      <c r="K209" s="7">
        <v>0</v>
      </c>
      <c r="L209" s="7">
        <v>0</v>
      </c>
      <c r="M209" s="8">
        <v>98.36</v>
      </c>
      <c r="N209" s="8">
        <v>1.63</v>
      </c>
      <c r="O209" s="8">
        <v>0</v>
      </c>
      <c r="P209" s="8">
        <v>0</v>
      </c>
      <c r="Q209" s="7">
        <v>219762</v>
      </c>
      <c r="R209" s="7">
        <v>205388</v>
      </c>
      <c r="S209" s="7">
        <v>14374</v>
      </c>
      <c r="T209" s="7">
        <v>0</v>
      </c>
      <c r="U209" s="7">
        <v>0</v>
      </c>
      <c r="V209" s="8">
        <v>93.45</v>
      </c>
      <c r="W209" s="8">
        <v>6.54</v>
      </c>
      <c r="X209" s="8">
        <v>0</v>
      </c>
      <c r="Y209" s="8">
        <v>0</v>
      </c>
    </row>
    <row r="210" spans="1:25" ht="12.75">
      <c r="A210" s="33">
        <v>6</v>
      </c>
      <c r="B210" s="33">
        <v>13</v>
      </c>
      <c r="C210" s="33">
        <v>4</v>
      </c>
      <c r="D210" s="34">
        <v>3</v>
      </c>
      <c r="E210" s="35"/>
      <c r="F210" s="6" t="s">
        <v>256</v>
      </c>
      <c r="G210" s="52" t="s">
        <v>443</v>
      </c>
      <c r="H210" s="7">
        <v>3422161.2</v>
      </c>
      <c r="I210" s="7">
        <v>3368461.2</v>
      </c>
      <c r="J210" s="7">
        <v>53700</v>
      </c>
      <c r="K210" s="7">
        <v>0</v>
      </c>
      <c r="L210" s="7">
        <v>0</v>
      </c>
      <c r="M210" s="8">
        <v>98.43</v>
      </c>
      <c r="N210" s="8">
        <v>1.56</v>
      </c>
      <c r="O210" s="8">
        <v>0</v>
      </c>
      <c r="P210" s="8">
        <v>0</v>
      </c>
      <c r="Q210" s="7">
        <v>753564.2</v>
      </c>
      <c r="R210" s="7">
        <v>699864.2</v>
      </c>
      <c r="S210" s="7">
        <v>53700</v>
      </c>
      <c r="T210" s="7">
        <v>0</v>
      </c>
      <c r="U210" s="7">
        <v>0</v>
      </c>
      <c r="V210" s="8">
        <v>92.87</v>
      </c>
      <c r="W210" s="8">
        <v>7.12</v>
      </c>
      <c r="X210" s="8">
        <v>0</v>
      </c>
      <c r="Y210" s="8">
        <v>0</v>
      </c>
    </row>
    <row r="211" spans="1:25" ht="12.75">
      <c r="A211" s="33">
        <v>6</v>
      </c>
      <c r="B211" s="33">
        <v>17</v>
      </c>
      <c r="C211" s="33">
        <v>3</v>
      </c>
      <c r="D211" s="34">
        <v>3</v>
      </c>
      <c r="E211" s="35"/>
      <c r="F211" s="6" t="s">
        <v>256</v>
      </c>
      <c r="G211" s="52" t="s">
        <v>444</v>
      </c>
      <c r="H211" s="7">
        <v>2278722</v>
      </c>
      <c r="I211" s="7">
        <v>2278722</v>
      </c>
      <c r="J211" s="7">
        <v>0</v>
      </c>
      <c r="K211" s="7">
        <v>0</v>
      </c>
      <c r="L211" s="7">
        <v>0</v>
      </c>
      <c r="M211" s="8">
        <v>100</v>
      </c>
      <c r="N211" s="8">
        <v>0</v>
      </c>
      <c r="O211" s="8">
        <v>0</v>
      </c>
      <c r="P211" s="8">
        <v>0</v>
      </c>
      <c r="Q211" s="7">
        <v>572496.5</v>
      </c>
      <c r="R211" s="7">
        <v>572496.5</v>
      </c>
      <c r="S211" s="7">
        <v>0</v>
      </c>
      <c r="T211" s="7">
        <v>0</v>
      </c>
      <c r="U211" s="7">
        <v>0</v>
      </c>
      <c r="V211" s="8">
        <v>100</v>
      </c>
      <c r="W211" s="8">
        <v>0</v>
      </c>
      <c r="X211" s="8">
        <v>0</v>
      </c>
      <c r="Y211" s="8">
        <v>0</v>
      </c>
    </row>
    <row r="212" spans="1:25" ht="12.75">
      <c r="A212" s="33">
        <v>6</v>
      </c>
      <c r="B212" s="33">
        <v>12</v>
      </c>
      <c r="C212" s="33">
        <v>6</v>
      </c>
      <c r="D212" s="34">
        <v>3</v>
      </c>
      <c r="E212" s="35"/>
      <c r="F212" s="6" t="s">
        <v>256</v>
      </c>
      <c r="G212" s="52" t="s">
        <v>445</v>
      </c>
      <c r="H212" s="7">
        <v>1140318</v>
      </c>
      <c r="I212" s="7">
        <v>1140318</v>
      </c>
      <c r="J212" s="7">
        <v>0</v>
      </c>
      <c r="K212" s="7">
        <v>0</v>
      </c>
      <c r="L212" s="7">
        <v>0</v>
      </c>
      <c r="M212" s="8">
        <v>100</v>
      </c>
      <c r="N212" s="8">
        <v>0</v>
      </c>
      <c r="O212" s="8">
        <v>0</v>
      </c>
      <c r="P212" s="8">
        <v>0</v>
      </c>
      <c r="Q212" s="7">
        <v>150000</v>
      </c>
      <c r="R212" s="7">
        <v>150000</v>
      </c>
      <c r="S212" s="7">
        <v>0</v>
      </c>
      <c r="T212" s="7">
        <v>0</v>
      </c>
      <c r="U212" s="7">
        <v>0</v>
      </c>
      <c r="V212" s="8">
        <v>100</v>
      </c>
      <c r="W212" s="8">
        <v>0</v>
      </c>
      <c r="X212" s="8">
        <v>0</v>
      </c>
      <c r="Y212" s="8">
        <v>0</v>
      </c>
    </row>
    <row r="213" spans="1:25" ht="12.75">
      <c r="A213" s="33">
        <v>6</v>
      </c>
      <c r="B213" s="33">
        <v>16</v>
      </c>
      <c r="C213" s="33">
        <v>4</v>
      </c>
      <c r="D213" s="34">
        <v>3</v>
      </c>
      <c r="E213" s="35"/>
      <c r="F213" s="6" t="s">
        <v>256</v>
      </c>
      <c r="G213" s="52" t="s">
        <v>446</v>
      </c>
      <c r="H213" s="7">
        <v>1970776.94</v>
      </c>
      <c r="I213" s="7">
        <v>1886500</v>
      </c>
      <c r="J213" s="7">
        <v>84276.94</v>
      </c>
      <c r="K213" s="7">
        <v>0</v>
      </c>
      <c r="L213" s="7">
        <v>0</v>
      </c>
      <c r="M213" s="8">
        <v>95.72</v>
      </c>
      <c r="N213" s="8">
        <v>4.27</v>
      </c>
      <c r="O213" s="8">
        <v>0</v>
      </c>
      <c r="P213" s="8">
        <v>0</v>
      </c>
      <c r="Q213" s="7">
        <v>180901.94</v>
      </c>
      <c r="R213" s="7">
        <v>96625</v>
      </c>
      <c r="S213" s="7">
        <v>84276.94</v>
      </c>
      <c r="T213" s="7">
        <v>0</v>
      </c>
      <c r="U213" s="7">
        <v>0</v>
      </c>
      <c r="V213" s="8">
        <v>53.41</v>
      </c>
      <c r="W213" s="8">
        <v>46.58</v>
      </c>
      <c r="X213" s="8">
        <v>0</v>
      </c>
      <c r="Y213" s="8">
        <v>0</v>
      </c>
    </row>
    <row r="214" spans="1:25" ht="12.75">
      <c r="A214" s="33">
        <v>6</v>
      </c>
      <c r="B214" s="33">
        <v>20</v>
      </c>
      <c r="C214" s="33">
        <v>13</v>
      </c>
      <c r="D214" s="34">
        <v>3</v>
      </c>
      <c r="E214" s="35"/>
      <c r="F214" s="6" t="s">
        <v>256</v>
      </c>
      <c r="G214" s="52" t="s">
        <v>447</v>
      </c>
      <c r="H214" s="7">
        <v>4590000</v>
      </c>
      <c r="I214" s="7">
        <v>4560000</v>
      </c>
      <c r="J214" s="7">
        <v>30000</v>
      </c>
      <c r="K214" s="7">
        <v>0</v>
      </c>
      <c r="L214" s="7">
        <v>0</v>
      </c>
      <c r="M214" s="8">
        <v>99.34</v>
      </c>
      <c r="N214" s="8">
        <v>0.65</v>
      </c>
      <c r="O214" s="8">
        <v>0</v>
      </c>
      <c r="P214" s="8">
        <v>0</v>
      </c>
      <c r="Q214" s="7">
        <v>2960000</v>
      </c>
      <c r="R214" s="7">
        <v>2960000</v>
      </c>
      <c r="S214" s="7">
        <v>0</v>
      </c>
      <c r="T214" s="7">
        <v>0</v>
      </c>
      <c r="U214" s="7">
        <v>0</v>
      </c>
      <c r="V214" s="8">
        <v>100</v>
      </c>
      <c r="W214" s="8">
        <v>0</v>
      </c>
      <c r="X214" s="8">
        <v>0</v>
      </c>
      <c r="Y214" s="8">
        <v>0</v>
      </c>
    </row>
    <row r="215" spans="1:25" ht="12.75">
      <c r="A215" s="33">
        <v>6</v>
      </c>
      <c r="B215" s="33">
        <v>2</v>
      </c>
      <c r="C215" s="33">
        <v>12</v>
      </c>
      <c r="D215" s="34">
        <v>3</v>
      </c>
      <c r="E215" s="35"/>
      <c r="F215" s="6" t="s">
        <v>256</v>
      </c>
      <c r="G215" s="52" t="s">
        <v>448</v>
      </c>
      <c r="H215" s="7">
        <v>2179778.34</v>
      </c>
      <c r="I215" s="7">
        <v>2179778.34</v>
      </c>
      <c r="J215" s="7">
        <v>0</v>
      </c>
      <c r="K215" s="7">
        <v>0</v>
      </c>
      <c r="L215" s="7">
        <v>0</v>
      </c>
      <c r="M215" s="8">
        <v>100</v>
      </c>
      <c r="N215" s="8">
        <v>0</v>
      </c>
      <c r="O215" s="8">
        <v>0</v>
      </c>
      <c r="P215" s="8">
        <v>0</v>
      </c>
      <c r="Q215" s="7">
        <v>1306268.85</v>
      </c>
      <c r="R215" s="7">
        <v>1306268.85</v>
      </c>
      <c r="S215" s="7">
        <v>0</v>
      </c>
      <c r="T215" s="7">
        <v>0</v>
      </c>
      <c r="U215" s="7">
        <v>0</v>
      </c>
      <c r="V215" s="8">
        <v>100</v>
      </c>
      <c r="W215" s="8">
        <v>0</v>
      </c>
      <c r="X215" s="8">
        <v>0</v>
      </c>
      <c r="Y215" s="8">
        <v>0</v>
      </c>
    </row>
    <row r="216" spans="1:25" ht="12.75">
      <c r="A216" s="33">
        <v>6</v>
      </c>
      <c r="B216" s="33">
        <v>18</v>
      </c>
      <c r="C216" s="33">
        <v>12</v>
      </c>
      <c r="D216" s="34">
        <v>3</v>
      </c>
      <c r="E216" s="35"/>
      <c r="F216" s="6" t="s">
        <v>256</v>
      </c>
      <c r="G216" s="52" t="s">
        <v>449</v>
      </c>
      <c r="H216" s="7">
        <v>1310054.68</v>
      </c>
      <c r="I216" s="7">
        <v>1310054.68</v>
      </c>
      <c r="J216" s="7">
        <v>0</v>
      </c>
      <c r="K216" s="7">
        <v>0</v>
      </c>
      <c r="L216" s="7">
        <v>0</v>
      </c>
      <c r="M216" s="8">
        <v>100</v>
      </c>
      <c r="N216" s="8">
        <v>0</v>
      </c>
      <c r="O216" s="8">
        <v>0</v>
      </c>
      <c r="P216" s="8">
        <v>0</v>
      </c>
      <c r="Q216" s="7">
        <v>582434.68</v>
      </c>
      <c r="R216" s="7">
        <v>582434.68</v>
      </c>
      <c r="S216" s="7">
        <v>0</v>
      </c>
      <c r="T216" s="7">
        <v>0</v>
      </c>
      <c r="U216" s="7">
        <v>0</v>
      </c>
      <c r="V216" s="8">
        <v>100</v>
      </c>
      <c r="W216" s="8">
        <v>0</v>
      </c>
      <c r="X216" s="8">
        <v>0</v>
      </c>
      <c r="Y216" s="8">
        <v>0</v>
      </c>
    </row>
    <row r="217" spans="1:25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6" t="s">
        <v>256</v>
      </c>
      <c r="G217" s="52" t="s">
        <v>450</v>
      </c>
      <c r="H217" s="7">
        <v>2728402.59</v>
      </c>
      <c r="I217" s="7">
        <v>2728402.59</v>
      </c>
      <c r="J217" s="7">
        <v>0</v>
      </c>
      <c r="K217" s="7">
        <v>0</v>
      </c>
      <c r="L217" s="7">
        <v>0</v>
      </c>
      <c r="M217" s="8">
        <v>100</v>
      </c>
      <c r="N217" s="8">
        <v>0</v>
      </c>
      <c r="O217" s="8">
        <v>0</v>
      </c>
      <c r="P217" s="8">
        <v>0</v>
      </c>
      <c r="Q217" s="7">
        <v>496118.49</v>
      </c>
      <c r="R217" s="7">
        <v>496118.49</v>
      </c>
      <c r="S217" s="7">
        <v>0</v>
      </c>
      <c r="T217" s="7">
        <v>0</v>
      </c>
      <c r="U217" s="7">
        <v>0</v>
      </c>
      <c r="V217" s="8">
        <v>100</v>
      </c>
      <c r="W217" s="8">
        <v>0</v>
      </c>
      <c r="X217" s="8">
        <v>0</v>
      </c>
      <c r="Y217" s="8">
        <v>0</v>
      </c>
    </row>
    <row r="218" spans="1:25" ht="12.75">
      <c r="A218" s="33">
        <v>6</v>
      </c>
      <c r="B218" s="33">
        <v>61</v>
      </c>
      <c r="C218" s="33">
        <v>0</v>
      </c>
      <c r="D218" s="34">
        <v>0</v>
      </c>
      <c r="E218" s="35"/>
      <c r="F218" s="6" t="s">
        <v>451</v>
      </c>
      <c r="G218" s="52" t="s">
        <v>452</v>
      </c>
      <c r="H218" s="7">
        <v>5000000</v>
      </c>
      <c r="I218" s="7">
        <v>5000000</v>
      </c>
      <c r="J218" s="7">
        <v>0</v>
      </c>
      <c r="K218" s="7">
        <v>0</v>
      </c>
      <c r="L218" s="7">
        <v>0</v>
      </c>
      <c r="M218" s="8">
        <v>100</v>
      </c>
      <c r="N218" s="8">
        <v>0</v>
      </c>
      <c r="O218" s="8">
        <v>0</v>
      </c>
      <c r="P218" s="8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8"/>
      <c r="W218" s="8"/>
      <c r="X218" s="8"/>
      <c r="Y218" s="8"/>
    </row>
    <row r="219" spans="1:25" ht="12.75">
      <c r="A219" s="33">
        <v>6</v>
      </c>
      <c r="B219" s="33">
        <v>62</v>
      </c>
      <c r="C219" s="33">
        <v>0</v>
      </c>
      <c r="D219" s="34">
        <v>0</v>
      </c>
      <c r="E219" s="35"/>
      <c r="F219" s="6" t="s">
        <v>451</v>
      </c>
      <c r="G219" s="52" t="s">
        <v>453</v>
      </c>
      <c r="H219" s="7">
        <v>2000000</v>
      </c>
      <c r="I219" s="7">
        <v>0</v>
      </c>
      <c r="J219" s="7">
        <v>0</v>
      </c>
      <c r="K219" s="7">
        <v>2000000</v>
      </c>
      <c r="L219" s="7">
        <v>0</v>
      </c>
      <c r="M219" s="8">
        <v>0</v>
      </c>
      <c r="N219" s="8">
        <v>0</v>
      </c>
      <c r="O219" s="8">
        <v>100</v>
      </c>
      <c r="P219" s="8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8"/>
      <c r="W219" s="8"/>
      <c r="X219" s="8"/>
      <c r="Y219" s="8"/>
    </row>
    <row r="220" spans="1:25" ht="12.75">
      <c r="A220" s="33">
        <v>6</v>
      </c>
      <c r="B220" s="33">
        <v>63</v>
      </c>
      <c r="C220" s="33">
        <v>0</v>
      </c>
      <c r="D220" s="34">
        <v>0</v>
      </c>
      <c r="E220" s="35"/>
      <c r="F220" s="6" t="s">
        <v>451</v>
      </c>
      <c r="G220" s="52" t="s">
        <v>454</v>
      </c>
      <c r="H220" s="7">
        <v>96624590</v>
      </c>
      <c r="I220" s="7">
        <v>96624590</v>
      </c>
      <c r="J220" s="7">
        <v>0</v>
      </c>
      <c r="K220" s="7">
        <v>0</v>
      </c>
      <c r="L220" s="7">
        <v>0</v>
      </c>
      <c r="M220" s="8">
        <v>100</v>
      </c>
      <c r="N220" s="8">
        <v>0</v>
      </c>
      <c r="O220" s="8">
        <v>0</v>
      </c>
      <c r="P220" s="8">
        <v>0</v>
      </c>
      <c r="Q220" s="7">
        <v>23710616.94</v>
      </c>
      <c r="R220" s="7">
        <v>23710616.94</v>
      </c>
      <c r="S220" s="7">
        <v>0</v>
      </c>
      <c r="T220" s="7">
        <v>0</v>
      </c>
      <c r="U220" s="7">
        <v>0</v>
      </c>
      <c r="V220" s="8">
        <v>100</v>
      </c>
      <c r="W220" s="8">
        <v>0</v>
      </c>
      <c r="X220" s="8">
        <v>0</v>
      </c>
      <c r="Y220" s="8">
        <v>0</v>
      </c>
    </row>
    <row r="221" spans="1:25" ht="12.75">
      <c r="A221" s="33">
        <v>6</v>
      </c>
      <c r="B221" s="33">
        <v>64</v>
      </c>
      <c r="C221" s="33">
        <v>0</v>
      </c>
      <c r="D221" s="34">
        <v>0</v>
      </c>
      <c r="E221" s="35"/>
      <c r="F221" s="6" t="s">
        <v>451</v>
      </c>
      <c r="G221" s="52" t="s">
        <v>455</v>
      </c>
      <c r="H221" s="7">
        <v>9451500</v>
      </c>
      <c r="I221" s="7">
        <v>9451500</v>
      </c>
      <c r="J221" s="7">
        <v>0</v>
      </c>
      <c r="K221" s="7">
        <v>0</v>
      </c>
      <c r="L221" s="7">
        <v>0</v>
      </c>
      <c r="M221" s="8">
        <v>100</v>
      </c>
      <c r="N221" s="8">
        <v>0</v>
      </c>
      <c r="O221" s="8">
        <v>0</v>
      </c>
      <c r="P221" s="8">
        <v>0</v>
      </c>
      <c r="Q221" s="7">
        <v>279215.9</v>
      </c>
      <c r="R221" s="7">
        <v>279215.9</v>
      </c>
      <c r="S221" s="7">
        <v>0</v>
      </c>
      <c r="T221" s="7">
        <v>0</v>
      </c>
      <c r="U221" s="7">
        <v>0</v>
      </c>
      <c r="V221" s="8">
        <v>100</v>
      </c>
      <c r="W221" s="8">
        <v>0</v>
      </c>
      <c r="X221" s="8">
        <v>0</v>
      </c>
      <c r="Y221" s="8">
        <v>0</v>
      </c>
    </row>
    <row r="222" spans="1:25" ht="12.75">
      <c r="A222" s="33">
        <v>6</v>
      </c>
      <c r="B222" s="33">
        <v>1</v>
      </c>
      <c r="C222" s="33">
        <v>0</v>
      </c>
      <c r="D222" s="34">
        <v>0</v>
      </c>
      <c r="E222" s="35"/>
      <c r="F222" s="6" t="s">
        <v>456</v>
      </c>
      <c r="G222" s="52" t="s">
        <v>457</v>
      </c>
      <c r="H222" s="7">
        <v>1110000</v>
      </c>
      <c r="I222" s="7">
        <v>1110000</v>
      </c>
      <c r="J222" s="7">
        <v>0</v>
      </c>
      <c r="K222" s="7">
        <v>0</v>
      </c>
      <c r="L222" s="7">
        <v>0</v>
      </c>
      <c r="M222" s="8">
        <v>100</v>
      </c>
      <c r="N222" s="8">
        <v>0</v>
      </c>
      <c r="O222" s="8">
        <v>0</v>
      </c>
      <c r="P222" s="8">
        <v>0</v>
      </c>
      <c r="Q222" s="7">
        <v>277500</v>
      </c>
      <c r="R222" s="7">
        <v>277500</v>
      </c>
      <c r="S222" s="7">
        <v>0</v>
      </c>
      <c r="T222" s="7">
        <v>0</v>
      </c>
      <c r="U222" s="7">
        <v>0</v>
      </c>
      <c r="V222" s="8">
        <v>100</v>
      </c>
      <c r="W222" s="8">
        <v>0</v>
      </c>
      <c r="X222" s="8">
        <v>0</v>
      </c>
      <c r="Y222" s="8">
        <v>0</v>
      </c>
    </row>
    <row r="223" spans="1:25" ht="12.75">
      <c r="A223" s="33">
        <v>6</v>
      </c>
      <c r="B223" s="33">
        <v>2</v>
      </c>
      <c r="C223" s="33">
        <v>0</v>
      </c>
      <c r="D223" s="34">
        <v>0</v>
      </c>
      <c r="E223" s="35"/>
      <c r="F223" s="6" t="s">
        <v>456</v>
      </c>
      <c r="G223" s="52" t="s">
        <v>458</v>
      </c>
      <c r="H223" s="7">
        <v>3580797</v>
      </c>
      <c r="I223" s="7">
        <v>3580797</v>
      </c>
      <c r="J223" s="7">
        <v>0</v>
      </c>
      <c r="K223" s="7">
        <v>0</v>
      </c>
      <c r="L223" s="7">
        <v>0</v>
      </c>
      <c r="M223" s="8">
        <v>100</v>
      </c>
      <c r="N223" s="8">
        <v>0</v>
      </c>
      <c r="O223" s="8">
        <v>0</v>
      </c>
      <c r="P223" s="8">
        <v>0</v>
      </c>
      <c r="Q223" s="7">
        <v>895199.23</v>
      </c>
      <c r="R223" s="7">
        <v>895199.23</v>
      </c>
      <c r="S223" s="7">
        <v>0</v>
      </c>
      <c r="T223" s="7">
        <v>0</v>
      </c>
      <c r="U223" s="7">
        <v>0</v>
      </c>
      <c r="V223" s="8">
        <v>100</v>
      </c>
      <c r="W223" s="8">
        <v>0</v>
      </c>
      <c r="X223" s="8">
        <v>0</v>
      </c>
      <c r="Y223" s="8">
        <v>0</v>
      </c>
    </row>
    <row r="224" spans="1:25" ht="12.75">
      <c r="A224" s="33">
        <v>6</v>
      </c>
      <c r="B224" s="33">
        <v>3</v>
      </c>
      <c r="C224" s="33">
        <v>0</v>
      </c>
      <c r="D224" s="34">
        <v>0</v>
      </c>
      <c r="E224" s="35"/>
      <c r="F224" s="6" t="s">
        <v>456</v>
      </c>
      <c r="G224" s="52" t="s">
        <v>459</v>
      </c>
      <c r="H224" s="7">
        <v>1220000</v>
      </c>
      <c r="I224" s="7">
        <v>1220000</v>
      </c>
      <c r="J224" s="7">
        <v>0</v>
      </c>
      <c r="K224" s="7">
        <v>0</v>
      </c>
      <c r="L224" s="7">
        <v>0</v>
      </c>
      <c r="M224" s="8">
        <v>100</v>
      </c>
      <c r="N224" s="8">
        <v>0</v>
      </c>
      <c r="O224" s="8">
        <v>0</v>
      </c>
      <c r="P224" s="8">
        <v>0</v>
      </c>
      <c r="Q224" s="7">
        <v>304970</v>
      </c>
      <c r="R224" s="7">
        <v>304970</v>
      </c>
      <c r="S224" s="7">
        <v>0</v>
      </c>
      <c r="T224" s="7">
        <v>0</v>
      </c>
      <c r="U224" s="7">
        <v>0</v>
      </c>
      <c r="V224" s="8">
        <v>100</v>
      </c>
      <c r="W224" s="8">
        <v>0</v>
      </c>
      <c r="X224" s="8">
        <v>0</v>
      </c>
      <c r="Y224" s="8">
        <v>0</v>
      </c>
    </row>
    <row r="225" spans="1:25" ht="12.75">
      <c r="A225" s="33">
        <v>6</v>
      </c>
      <c r="B225" s="33">
        <v>4</v>
      </c>
      <c r="C225" s="33">
        <v>0</v>
      </c>
      <c r="D225" s="34">
        <v>0</v>
      </c>
      <c r="E225" s="35"/>
      <c r="F225" s="6" t="s">
        <v>456</v>
      </c>
      <c r="G225" s="52" t="s">
        <v>460</v>
      </c>
      <c r="H225" s="7">
        <v>240000</v>
      </c>
      <c r="I225" s="7">
        <v>240000</v>
      </c>
      <c r="J225" s="7">
        <v>0</v>
      </c>
      <c r="K225" s="7">
        <v>0</v>
      </c>
      <c r="L225" s="7">
        <v>0</v>
      </c>
      <c r="M225" s="8">
        <v>100</v>
      </c>
      <c r="N225" s="8">
        <v>0</v>
      </c>
      <c r="O225" s="8">
        <v>0</v>
      </c>
      <c r="P225" s="8">
        <v>0</v>
      </c>
      <c r="Q225" s="7">
        <v>60000</v>
      </c>
      <c r="R225" s="7">
        <v>60000</v>
      </c>
      <c r="S225" s="7">
        <v>0</v>
      </c>
      <c r="T225" s="7">
        <v>0</v>
      </c>
      <c r="U225" s="7">
        <v>0</v>
      </c>
      <c r="V225" s="8">
        <v>100</v>
      </c>
      <c r="W225" s="8">
        <v>0</v>
      </c>
      <c r="X225" s="8">
        <v>0</v>
      </c>
      <c r="Y225" s="8">
        <v>0</v>
      </c>
    </row>
    <row r="226" spans="1:25" ht="12.75">
      <c r="A226" s="33">
        <v>6</v>
      </c>
      <c r="B226" s="33">
        <v>5</v>
      </c>
      <c r="C226" s="33">
        <v>0</v>
      </c>
      <c r="D226" s="34">
        <v>0</v>
      </c>
      <c r="E226" s="35"/>
      <c r="F226" s="6" t="s">
        <v>456</v>
      </c>
      <c r="G226" s="52" t="s">
        <v>461</v>
      </c>
      <c r="H226" s="7">
        <v>2550929.32</v>
      </c>
      <c r="I226" s="7">
        <v>950929.32</v>
      </c>
      <c r="J226" s="7">
        <v>1600000</v>
      </c>
      <c r="K226" s="7">
        <v>0</v>
      </c>
      <c r="L226" s="7">
        <v>0</v>
      </c>
      <c r="M226" s="8">
        <v>37.27</v>
      </c>
      <c r="N226" s="8">
        <v>62.72</v>
      </c>
      <c r="O226" s="8">
        <v>0</v>
      </c>
      <c r="P226" s="8">
        <v>0</v>
      </c>
      <c r="Q226" s="7">
        <v>1837732.33</v>
      </c>
      <c r="R226" s="7">
        <v>237732.33</v>
      </c>
      <c r="S226" s="7">
        <v>1600000</v>
      </c>
      <c r="T226" s="7">
        <v>0</v>
      </c>
      <c r="U226" s="7">
        <v>0</v>
      </c>
      <c r="V226" s="8">
        <v>12.93</v>
      </c>
      <c r="W226" s="8">
        <v>87.06</v>
      </c>
      <c r="X226" s="8">
        <v>0</v>
      </c>
      <c r="Y226" s="8">
        <v>0</v>
      </c>
    </row>
    <row r="227" spans="1:25" ht="12.75">
      <c r="A227" s="33">
        <v>6</v>
      </c>
      <c r="B227" s="33">
        <v>6</v>
      </c>
      <c r="C227" s="33">
        <v>0</v>
      </c>
      <c r="D227" s="34">
        <v>0</v>
      </c>
      <c r="E227" s="35"/>
      <c r="F227" s="6" t="s">
        <v>456</v>
      </c>
      <c r="G227" s="52" t="s">
        <v>462</v>
      </c>
      <c r="H227" s="7">
        <v>2702918</v>
      </c>
      <c r="I227" s="7">
        <v>2702918</v>
      </c>
      <c r="J227" s="7">
        <v>0</v>
      </c>
      <c r="K227" s="7">
        <v>0</v>
      </c>
      <c r="L227" s="7">
        <v>0</v>
      </c>
      <c r="M227" s="8">
        <v>100</v>
      </c>
      <c r="N227" s="8">
        <v>0</v>
      </c>
      <c r="O227" s="8">
        <v>0</v>
      </c>
      <c r="P227" s="8">
        <v>0</v>
      </c>
      <c r="Q227" s="7">
        <v>2856194</v>
      </c>
      <c r="R227" s="7">
        <v>656194</v>
      </c>
      <c r="S227" s="7">
        <v>2200000</v>
      </c>
      <c r="T227" s="7">
        <v>0</v>
      </c>
      <c r="U227" s="7">
        <v>0</v>
      </c>
      <c r="V227" s="8">
        <v>22.97</v>
      </c>
      <c r="W227" s="8">
        <v>77.02</v>
      </c>
      <c r="X227" s="8">
        <v>0</v>
      </c>
      <c r="Y227" s="8">
        <v>0</v>
      </c>
    </row>
    <row r="228" spans="1:25" ht="12.75">
      <c r="A228" s="33">
        <v>6</v>
      </c>
      <c r="B228" s="33">
        <v>7</v>
      </c>
      <c r="C228" s="33">
        <v>0</v>
      </c>
      <c r="D228" s="34">
        <v>0</v>
      </c>
      <c r="E228" s="35"/>
      <c r="F228" s="6" t="s">
        <v>456</v>
      </c>
      <c r="G228" s="52" t="s">
        <v>463</v>
      </c>
      <c r="H228" s="7">
        <v>1997419.92</v>
      </c>
      <c r="I228" s="7">
        <v>1997419.92</v>
      </c>
      <c r="J228" s="7">
        <v>0</v>
      </c>
      <c r="K228" s="7">
        <v>0</v>
      </c>
      <c r="L228" s="7">
        <v>0</v>
      </c>
      <c r="M228" s="8">
        <v>100</v>
      </c>
      <c r="N228" s="8">
        <v>0</v>
      </c>
      <c r="O228" s="8">
        <v>0</v>
      </c>
      <c r="P228" s="8">
        <v>0</v>
      </c>
      <c r="Q228" s="7">
        <v>499354.98</v>
      </c>
      <c r="R228" s="7">
        <v>499354.98</v>
      </c>
      <c r="S228" s="7">
        <v>0</v>
      </c>
      <c r="T228" s="7">
        <v>0</v>
      </c>
      <c r="U228" s="7">
        <v>0</v>
      </c>
      <c r="V228" s="8">
        <v>100</v>
      </c>
      <c r="W228" s="8">
        <v>0</v>
      </c>
      <c r="X228" s="8">
        <v>0</v>
      </c>
      <c r="Y228" s="8">
        <v>0</v>
      </c>
    </row>
    <row r="229" spans="1:25" ht="12.75">
      <c r="A229" s="33">
        <v>6</v>
      </c>
      <c r="B229" s="33">
        <v>8</v>
      </c>
      <c r="C229" s="33">
        <v>0</v>
      </c>
      <c r="D229" s="34">
        <v>0</v>
      </c>
      <c r="E229" s="35"/>
      <c r="F229" s="6" t="s">
        <v>456</v>
      </c>
      <c r="G229" s="52" t="s">
        <v>464</v>
      </c>
      <c r="H229" s="7">
        <v>3287324</v>
      </c>
      <c r="I229" s="7">
        <v>3287324</v>
      </c>
      <c r="J229" s="7">
        <v>0</v>
      </c>
      <c r="K229" s="7">
        <v>0</v>
      </c>
      <c r="L229" s="7">
        <v>0</v>
      </c>
      <c r="M229" s="8">
        <v>100</v>
      </c>
      <c r="N229" s="8">
        <v>0</v>
      </c>
      <c r="O229" s="8">
        <v>0</v>
      </c>
      <c r="P229" s="8">
        <v>0</v>
      </c>
      <c r="Q229" s="7">
        <v>879400</v>
      </c>
      <c r="R229" s="7">
        <v>879400</v>
      </c>
      <c r="S229" s="7">
        <v>0</v>
      </c>
      <c r="T229" s="7">
        <v>0</v>
      </c>
      <c r="U229" s="7">
        <v>0</v>
      </c>
      <c r="V229" s="8">
        <v>100</v>
      </c>
      <c r="W229" s="8">
        <v>0</v>
      </c>
      <c r="X229" s="8">
        <v>0</v>
      </c>
      <c r="Y229" s="8">
        <v>0</v>
      </c>
    </row>
    <row r="230" spans="1:25" ht="12.75">
      <c r="A230" s="33">
        <v>6</v>
      </c>
      <c r="B230" s="33">
        <v>9</v>
      </c>
      <c r="C230" s="33">
        <v>0</v>
      </c>
      <c r="D230" s="34">
        <v>0</v>
      </c>
      <c r="E230" s="35"/>
      <c r="F230" s="6" t="s">
        <v>456</v>
      </c>
      <c r="G230" s="52" t="s">
        <v>465</v>
      </c>
      <c r="H230" s="7">
        <v>18887771.58</v>
      </c>
      <c r="I230" s="7">
        <v>18887771.58</v>
      </c>
      <c r="J230" s="7">
        <v>0</v>
      </c>
      <c r="K230" s="7">
        <v>0</v>
      </c>
      <c r="L230" s="7">
        <v>0</v>
      </c>
      <c r="M230" s="8">
        <v>100</v>
      </c>
      <c r="N230" s="8">
        <v>0</v>
      </c>
      <c r="O230" s="8">
        <v>0</v>
      </c>
      <c r="P230" s="8">
        <v>0</v>
      </c>
      <c r="Q230" s="7">
        <v>674777.82</v>
      </c>
      <c r="R230" s="7">
        <v>274777.82</v>
      </c>
      <c r="S230" s="7">
        <v>400000</v>
      </c>
      <c r="T230" s="7">
        <v>0</v>
      </c>
      <c r="U230" s="7">
        <v>0</v>
      </c>
      <c r="V230" s="8">
        <v>40.72</v>
      </c>
      <c r="W230" s="8">
        <v>59.27</v>
      </c>
      <c r="X230" s="8">
        <v>0</v>
      </c>
      <c r="Y230" s="8">
        <v>0</v>
      </c>
    </row>
    <row r="231" spans="1:25" ht="12.75">
      <c r="A231" s="33">
        <v>6</v>
      </c>
      <c r="B231" s="33">
        <v>10</v>
      </c>
      <c r="C231" s="33">
        <v>0</v>
      </c>
      <c r="D231" s="34">
        <v>0</v>
      </c>
      <c r="E231" s="35"/>
      <c r="F231" s="6" t="s">
        <v>456</v>
      </c>
      <c r="G231" s="52" t="s">
        <v>466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8"/>
      <c r="N231" s="8"/>
      <c r="O231" s="8"/>
      <c r="P231" s="8"/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8"/>
      <c r="W231" s="8"/>
      <c r="X231" s="8"/>
      <c r="Y231" s="8"/>
    </row>
    <row r="232" spans="1:25" ht="12.75">
      <c r="A232" s="33">
        <v>6</v>
      </c>
      <c r="B232" s="33">
        <v>11</v>
      </c>
      <c r="C232" s="33">
        <v>0</v>
      </c>
      <c r="D232" s="34">
        <v>0</v>
      </c>
      <c r="E232" s="35"/>
      <c r="F232" s="6" t="s">
        <v>456</v>
      </c>
      <c r="G232" s="52" t="s">
        <v>467</v>
      </c>
      <c r="H232" s="7">
        <v>4002257.91</v>
      </c>
      <c r="I232" s="7">
        <v>4002257.91</v>
      </c>
      <c r="J232" s="7">
        <v>0</v>
      </c>
      <c r="K232" s="7">
        <v>0</v>
      </c>
      <c r="L232" s="7">
        <v>0</v>
      </c>
      <c r="M232" s="8">
        <v>100</v>
      </c>
      <c r="N232" s="8">
        <v>0</v>
      </c>
      <c r="O232" s="8">
        <v>0</v>
      </c>
      <c r="P232" s="8">
        <v>0</v>
      </c>
      <c r="Q232" s="7">
        <v>1284477.73</v>
      </c>
      <c r="R232" s="7">
        <v>1284477.73</v>
      </c>
      <c r="S232" s="7">
        <v>0</v>
      </c>
      <c r="T232" s="7">
        <v>0</v>
      </c>
      <c r="U232" s="7">
        <v>0</v>
      </c>
      <c r="V232" s="8">
        <v>100</v>
      </c>
      <c r="W232" s="8">
        <v>0</v>
      </c>
      <c r="X232" s="8">
        <v>0</v>
      </c>
      <c r="Y232" s="8">
        <v>0</v>
      </c>
    </row>
    <row r="233" spans="1:25" ht="12.75">
      <c r="A233" s="33">
        <v>6</v>
      </c>
      <c r="B233" s="33">
        <v>12</v>
      </c>
      <c r="C233" s="33">
        <v>0</v>
      </c>
      <c r="D233" s="34">
        <v>0</v>
      </c>
      <c r="E233" s="35"/>
      <c r="F233" s="6" t="s">
        <v>456</v>
      </c>
      <c r="G233" s="52" t="s">
        <v>468</v>
      </c>
      <c r="H233" s="7">
        <v>1451092</v>
      </c>
      <c r="I233" s="7">
        <v>1451092</v>
      </c>
      <c r="J233" s="7">
        <v>0</v>
      </c>
      <c r="K233" s="7">
        <v>0</v>
      </c>
      <c r="L233" s="7">
        <v>0</v>
      </c>
      <c r="M233" s="8">
        <v>100</v>
      </c>
      <c r="N233" s="8">
        <v>0</v>
      </c>
      <c r="O233" s="8">
        <v>0</v>
      </c>
      <c r="P233" s="8">
        <v>0</v>
      </c>
      <c r="Q233" s="7">
        <v>362773</v>
      </c>
      <c r="R233" s="7">
        <v>362773</v>
      </c>
      <c r="S233" s="7">
        <v>0</v>
      </c>
      <c r="T233" s="7">
        <v>0</v>
      </c>
      <c r="U233" s="7">
        <v>0</v>
      </c>
      <c r="V233" s="8">
        <v>100</v>
      </c>
      <c r="W233" s="8">
        <v>0</v>
      </c>
      <c r="X233" s="8">
        <v>0</v>
      </c>
      <c r="Y233" s="8">
        <v>0</v>
      </c>
    </row>
    <row r="234" spans="1:25" ht="12.75">
      <c r="A234" s="33">
        <v>6</v>
      </c>
      <c r="B234" s="33">
        <v>13</v>
      </c>
      <c r="C234" s="33">
        <v>0</v>
      </c>
      <c r="D234" s="34">
        <v>0</v>
      </c>
      <c r="E234" s="35"/>
      <c r="F234" s="6" t="s">
        <v>456</v>
      </c>
      <c r="G234" s="52" t="s">
        <v>469</v>
      </c>
      <c r="H234" s="7">
        <v>447232</v>
      </c>
      <c r="I234" s="7">
        <v>447232</v>
      </c>
      <c r="J234" s="7">
        <v>0</v>
      </c>
      <c r="K234" s="7">
        <v>0</v>
      </c>
      <c r="L234" s="7">
        <v>0</v>
      </c>
      <c r="M234" s="8">
        <v>100</v>
      </c>
      <c r="N234" s="8">
        <v>0</v>
      </c>
      <c r="O234" s="8">
        <v>0</v>
      </c>
      <c r="P234" s="8">
        <v>0</v>
      </c>
      <c r="Q234" s="7">
        <v>1113467</v>
      </c>
      <c r="R234" s="7">
        <v>113467</v>
      </c>
      <c r="S234" s="7">
        <v>0</v>
      </c>
      <c r="T234" s="7">
        <v>0</v>
      </c>
      <c r="U234" s="7">
        <v>1000000</v>
      </c>
      <c r="V234" s="8">
        <v>10.19</v>
      </c>
      <c r="W234" s="8">
        <v>0</v>
      </c>
      <c r="X234" s="8">
        <v>0</v>
      </c>
      <c r="Y234" s="8">
        <v>89.8</v>
      </c>
    </row>
    <row r="235" spans="1:25" ht="12.75">
      <c r="A235" s="33">
        <v>6</v>
      </c>
      <c r="B235" s="33">
        <v>14</v>
      </c>
      <c r="C235" s="33">
        <v>0</v>
      </c>
      <c r="D235" s="34">
        <v>0</v>
      </c>
      <c r="E235" s="35"/>
      <c r="F235" s="6" t="s">
        <v>456</v>
      </c>
      <c r="G235" s="52" t="s">
        <v>470</v>
      </c>
      <c r="H235" s="7">
        <v>1320000</v>
      </c>
      <c r="I235" s="7">
        <v>1320000</v>
      </c>
      <c r="J235" s="7">
        <v>0</v>
      </c>
      <c r="K235" s="7">
        <v>0</v>
      </c>
      <c r="L235" s="7">
        <v>0</v>
      </c>
      <c r="M235" s="8">
        <v>100</v>
      </c>
      <c r="N235" s="8">
        <v>0</v>
      </c>
      <c r="O235" s="8">
        <v>0</v>
      </c>
      <c r="P235" s="8">
        <v>0</v>
      </c>
      <c r="Q235" s="7">
        <v>330000</v>
      </c>
      <c r="R235" s="7">
        <v>330000</v>
      </c>
      <c r="S235" s="7">
        <v>0</v>
      </c>
      <c r="T235" s="7">
        <v>0</v>
      </c>
      <c r="U235" s="7">
        <v>0</v>
      </c>
      <c r="V235" s="8">
        <v>100</v>
      </c>
      <c r="W235" s="8">
        <v>0</v>
      </c>
      <c r="X235" s="8">
        <v>0</v>
      </c>
      <c r="Y235" s="8">
        <v>0</v>
      </c>
    </row>
    <row r="236" spans="1:25" ht="12.75">
      <c r="A236" s="33">
        <v>6</v>
      </c>
      <c r="B236" s="33">
        <v>15</v>
      </c>
      <c r="C236" s="33">
        <v>0</v>
      </c>
      <c r="D236" s="34">
        <v>0</v>
      </c>
      <c r="E236" s="35"/>
      <c r="F236" s="6" t="s">
        <v>456</v>
      </c>
      <c r="G236" s="52" t="s">
        <v>471</v>
      </c>
      <c r="H236" s="7">
        <v>1016611.95</v>
      </c>
      <c r="I236" s="7">
        <v>801000</v>
      </c>
      <c r="J236" s="7">
        <v>0</v>
      </c>
      <c r="K236" s="7">
        <v>0</v>
      </c>
      <c r="L236" s="7">
        <v>215611.95</v>
      </c>
      <c r="M236" s="8">
        <v>78.79</v>
      </c>
      <c r="N236" s="8">
        <v>0</v>
      </c>
      <c r="O236" s="8">
        <v>0</v>
      </c>
      <c r="P236" s="8">
        <v>21.2</v>
      </c>
      <c r="Q236" s="7">
        <v>174000</v>
      </c>
      <c r="R236" s="7">
        <v>174000</v>
      </c>
      <c r="S236" s="7">
        <v>0</v>
      </c>
      <c r="T236" s="7">
        <v>0</v>
      </c>
      <c r="U236" s="7">
        <v>0</v>
      </c>
      <c r="V236" s="8">
        <v>100</v>
      </c>
      <c r="W236" s="8">
        <v>0</v>
      </c>
      <c r="X236" s="8">
        <v>0</v>
      </c>
      <c r="Y236" s="8">
        <v>0</v>
      </c>
    </row>
    <row r="237" spans="1:25" ht="12.75">
      <c r="A237" s="33">
        <v>6</v>
      </c>
      <c r="B237" s="33">
        <v>16</v>
      </c>
      <c r="C237" s="33">
        <v>0</v>
      </c>
      <c r="D237" s="34">
        <v>0</v>
      </c>
      <c r="E237" s="35"/>
      <c r="F237" s="6" t="s">
        <v>456</v>
      </c>
      <c r="G237" s="52" t="s">
        <v>472</v>
      </c>
      <c r="H237" s="7">
        <v>1853246</v>
      </c>
      <c r="I237" s="7">
        <v>1838601</v>
      </c>
      <c r="J237" s="7">
        <v>14645</v>
      </c>
      <c r="K237" s="7">
        <v>0</v>
      </c>
      <c r="L237" s="7">
        <v>0</v>
      </c>
      <c r="M237" s="8">
        <v>99.2</v>
      </c>
      <c r="N237" s="8">
        <v>0.79</v>
      </c>
      <c r="O237" s="8">
        <v>0</v>
      </c>
      <c r="P237" s="8">
        <v>0</v>
      </c>
      <c r="Q237" s="7">
        <v>474295.19</v>
      </c>
      <c r="R237" s="7">
        <v>459650.19</v>
      </c>
      <c r="S237" s="7">
        <v>14645</v>
      </c>
      <c r="T237" s="7">
        <v>0</v>
      </c>
      <c r="U237" s="7">
        <v>0</v>
      </c>
      <c r="V237" s="8">
        <v>96.91</v>
      </c>
      <c r="W237" s="8">
        <v>3.08</v>
      </c>
      <c r="X237" s="8">
        <v>0</v>
      </c>
      <c r="Y237" s="8">
        <v>0</v>
      </c>
    </row>
    <row r="238" spans="1:25" ht="12.75">
      <c r="A238" s="33">
        <v>6</v>
      </c>
      <c r="B238" s="33">
        <v>17</v>
      </c>
      <c r="C238" s="33">
        <v>0</v>
      </c>
      <c r="D238" s="34">
        <v>0</v>
      </c>
      <c r="E238" s="35"/>
      <c r="F238" s="6" t="s">
        <v>456</v>
      </c>
      <c r="G238" s="52" t="s">
        <v>473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8"/>
      <c r="N238" s="8"/>
      <c r="O238" s="8"/>
      <c r="P238" s="8"/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8"/>
      <c r="W238" s="8"/>
      <c r="X238" s="8"/>
      <c r="Y238" s="8"/>
    </row>
    <row r="239" spans="1:25" ht="12.75">
      <c r="A239" s="33">
        <v>6</v>
      </c>
      <c r="B239" s="33">
        <v>18</v>
      </c>
      <c r="C239" s="33">
        <v>0</v>
      </c>
      <c r="D239" s="34">
        <v>0</v>
      </c>
      <c r="E239" s="35"/>
      <c r="F239" s="6" t="s">
        <v>456</v>
      </c>
      <c r="G239" s="52" t="s">
        <v>474</v>
      </c>
      <c r="H239" s="7">
        <v>800000</v>
      </c>
      <c r="I239" s="7">
        <v>800000</v>
      </c>
      <c r="J239" s="7">
        <v>0</v>
      </c>
      <c r="K239" s="7">
        <v>0</v>
      </c>
      <c r="L239" s="7">
        <v>0</v>
      </c>
      <c r="M239" s="8">
        <v>100</v>
      </c>
      <c r="N239" s="8">
        <v>0</v>
      </c>
      <c r="O239" s="8">
        <v>0</v>
      </c>
      <c r="P239" s="8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8"/>
      <c r="W239" s="8"/>
      <c r="X239" s="8"/>
      <c r="Y239" s="8"/>
    </row>
    <row r="240" spans="1:25" ht="12.75">
      <c r="A240" s="33">
        <v>6</v>
      </c>
      <c r="B240" s="33">
        <v>19</v>
      </c>
      <c r="C240" s="33">
        <v>0</v>
      </c>
      <c r="D240" s="34">
        <v>0</v>
      </c>
      <c r="E240" s="35"/>
      <c r="F240" s="6" t="s">
        <v>456</v>
      </c>
      <c r="G240" s="52" t="s">
        <v>475</v>
      </c>
      <c r="H240" s="7">
        <v>380000</v>
      </c>
      <c r="I240" s="7">
        <v>380000</v>
      </c>
      <c r="J240" s="7">
        <v>0</v>
      </c>
      <c r="K240" s="7">
        <v>0</v>
      </c>
      <c r="L240" s="7">
        <v>0</v>
      </c>
      <c r="M240" s="8">
        <v>100</v>
      </c>
      <c r="N240" s="8">
        <v>0</v>
      </c>
      <c r="O240" s="8">
        <v>0</v>
      </c>
      <c r="P240" s="8">
        <v>0</v>
      </c>
      <c r="Q240" s="7">
        <v>895000</v>
      </c>
      <c r="R240" s="7">
        <v>95000</v>
      </c>
      <c r="S240" s="7">
        <v>800000</v>
      </c>
      <c r="T240" s="7">
        <v>0</v>
      </c>
      <c r="U240" s="7">
        <v>0</v>
      </c>
      <c r="V240" s="8">
        <v>10.61</v>
      </c>
      <c r="W240" s="8">
        <v>89.38</v>
      </c>
      <c r="X240" s="8">
        <v>0</v>
      </c>
      <c r="Y240" s="8">
        <v>0</v>
      </c>
    </row>
    <row r="241" spans="1:25" ht="12.75">
      <c r="A241" s="33">
        <v>6</v>
      </c>
      <c r="B241" s="33">
        <v>20</v>
      </c>
      <c r="C241" s="33">
        <v>0</v>
      </c>
      <c r="D241" s="34">
        <v>0</v>
      </c>
      <c r="E241" s="35"/>
      <c r="F241" s="6" t="s">
        <v>456</v>
      </c>
      <c r="G241" s="52" t="s">
        <v>476</v>
      </c>
      <c r="H241" s="7">
        <v>2000000</v>
      </c>
      <c r="I241" s="7">
        <v>2000000</v>
      </c>
      <c r="J241" s="7">
        <v>0</v>
      </c>
      <c r="K241" s="7">
        <v>0</v>
      </c>
      <c r="L241" s="7">
        <v>0</v>
      </c>
      <c r="M241" s="8">
        <v>100</v>
      </c>
      <c r="N241" s="8">
        <v>0</v>
      </c>
      <c r="O241" s="8">
        <v>0</v>
      </c>
      <c r="P241" s="8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8"/>
      <c r="W241" s="8"/>
      <c r="X241" s="8"/>
      <c r="Y241" s="8"/>
    </row>
    <row r="242" spans="1:25" ht="12.75">
      <c r="A242" s="33">
        <v>6</v>
      </c>
      <c r="B242" s="33">
        <v>0</v>
      </c>
      <c r="C242" s="33">
        <v>0</v>
      </c>
      <c r="D242" s="34">
        <v>0</v>
      </c>
      <c r="E242" s="35"/>
      <c r="F242" s="6" t="s">
        <v>477</v>
      </c>
      <c r="G242" s="52" t="s">
        <v>478</v>
      </c>
      <c r="H242" s="7">
        <v>29586216.77</v>
      </c>
      <c r="I242" s="7">
        <v>29586216.77</v>
      </c>
      <c r="J242" s="7">
        <v>0</v>
      </c>
      <c r="K242" s="7">
        <v>0</v>
      </c>
      <c r="L242" s="7">
        <v>0</v>
      </c>
      <c r="M242" s="8">
        <v>100</v>
      </c>
      <c r="N242" s="8">
        <v>0</v>
      </c>
      <c r="O242" s="8">
        <v>0</v>
      </c>
      <c r="P242" s="8">
        <v>0</v>
      </c>
      <c r="Q242" s="7">
        <v>7111388.42</v>
      </c>
      <c r="R242" s="7">
        <v>7111388.42</v>
      </c>
      <c r="S242" s="7">
        <v>0</v>
      </c>
      <c r="T242" s="7">
        <v>0</v>
      </c>
      <c r="U242" s="7">
        <v>0</v>
      </c>
      <c r="V242" s="8">
        <v>100</v>
      </c>
      <c r="W242" s="8">
        <v>0</v>
      </c>
      <c r="X242" s="8">
        <v>0</v>
      </c>
      <c r="Y242" s="8">
        <v>0</v>
      </c>
    </row>
    <row r="243" spans="1:25" ht="12.75">
      <c r="A243" s="33">
        <v>6</v>
      </c>
      <c r="B243" s="33">
        <v>8</v>
      </c>
      <c r="C243" s="33">
        <v>1</v>
      </c>
      <c r="D243" s="34" t="s">
        <v>479</v>
      </c>
      <c r="E243" s="35">
        <v>271</v>
      </c>
      <c r="F243" s="6" t="s">
        <v>479</v>
      </c>
      <c r="G243" s="52" t="s">
        <v>480</v>
      </c>
      <c r="H243" s="7">
        <v>500000</v>
      </c>
      <c r="I243" s="7">
        <v>500000</v>
      </c>
      <c r="J243" s="7">
        <v>0</v>
      </c>
      <c r="K243" s="7">
        <v>0</v>
      </c>
      <c r="L243" s="7">
        <v>0</v>
      </c>
      <c r="M243" s="8">
        <v>100</v>
      </c>
      <c r="N243" s="8">
        <v>0</v>
      </c>
      <c r="O243" s="8">
        <v>0</v>
      </c>
      <c r="P243" s="8">
        <v>0</v>
      </c>
      <c r="Q243" s="7">
        <v>250000</v>
      </c>
      <c r="R243" s="7">
        <v>250000</v>
      </c>
      <c r="S243" s="7">
        <v>0</v>
      </c>
      <c r="T243" s="7">
        <v>0</v>
      </c>
      <c r="U243" s="7">
        <v>0</v>
      </c>
      <c r="V243" s="8">
        <v>100</v>
      </c>
      <c r="W243" s="8">
        <v>0</v>
      </c>
      <c r="X243" s="8">
        <v>0</v>
      </c>
      <c r="Y243" s="8">
        <v>0</v>
      </c>
    </row>
    <row r="244" spans="1:25" ht="24">
      <c r="A244" s="33">
        <v>6</v>
      </c>
      <c r="B244" s="33">
        <v>19</v>
      </c>
      <c r="C244" s="33">
        <v>1</v>
      </c>
      <c r="D244" s="34" t="s">
        <v>479</v>
      </c>
      <c r="E244" s="35">
        <v>270</v>
      </c>
      <c r="F244" s="6" t="s">
        <v>479</v>
      </c>
      <c r="G244" s="52" t="s">
        <v>481</v>
      </c>
      <c r="H244" s="7">
        <v>525417</v>
      </c>
      <c r="I244" s="7">
        <v>201600</v>
      </c>
      <c r="J244" s="7">
        <v>0</v>
      </c>
      <c r="K244" s="7">
        <v>0</v>
      </c>
      <c r="L244" s="7">
        <v>323817</v>
      </c>
      <c r="M244" s="8">
        <v>38.36</v>
      </c>
      <c r="N244" s="8">
        <v>0</v>
      </c>
      <c r="O244" s="8">
        <v>0</v>
      </c>
      <c r="P244" s="8">
        <v>61.63</v>
      </c>
      <c r="Q244" s="7">
        <v>950265</v>
      </c>
      <c r="R244" s="7">
        <v>50265</v>
      </c>
      <c r="S244" s="7">
        <v>0</v>
      </c>
      <c r="T244" s="7">
        <v>0</v>
      </c>
      <c r="U244" s="7">
        <v>900000</v>
      </c>
      <c r="V244" s="8">
        <v>5.28</v>
      </c>
      <c r="W244" s="8">
        <v>0</v>
      </c>
      <c r="X244" s="8">
        <v>0</v>
      </c>
      <c r="Y244" s="8">
        <v>94.71</v>
      </c>
    </row>
    <row r="245" spans="1:25" ht="12.75">
      <c r="A245" s="33">
        <v>6</v>
      </c>
      <c r="B245" s="33">
        <v>7</v>
      </c>
      <c r="C245" s="33">
        <v>1</v>
      </c>
      <c r="D245" s="34" t="s">
        <v>479</v>
      </c>
      <c r="E245" s="35">
        <v>187</v>
      </c>
      <c r="F245" s="6" t="s">
        <v>479</v>
      </c>
      <c r="G245" s="52" t="s">
        <v>482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8"/>
      <c r="N245" s="8"/>
      <c r="O245" s="8"/>
      <c r="P245" s="8"/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8"/>
      <c r="W245" s="8"/>
      <c r="X245" s="8"/>
      <c r="Y245" s="8"/>
    </row>
    <row r="246" spans="1:25" ht="12.75">
      <c r="A246" s="33">
        <v>6</v>
      </c>
      <c r="B246" s="33">
        <v>1</v>
      </c>
      <c r="C246" s="33">
        <v>1</v>
      </c>
      <c r="D246" s="34" t="s">
        <v>479</v>
      </c>
      <c r="E246" s="35">
        <v>188</v>
      </c>
      <c r="F246" s="6" t="s">
        <v>479</v>
      </c>
      <c r="G246" s="52" t="s">
        <v>482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8"/>
      <c r="N246" s="8"/>
      <c r="O246" s="8"/>
      <c r="P246" s="8"/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8"/>
      <c r="W246" s="8"/>
      <c r="X246" s="8"/>
      <c r="Y246" s="8"/>
    </row>
    <row r="247" spans="1:25" ht="12.75">
      <c r="A247" s="33">
        <v>6</v>
      </c>
      <c r="B247" s="33">
        <v>13</v>
      </c>
      <c r="C247" s="33">
        <v>4</v>
      </c>
      <c r="D247" s="34" t="s">
        <v>479</v>
      </c>
      <c r="E247" s="35">
        <v>186</v>
      </c>
      <c r="F247" s="6" t="s">
        <v>479</v>
      </c>
      <c r="G247" s="52" t="s">
        <v>483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8"/>
      <c r="N247" s="8"/>
      <c r="O247" s="8"/>
      <c r="P247" s="8"/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8"/>
      <c r="W247" s="8"/>
      <c r="X247" s="8"/>
      <c r="Y247" s="8"/>
    </row>
    <row r="248" spans="1:25" ht="24">
      <c r="A248" s="33">
        <v>6</v>
      </c>
      <c r="B248" s="33">
        <v>4</v>
      </c>
      <c r="C248" s="33">
        <v>3</v>
      </c>
      <c r="D248" s="34" t="s">
        <v>479</v>
      </c>
      <c r="E248" s="35">
        <v>218</v>
      </c>
      <c r="F248" s="6" t="s">
        <v>479</v>
      </c>
      <c r="G248" s="52" t="s">
        <v>484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8"/>
      <c r="N248" s="8"/>
      <c r="O248" s="8"/>
      <c r="P248" s="8"/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8"/>
      <c r="W248" s="8"/>
      <c r="X248" s="8"/>
      <c r="Y248" s="8"/>
    </row>
    <row r="249" spans="1:25" ht="24">
      <c r="A249" s="33">
        <v>6</v>
      </c>
      <c r="B249" s="33">
        <v>15</v>
      </c>
      <c r="C249" s="33">
        <v>0</v>
      </c>
      <c r="D249" s="34" t="s">
        <v>479</v>
      </c>
      <c r="E249" s="35">
        <v>220</v>
      </c>
      <c r="F249" s="6" t="s">
        <v>479</v>
      </c>
      <c r="G249" s="52" t="s">
        <v>485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8"/>
      <c r="N249" s="8"/>
      <c r="O249" s="8"/>
      <c r="P249" s="8"/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8"/>
      <c r="W249" s="8"/>
      <c r="X249" s="8"/>
      <c r="Y249" s="8"/>
    </row>
    <row r="250" spans="1:25" ht="12.75">
      <c r="A250" s="33">
        <v>6</v>
      </c>
      <c r="B250" s="33">
        <v>9</v>
      </c>
      <c r="C250" s="33">
        <v>1</v>
      </c>
      <c r="D250" s="34" t="s">
        <v>479</v>
      </c>
      <c r="E250" s="35">
        <v>140</v>
      </c>
      <c r="F250" s="6" t="s">
        <v>479</v>
      </c>
      <c r="G250" s="52" t="s">
        <v>486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8"/>
      <c r="N250" s="8"/>
      <c r="O250" s="8"/>
      <c r="P250" s="8"/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8"/>
      <c r="W250" s="8"/>
      <c r="X250" s="8"/>
      <c r="Y250" s="8"/>
    </row>
    <row r="251" spans="1:25" ht="12.75">
      <c r="A251" s="33">
        <v>6</v>
      </c>
      <c r="B251" s="33">
        <v>62</v>
      </c>
      <c r="C251" s="33">
        <v>1</v>
      </c>
      <c r="D251" s="34" t="s">
        <v>479</v>
      </c>
      <c r="E251" s="35">
        <v>198</v>
      </c>
      <c r="F251" s="6" t="s">
        <v>479</v>
      </c>
      <c r="G251" s="52" t="s">
        <v>487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8"/>
      <c r="N251" s="8"/>
      <c r="O251" s="8"/>
      <c r="P251" s="8"/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8"/>
      <c r="W251" s="8"/>
      <c r="X251" s="8"/>
      <c r="Y251" s="8"/>
    </row>
    <row r="252" spans="1:25" ht="12.75">
      <c r="A252" s="33">
        <v>6</v>
      </c>
      <c r="B252" s="33">
        <v>8</v>
      </c>
      <c r="C252" s="33">
        <v>1</v>
      </c>
      <c r="D252" s="34" t="s">
        <v>479</v>
      </c>
      <c r="E252" s="35">
        <v>265</v>
      </c>
      <c r="F252" s="6" t="s">
        <v>479</v>
      </c>
      <c r="G252" s="52" t="s">
        <v>488</v>
      </c>
      <c r="H252" s="7">
        <v>1061897</v>
      </c>
      <c r="I252" s="7">
        <v>1061897</v>
      </c>
      <c r="J252" s="7">
        <v>0</v>
      </c>
      <c r="K252" s="7">
        <v>0</v>
      </c>
      <c r="L252" s="7">
        <v>0</v>
      </c>
      <c r="M252" s="8">
        <v>100</v>
      </c>
      <c r="N252" s="8">
        <v>0</v>
      </c>
      <c r="O252" s="8">
        <v>0</v>
      </c>
      <c r="P252" s="8">
        <v>0</v>
      </c>
      <c r="Q252" s="7">
        <v>900000</v>
      </c>
      <c r="R252" s="7">
        <v>900000</v>
      </c>
      <c r="S252" s="7">
        <v>0</v>
      </c>
      <c r="T252" s="7">
        <v>0</v>
      </c>
      <c r="U252" s="7">
        <v>0</v>
      </c>
      <c r="V252" s="8">
        <v>100</v>
      </c>
      <c r="W252" s="8">
        <v>0</v>
      </c>
      <c r="X252" s="8">
        <v>0</v>
      </c>
      <c r="Y252" s="8">
        <v>0</v>
      </c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16" customWidth="1"/>
    <col min="7" max="7" width="40.7109375" style="16" customWidth="1"/>
    <col min="8" max="11" width="14.57421875" style="16" customWidth="1"/>
    <col min="12" max="14" width="8.7109375" style="16" customWidth="1"/>
    <col min="15" max="16" width="14.28125" style="16" customWidth="1"/>
    <col min="17" max="16384" width="9.140625" style="16" customWidth="1"/>
  </cols>
  <sheetData>
    <row r="1" spans="1:28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14" s="18" customFormat="1" ht="18">
      <c r="A2" s="17" t="str">
        <f>'Spis tabel'!B7</f>
        <v>Tabela 5. Zadłużenie budżetów jst wg stanu na koniec  1 kwartału 2015 roku.</v>
      </c>
      <c r="J2" s="17"/>
      <c r="K2" s="17"/>
      <c r="L2" s="17"/>
      <c r="M2" s="17"/>
      <c r="N2" s="17"/>
    </row>
    <row r="3" spans="1:16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4" ht="31.5" customHeight="1">
      <c r="A4" s="142" t="s">
        <v>0</v>
      </c>
      <c r="B4" s="142" t="s">
        <v>1</v>
      </c>
      <c r="C4" s="142" t="s">
        <v>2</v>
      </c>
      <c r="D4" s="142" t="s">
        <v>3</v>
      </c>
      <c r="E4" s="142" t="s">
        <v>52</v>
      </c>
      <c r="F4" s="142" t="s">
        <v>55</v>
      </c>
      <c r="G4" s="142"/>
      <c r="H4" s="142" t="s">
        <v>58</v>
      </c>
      <c r="I4" s="142"/>
      <c r="J4" s="142"/>
      <c r="K4" s="142"/>
      <c r="L4" s="142" t="s">
        <v>22</v>
      </c>
      <c r="M4" s="142"/>
      <c r="N4" s="142"/>
    </row>
    <row r="5" spans="1:14" ht="12.75" customHeight="1">
      <c r="A5" s="142"/>
      <c r="B5" s="142"/>
      <c r="C5" s="142"/>
      <c r="D5" s="142"/>
      <c r="E5" s="142"/>
      <c r="F5" s="142"/>
      <c r="G5" s="142"/>
      <c r="H5" s="150" t="s">
        <v>23</v>
      </c>
      <c r="I5" s="150" t="s">
        <v>59</v>
      </c>
      <c r="J5" s="150"/>
      <c r="K5" s="150"/>
      <c r="L5" s="154" t="s">
        <v>26</v>
      </c>
      <c r="M5" s="154" t="s">
        <v>25</v>
      </c>
      <c r="N5" s="154" t="s">
        <v>27</v>
      </c>
    </row>
    <row r="6" spans="1:14" ht="12.75" customHeight="1">
      <c r="A6" s="142"/>
      <c r="B6" s="142"/>
      <c r="C6" s="142"/>
      <c r="D6" s="142"/>
      <c r="E6" s="142"/>
      <c r="F6" s="142"/>
      <c r="G6" s="142"/>
      <c r="H6" s="150"/>
      <c r="I6" s="151" t="s">
        <v>60</v>
      </c>
      <c r="J6" s="151" t="s">
        <v>61</v>
      </c>
      <c r="K6" s="151" t="s">
        <v>62</v>
      </c>
      <c r="L6" s="154"/>
      <c r="M6" s="154"/>
      <c r="N6" s="154"/>
    </row>
    <row r="7" spans="1:14" ht="66.75" customHeight="1">
      <c r="A7" s="142"/>
      <c r="B7" s="142"/>
      <c r="C7" s="142"/>
      <c r="D7" s="142"/>
      <c r="E7" s="142"/>
      <c r="F7" s="142"/>
      <c r="G7" s="142"/>
      <c r="H7" s="150"/>
      <c r="I7" s="151"/>
      <c r="J7" s="151"/>
      <c r="K7" s="151"/>
      <c r="L7" s="154"/>
      <c r="M7" s="154"/>
      <c r="N7" s="154"/>
    </row>
    <row r="8" spans="1:14" s="20" customFormat="1" ht="15">
      <c r="A8" s="152"/>
      <c r="B8" s="152"/>
      <c r="C8" s="152"/>
      <c r="D8" s="152"/>
      <c r="E8" s="152"/>
      <c r="F8" s="152"/>
      <c r="G8" s="152"/>
      <c r="H8" s="152" t="s">
        <v>9</v>
      </c>
      <c r="I8" s="152"/>
      <c r="J8" s="152"/>
      <c r="K8" s="152"/>
      <c r="L8" s="153" t="s">
        <v>10</v>
      </c>
      <c r="M8" s="153"/>
      <c r="N8" s="153"/>
    </row>
    <row r="9" spans="1:14" ht="15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149">
        <v>6</v>
      </c>
      <c r="G9" s="149"/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</row>
    <row r="10" spans="1:14" s="26" customFormat="1" ht="12.75">
      <c r="A10" s="33">
        <v>6</v>
      </c>
      <c r="B10" s="33">
        <v>2</v>
      </c>
      <c r="C10" s="33">
        <v>1</v>
      </c>
      <c r="D10" s="34">
        <v>1</v>
      </c>
      <c r="E10" s="35"/>
      <c r="F10" s="27" t="s">
        <v>256</v>
      </c>
      <c r="G10" s="54" t="s">
        <v>257</v>
      </c>
      <c r="H10" s="28">
        <v>24019375</v>
      </c>
      <c r="I10" s="28">
        <v>0</v>
      </c>
      <c r="J10" s="28">
        <v>24019375</v>
      </c>
      <c r="K10" s="28">
        <v>0</v>
      </c>
      <c r="L10" s="29">
        <v>0</v>
      </c>
      <c r="M10" s="29">
        <v>100</v>
      </c>
      <c r="N10" s="29">
        <v>0</v>
      </c>
    </row>
    <row r="11" spans="1:14" ht="12.75">
      <c r="A11" s="33">
        <v>6</v>
      </c>
      <c r="B11" s="33">
        <v>16</v>
      </c>
      <c r="C11" s="33">
        <v>1</v>
      </c>
      <c r="D11" s="34">
        <v>1</v>
      </c>
      <c r="E11" s="35"/>
      <c r="F11" s="27" t="s">
        <v>256</v>
      </c>
      <c r="G11" s="54" t="s">
        <v>258</v>
      </c>
      <c r="H11" s="28">
        <v>23596600.84</v>
      </c>
      <c r="I11" s="28">
        <v>0</v>
      </c>
      <c r="J11" s="28">
        <v>23596600.84</v>
      </c>
      <c r="K11" s="28">
        <v>0</v>
      </c>
      <c r="L11" s="29">
        <v>0</v>
      </c>
      <c r="M11" s="29">
        <v>100</v>
      </c>
      <c r="N11" s="29">
        <v>0</v>
      </c>
    </row>
    <row r="12" spans="1:14" ht="12.75">
      <c r="A12" s="33">
        <v>6</v>
      </c>
      <c r="B12" s="33">
        <v>4</v>
      </c>
      <c r="C12" s="33">
        <v>1</v>
      </c>
      <c r="D12" s="34">
        <v>1</v>
      </c>
      <c r="E12" s="35"/>
      <c r="F12" s="27" t="s">
        <v>256</v>
      </c>
      <c r="G12" s="54" t="s">
        <v>259</v>
      </c>
      <c r="H12" s="28">
        <v>22502750</v>
      </c>
      <c r="I12" s="28">
        <v>0</v>
      </c>
      <c r="J12" s="28">
        <v>22502750</v>
      </c>
      <c r="K12" s="28">
        <v>0</v>
      </c>
      <c r="L12" s="29">
        <v>0</v>
      </c>
      <c r="M12" s="29">
        <v>100</v>
      </c>
      <c r="N12" s="29">
        <v>0</v>
      </c>
    </row>
    <row r="13" spans="1:14" ht="12.75">
      <c r="A13" s="33">
        <v>6</v>
      </c>
      <c r="B13" s="33">
        <v>6</v>
      </c>
      <c r="C13" s="33">
        <v>1</v>
      </c>
      <c r="D13" s="34">
        <v>1</v>
      </c>
      <c r="E13" s="35"/>
      <c r="F13" s="27" t="s">
        <v>256</v>
      </c>
      <c r="G13" s="54" t="s">
        <v>260</v>
      </c>
      <c r="H13" s="28">
        <v>8071669.32</v>
      </c>
      <c r="I13" s="28">
        <v>0</v>
      </c>
      <c r="J13" s="28">
        <v>8071669.32</v>
      </c>
      <c r="K13" s="28">
        <v>0</v>
      </c>
      <c r="L13" s="29">
        <v>0</v>
      </c>
      <c r="M13" s="29">
        <v>100</v>
      </c>
      <c r="N13" s="29">
        <v>0</v>
      </c>
    </row>
    <row r="14" spans="1:14" ht="12.75">
      <c r="A14" s="33">
        <v>6</v>
      </c>
      <c r="B14" s="33">
        <v>7</v>
      </c>
      <c r="C14" s="33">
        <v>1</v>
      </c>
      <c r="D14" s="34">
        <v>1</v>
      </c>
      <c r="E14" s="35"/>
      <c r="F14" s="27" t="s">
        <v>256</v>
      </c>
      <c r="G14" s="54" t="s">
        <v>261</v>
      </c>
      <c r="H14" s="28">
        <v>36710389.1</v>
      </c>
      <c r="I14" s="28">
        <v>0</v>
      </c>
      <c r="J14" s="28">
        <v>36680028.02</v>
      </c>
      <c r="K14" s="28">
        <v>30361.08</v>
      </c>
      <c r="L14" s="29">
        <v>0</v>
      </c>
      <c r="M14" s="29">
        <v>99.91</v>
      </c>
      <c r="N14" s="29">
        <v>0.08</v>
      </c>
    </row>
    <row r="15" spans="1:14" ht="12.75">
      <c r="A15" s="33">
        <v>6</v>
      </c>
      <c r="B15" s="33">
        <v>8</v>
      </c>
      <c r="C15" s="33">
        <v>1</v>
      </c>
      <c r="D15" s="34">
        <v>1</v>
      </c>
      <c r="E15" s="35"/>
      <c r="F15" s="27" t="s">
        <v>256</v>
      </c>
      <c r="G15" s="54" t="s">
        <v>262</v>
      </c>
      <c r="H15" s="28">
        <v>23514259.79</v>
      </c>
      <c r="I15" s="28">
        <v>0</v>
      </c>
      <c r="J15" s="28">
        <v>23514259.79</v>
      </c>
      <c r="K15" s="28">
        <v>0</v>
      </c>
      <c r="L15" s="29">
        <v>0</v>
      </c>
      <c r="M15" s="29">
        <v>100</v>
      </c>
      <c r="N15" s="29">
        <v>0</v>
      </c>
    </row>
    <row r="16" spans="1:14" ht="12.75">
      <c r="A16" s="33">
        <v>6</v>
      </c>
      <c r="B16" s="33">
        <v>11</v>
      </c>
      <c r="C16" s="33">
        <v>1</v>
      </c>
      <c r="D16" s="34">
        <v>1</v>
      </c>
      <c r="E16" s="35"/>
      <c r="F16" s="27" t="s">
        <v>256</v>
      </c>
      <c r="G16" s="54" t="s">
        <v>263</v>
      </c>
      <c r="H16" s="28">
        <v>32823592.58</v>
      </c>
      <c r="I16" s="28">
        <v>0</v>
      </c>
      <c r="J16" s="28">
        <v>32735090</v>
      </c>
      <c r="K16" s="28">
        <v>88502.58</v>
      </c>
      <c r="L16" s="29">
        <v>0</v>
      </c>
      <c r="M16" s="29">
        <v>99.73</v>
      </c>
      <c r="N16" s="29">
        <v>0.26</v>
      </c>
    </row>
    <row r="17" spans="1:14" ht="12.75">
      <c r="A17" s="33">
        <v>6</v>
      </c>
      <c r="B17" s="33">
        <v>1</v>
      </c>
      <c r="C17" s="33">
        <v>1</v>
      </c>
      <c r="D17" s="34">
        <v>1</v>
      </c>
      <c r="E17" s="35"/>
      <c r="F17" s="27" t="s">
        <v>256</v>
      </c>
      <c r="G17" s="54" t="s">
        <v>264</v>
      </c>
      <c r="H17" s="28">
        <v>17882500</v>
      </c>
      <c r="I17" s="28">
        <v>0</v>
      </c>
      <c r="J17" s="28">
        <v>17882500</v>
      </c>
      <c r="K17" s="28">
        <v>0</v>
      </c>
      <c r="L17" s="29">
        <v>0</v>
      </c>
      <c r="M17" s="29">
        <v>100</v>
      </c>
      <c r="N17" s="29">
        <v>0</v>
      </c>
    </row>
    <row r="18" spans="1:14" ht="12.75">
      <c r="A18" s="33">
        <v>6</v>
      </c>
      <c r="B18" s="33">
        <v>14</v>
      </c>
      <c r="C18" s="33">
        <v>1</v>
      </c>
      <c r="D18" s="34">
        <v>1</v>
      </c>
      <c r="E18" s="35"/>
      <c r="F18" s="27" t="s">
        <v>256</v>
      </c>
      <c r="G18" s="54" t="s">
        <v>265</v>
      </c>
      <c r="H18" s="28">
        <v>72470697.35</v>
      </c>
      <c r="I18" s="28">
        <v>0</v>
      </c>
      <c r="J18" s="28">
        <v>72470697.35</v>
      </c>
      <c r="K18" s="28">
        <v>0</v>
      </c>
      <c r="L18" s="29">
        <v>0</v>
      </c>
      <c r="M18" s="29">
        <v>100</v>
      </c>
      <c r="N18" s="29">
        <v>0</v>
      </c>
    </row>
    <row r="19" spans="1:14" ht="12.75">
      <c r="A19" s="33">
        <v>6</v>
      </c>
      <c r="B19" s="33">
        <v>15</v>
      </c>
      <c r="C19" s="33">
        <v>1</v>
      </c>
      <c r="D19" s="34">
        <v>1</v>
      </c>
      <c r="E19" s="35"/>
      <c r="F19" s="27" t="s">
        <v>256</v>
      </c>
      <c r="G19" s="54" t="s">
        <v>266</v>
      </c>
      <c r="H19" s="28">
        <v>13504762.88</v>
      </c>
      <c r="I19" s="28">
        <v>0</v>
      </c>
      <c r="J19" s="28">
        <v>13428350</v>
      </c>
      <c r="K19" s="28">
        <v>76412.88</v>
      </c>
      <c r="L19" s="29">
        <v>0</v>
      </c>
      <c r="M19" s="29">
        <v>99.43</v>
      </c>
      <c r="N19" s="29">
        <v>0.56</v>
      </c>
    </row>
    <row r="20" spans="1:14" ht="12.75">
      <c r="A20" s="33">
        <v>6</v>
      </c>
      <c r="B20" s="33">
        <v>3</v>
      </c>
      <c r="C20" s="33">
        <v>1</v>
      </c>
      <c r="D20" s="34">
        <v>1</v>
      </c>
      <c r="E20" s="35"/>
      <c r="F20" s="27" t="s">
        <v>256</v>
      </c>
      <c r="G20" s="54" t="s">
        <v>267</v>
      </c>
      <c r="H20" s="28">
        <v>10373593.37</v>
      </c>
      <c r="I20" s="28">
        <v>0</v>
      </c>
      <c r="J20" s="28">
        <v>10355510</v>
      </c>
      <c r="K20" s="28">
        <v>18083.37</v>
      </c>
      <c r="L20" s="29">
        <v>0</v>
      </c>
      <c r="M20" s="29">
        <v>99.82</v>
      </c>
      <c r="N20" s="29">
        <v>0.17</v>
      </c>
    </row>
    <row r="21" spans="1:14" ht="12.75">
      <c r="A21" s="33">
        <v>6</v>
      </c>
      <c r="B21" s="33">
        <v>11</v>
      </c>
      <c r="C21" s="33">
        <v>2</v>
      </c>
      <c r="D21" s="34">
        <v>1</v>
      </c>
      <c r="E21" s="35"/>
      <c r="F21" s="27" t="s">
        <v>256</v>
      </c>
      <c r="G21" s="54" t="s">
        <v>268</v>
      </c>
      <c r="H21" s="28">
        <v>1808910.07</v>
      </c>
      <c r="I21" s="28">
        <v>0</v>
      </c>
      <c r="J21" s="28">
        <v>1808910.07</v>
      </c>
      <c r="K21" s="28">
        <v>0</v>
      </c>
      <c r="L21" s="29">
        <v>0</v>
      </c>
      <c r="M21" s="29">
        <v>100</v>
      </c>
      <c r="N21" s="29">
        <v>0</v>
      </c>
    </row>
    <row r="22" spans="1:14" ht="12.75">
      <c r="A22" s="33">
        <v>6</v>
      </c>
      <c r="B22" s="33">
        <v>17</v>
      </c>
      <c r="C22" s="33">
        <v>1</v>
      </c>
      <c r="D22" s="34">
        <v>1</v>
      </c>
      <c r="E22" s="35"/>
      <c r="F22" s="27" t="s">
        <v>256</v>
      </c>
      <c r="G22" s="54" t="s">
        <v>269</v>
      </c>
      <c r="H22" s="28">
        <v>0</v>
      </c>
      <c r="I22" s="28">
        <v>0</v>
      </c>
      <c r="J22" s="28">
        <v>0</v>
      </c>
      <c r="K22" s="28">
        <v>0</v>
      </c>
      <c r="L22" s="29"/>
      <c r="M22" s="29"/>
      <c r="N22" s="29"/>
    </row>
    <row r="23" spans="1:14" ht="12.75">
      <c r="A23" s="33">
        <v>6</v>
      </c>
      <c r="B23" s="33">
        <v>1</v>
      </c>
      <c r="C23" s="33">
        <v>2</v>
      </c>
      <c r="D23" s="34">
        <v>1</v>
      </c>
      <c r="E23" s="35"/>
      <c r="F23" s="27" t="s">
        <v>256</v>
      </c>
      <c r="G23" s="54" t="s">
        <v>270</v>
      </c>
      <c r="H23" s="28">
        <v>6731500</v>
      </c>
      <c r="I23" s="28">
        <v>0</v>
      </c>
      <c r="J23" s="28">
        <v>6731500</v>
      </c>
      <c r="K23" s="28">
        <v>0</v>
      </c>
      <c r="L23" s="29">
        <v>0</v>
      </c>
      <c r="M23" s="29">
        <v>100</v>
      </c>
      <c r="N23" s="29">
        <v>0</v>
      </c>
    </row>
    <row r="24" spans="1:14" ht="12.75">
      <c r="A24" s="33">
        <v>6</v>
      </c>
      <c r="B24" s="33">
        <v>18</v>
      </c>
      <c r="C24" s="33">
        <v>1</v>
      </c>
      <c r="D24" s="34">
        <v>1</v>
      </c>
      <c r="E24" s="35"/>
      <c r="F24" s="27" t="s">
        <v>256</v>
      </c>
      <c r="G24" s="54" t="s">
        <v>271</v>
      </c>
      <c r="H24" s="28">
        <v>17430442.83</v>
      </c>
      <c r="I24" s="28">
        <v>0</v>
      </c>
      <c r="J24" s="28">
        <v>17419865</v>
      </c>
      <c r="K24" s="28">
        <v>10577.83</v>
      </c>
      <c r="L24" s="29">
        <v>0</v>
      </c>
      <c r="M24" s="29">
        <v>99.93</v>
      </c>
      <c r="N24" s="29">
        <v>0.06</v>
      </c>
    </row>
    <row r="25" spans="1:14" ht="12.75">
      <c r="A25" s="33">
        <v>6</v>
      </c>
      <c r="B25" s="33">
        <v>19</v>
      </c>
      <c r="C25" s="33">
        <v>1</v>
      </c>
      <c r="D25" s="34">
        <v>1</v>
      </c>
      <c r="E25" s="35"/>
      <c r="F25" s="27" t="s">
        <v>256</v>
      </c>
      <c r="G25" s="54" t="s">
        <v>272</v>
      </c>
      <c r="H25" s="28">
        <v>21111978.76</v>
      </c>
      <c r="I25" s="28">
        <v>0</v>
      </c>
      <c r="J25" s="28">
        <v>21111978.76</v>
      </c>
      <c r="K25" s="28">
        <v>0</v>
      </c>
      <c r="L25" s="29">
        <v>0</v>
      </c>
      <c r="M25" s="29">
        <v>100</v>
      </c>
      <c r="N25" s="29">
        <v>0</v>
      </c>
    </row>
    <row r="26" spans="1:14" ht="12.75">
      <c r="A26" s="33">
        <v>6</v>
      </c>
      <c r="B26" s="33">
        <v>8</v>
      </c>
      <c r="C26" s="33">
        <v>2</v>
      </c>
      <c r="D26" s="34">
        <v>2</v>
      </c>
      <c r="E26" s="35"/>
      <c r="F26" s="27" t="s">
        <v>256</v>
      </c>
      <c r="G26" s="54" t="s">
        <v>273</v>
      </c>
      <c r="H26" s="28">
        <v>282012.5</v>
      </c>
      <c r="I26" s="28">
        <v>0</v>
      </c>
      <c r="J26" s="28">
        <v>282012.5</v>
      </c>
      <c r="K26" s="28">
        <v>0</v>
      </c>
      <c r="L26" s="29">
        <v>0</v>
      </c>
      <c r="M26" s="29">
        <v>100</v>
      </c>
      <c r="N26" s="29">
        <v>0</v>
      </c>
    </row>
    <row r="27" spans="1:14" ht="12.75">
      <c r="A27" s="33">
        <v>6</v>
      </c>
      <c r="B27" s="33">
        <v>11</v>
      </c>
      <c r="C27" s="33">
        <v>3</v>
      </c>
      <c r="D27" s="34">
        <v>2</v>
      </c>
      <c r="E27" s="35"/>
      <c r="F27" s="27" t="s">
        <v>256</v>
      </c>
      <c r="G27" s="54" t="s">
        <v>274</v>
      </c>
      <c r="H27" s="28">
        <v>851831</v>
      </c>
      <c r="I27" s="28">
        <v>0</v>
      </c>
      <c r="J27" s="28">
        <v>851831</v>
      </c>
      <c r="K27" s="28">
        <v>0</v>
      </c>
      <c r="L27" s="29">
        <v>0</v>
      </c>
      <c r="M27" s="29">
        <v>100</v>
      </c>
      <c r="N27" s="29">
        <v>0</v>
      </c>
    </row>
    <row r="28" spans="1:14" ht="12.75">
      <c r="A28" s="33">
        <v>6</v>
      </c>
      <c r="B28" s="33">
        <v>20</v>
      </c>
      <c r="C28" s="33">
        <v>1</v>
      </c>
      <c r="D28" s="34">
        <v>2</v>
      </c>
      <c r="E28" s="35"/>
      <c r="F28" s="27" t="s">
        <v>256</v>
      </c>
      <c r="G28" s="54" t="s">
        <v>274</v>
      </c>
      <c r="H28" s="28">
        <v>733226</v>
      </c>
      <c r="I28" s="28">
        <v>0</v>
      </c>
      <c r="J28" s="28">
        <v>733226</v>
      </c>
      <c r="K28" s="28">
        <v>0</v>
      </c>
      <c r="L28" s="29">
        <v>0</v>
      </c>
      <c r="M28" s="29">
        <v>100</v>
      </c>
      <c r="N28" s="29">
        <v>0</v>
      </c>
    </row>
    <row r="29" spans="1:14" ht="12.75">
      <c r="A29" s="33">
        <v>6</v>
      </c>
      <c r="B29" s="33">
        <v>2</v>
      </c>
      <c r="C29" s="33">
        <v>2</v>
      </c>
      <c r="D29" s="34">
        <v>2</v>
      </c>
      <c r="E29" s="35"/>
      <c r="F29" s="27" t="s">
        <v>256</v>
      </c>
      <c r="G29" s="54" t="s">
        <v>275</v>
      </c>
      <c r="H29" s="28">
        <v>201500</v>
      </c>
      <c r="I29" s="28">
        <v>0</v>
      </c>
      <c r="J29" s="28">
        <v>201500</v>
      </c>
      <c r="K29" s="28">
        <v>0</v>
      </c>
      <c r="L29" s="29">
        <v>0</v>
      </c>
      <c r="M29" s="29">
        <v>100</v>
      </c>
      <c r="N29" s="29">
        <v>0</v>
      </c>
    </row>
    <row r="30" spans="1:14" ht="12.75">
      <c r="A30" s="33">
        <v>6</v>
      </c>
      <c r="B30" s="33">
        <v>14</v>
      </c>
      <c r="C30" s="33">
        <v>2</v>
      </c>
      <c r="D30" s="34">
        <v>2</v>
      </c>
      <c r="E30" s="35"/>
      <c r="F30" s="27" t="s">
        <v>256</v>
      </c>
      <c r="G30" s="54" t="s">
        <v>276</v>
      </c>
      <c r="H30" s="28">
        <v>1054535.93</v>
      </c>
      <c r="I30" s="28">
        <v>0</v>
      </c>
      <c r="J30" s="28">
        <v>1054535.93</v>
      </c>
      <c r="K30" s="28">
        <v>0</v>
      </c>
      <c r="L30" s="29">
        <v>0</v>
      </c>
      <c r="M30" s="29">
        <v>100</v>
      </c>
      <c r="N30" s="29">
        <v>0</v>
      </c>
    </row>
    <row r="31" spans="1:14" ht="12.75">
      <c r="A31" s="33">
        <v>6</v>
      </c>
      <c r="B31" s="33">
        <v>5</v>
      </c>
      <c r="C31" s="33">
        <v>1</v>
      </c>
      <c r="D31" s="34">
        <v>2</v>
      </c>
      <c r="E31" s="35"/>
      <c r="F31" s="27" t="s">
        <v>256</v>
      </c>
      <c r="G31" s="54" t="s">
        <v>277</v>
      </c>
      <c r="H31" s="28">
        <v>4492261.04</v>
      </c>
      <c r="I31" s="28">
        <v>0</v>
      </c>
      <c r="J31" s="28">
        <v>4492261.04</v>
      </c>
      <c r="K31" s="28">
        <v>0</v>
      </c>
      <c r="L31" s="29">
        <v>0</v>
      </c>
      <c r="M31" s="29">
        <v>100</v>
      </c>
      <c r="N31" s="29">
        <v>0</v>
      </c>
    </row>
    <row r="32" spans="1:14" ht="12.75">
      <c r="A32" s="33">
        <v>6</v>
      </c>
      <c r="B32" s="33">
        <v>18</v>
      </c>
      <c r="C32" s="33">
        <v>2</v>
      </c>
      <c r="D32" s="34">
        <v>2</v>
      </c>
      <c r="E32" s="35"/>
      <c r="F32" s="27" t="s">
        <v>256</v>
      </c>
      <c r="G32" s="54" t="s">
        <v>278</v>
      </c>
      <c r="H32" s="28">
        <v>2970782.98</v>
      </c>
      <c r="I32" s="28">
        <v>0</v>
      </c>
      <c r="J32" s="28">
        <v>2970782.98</v>
      </c>
      <c r="K32" s="28">
        <v>0</v>
      </c>
      <c r="L32" s="29">
        <v>0</v>
      </c>
      <c r="M32" s="29">
        <v>100</v>
      </c>
      <c r="N32" s="29">
        <v>0</v>
      </c>
    </row>
    <row r="33" spans="1:14" ht="12.75">
      <c r="A33" s="33">
        <v>6</v>
      </c>
      <c r="B33" s="33">
        <v>1</v>
      </c>
      <c r="C33" s="33">
        <v>3</v>
      </c>
      <c r="D33" s="34">
        <v>2</v>
      </c>
      <c r="E33" s="35"/>
      <c r="F33" s="27" t="s">
        <v>256</v>
      </c>
      <c r="G33" s="54" t="s">
        <v>279</v>
      </c>
      <c r="H33" s="28">
        <v>7630500</v>
      </c>
      <c r="I33" s="28">
        <v>0</v>
      </c>
      <c r="J33" s="28">
        <v>7630500</v>
      </c>
      <c r="K33" s="28">
        <v>0</v>
      </c>
      <c r="L33" s="29">
        <v>0</v>
      </c>
      <c r="M33" s="29">
        <v>100</v>
      </c>
      <c r="N33" s="29">
        <v>0</v>
      </c>
    </row>
    <row r="34" spans="1:14" ht="12.75">
      <c r="A34" s="33">
        <v>6</v>
      </c>
      <c r="B34" s="33">
        <v>3</v>
      </c>
      <c r="C34" s="33">
        <v>2</v>
      </c>
      <c r="D34" s="34">
        <v>2</v>
      </c>
      <c r="E34" s="35"/>
      <c r="F34" s="27" t="s">
        <v>256</v>
      </c>
      <c r="G34" s="54" t="s">
        <v>280</v>
      </c>
      <c r="H34" s="28">
        <v>1918050</v>
      </c>
      <c r="I34" s="28">
        <v>0</v>
      </c>
      <c r="J34" s="28">
        <v>1918050</v>
      </c>
      <c r="K34" s="28">
        <v>0</v>
      </c>
      <c r="L34" s="29">
        <v>0</v>
      </c>
      <c r="M34" s="29">
        <v>100</v>
      </c>
      <c r="N34" s="29">
        <v>0</v>
      </c>
    </row>
    <row r="35" spans="1:14" ht="12.75">
      <c r="A35" s="33">
        <v>6</v>
      </c>
      <c r="B35" s="33">
        <v>2</v>
      </c>
      <c r="C35" s="33">
        <v>3</v>
      </c>
      <c r="D35" s="34">
        <v>2</v>
      </c>
      <c r="E35" s="35"/>
      <c r="F35" s="27" t="s">
        <v>256</v>
      </c>
      <c r="G35" s="54" t="s">
        <v>257</v>
      </c>
      <c r="H35" s="28">
        <v>6458000</v>
      </c>
      <c r="I35" s="28">
        <v>0</v>
      </c>
      <c r="J35" s="28">
        <v>6458000</v>
      </c>
      <c r="K35" s="28">
        <v>0</v>
      </c>
      <c r="L35" s="29">
        <v>0</v>
      </c>
      <c r="M35" s="29">
        <v>100</v>
      </c>
      <c r="N35" s="29">
        <v>0</v>
      </c>
    </row>
    <row r="36" spans="1:14" ht="12.75">
      <c r="A36" s="33">
        <v>6</v>
      </c>
      <c r="B36" s="33">
        <v>2</v>
      </c>
      <c r="C36" s="33">
        <v>4</v>
      </c>
      <c r="D36" s="34">
        <v>2</v>
      </c>
      <c r="E36" s="35"/>
      <c r="F36" s="27" t="s">
        <v>256</v>
      </c>
      <c r="G36" s="54" t="s">
        <v>281</v>
      </c>
      <c r="H36" s="28">
        <v>6807363.7</v>
      </c>
      <c r="I36" s="28">
        <v>0</v>
      </c>
      <c r="J36" s="28">
        <v>6800695.54</v>
      </c>
      <c r="K36" s="28">
        <v>6668.16</v>
      </c>
      <c r="L36" s="29">
        <v>0</v>
      </c>
      <c r="M36" s="29">
        <v>99.9</v>
      </c>
      <c r="N36" s="29">
        <v>0.09</v>
      </c>
    </row>
    <row r="37" spans="1:14" ht="12.75">
      <c r="A37" s="33">
        <v>6</v>
      </c>
      <c r="B37" s="33">
        <v>15</v>
      </c>
      <c r="C37" s="33">
        <v>2</v>
      </c>
      <c r="D37" s="34">
        <v>2</v>
      </c>
      <c r="E37" s="35"/>
      <c r="F37" s="27" t="s">
        <v>256</v>
      </c>
      <c r="G37" s="54" t="s">
        <v>282</v>
      </c>
      <c r="H37" s="28">
        <v>3121321.12</v>
      </c>
      <c r="I37" s="28">
        <v>0</v>
      </c>
      <c r="J37" s="28">
        <v>3084750</v>
      </c>
      <c r="K37" s="28">
        <v>36571.12</v>
      </c>
      <c r="L37" s="29">
        <v>0</v>
      </c>
      <c r="M37" s="29">
        <v>98.82</v>
      </c>
      <c r="N37" s="29">
        <v>1.17</v>
      </c>
    </row>
    <row r="38" spans="1:14" ht="12.75">
      <c r="A38" s="33">
        <v>6</v>
      </c>
      <c r="B38" s="33">
        <v>9</v>
      </c>
      <c r="C38" s="33">
        <v>2</v>
      </c>
      <c r="D38" s="34">
        <v>2</v>
      </c>
      <c r="E38" s="35"/>
      <c r="F38" s="27" t="s">
        <v>256</v>
      </c>
      <c r="G38" s="54" t="s">
        <v>283</v>
      </c>
      <c r="H38" s="28">
        <v>3310554</v>
      </c>
      <c r="I38" s="28">
        <v>0</v>
      </c>
      <c r="J38" s="28">
        <v>3310554</v>
      </c>
      <c r="K38" s="28">
        <v>0</v>
      </c>
      <c r="L38" s="29">
        <v>0</v>
      </c>
      <c r="M38" s="29">
        <v>100</v>
      </c>
      <c r="N38" s="29">
        <v>0</v>
      </c>
    </row>
    <row r="39" spans="1:14" ht="12.75">
      <c r="A39" s="33">
        <v>6</v>
      </c>
      <c r="B39" s="33">
        <v>3</v>
      </c>
      <c r="C39" s="33">
        <v>3</v>
      </c>
      <c r="D39" s="34">
        <v>2</v>
      </c>
      <c r="E39" s="35"/>
      <c r="F39" s="27" t="s">
        <v>256</v>
      </c>
      <c r="G39" s="54" t="s">
        <v>284</v>
      </c>
      <c r="H39" s="28">
        <v>12120250</v>
      </c>
      <c r="I39" s="28">
        <v>0</v>
      </c>
      <c r="J39" s="28">
        <v>12120250</v>
      </c>
      <c r="K39" s="28">
        <v>0</v>
      </c>
      <c r="L39" s="29">
        <v>0</v>
      </c>
      <c r="M39" s="29">
        <v>100</v>
      </c>
      <c r="N39" s="29">
        <v>0</v>
      </c>
    </row>
    <row r="40" spans="1:14" ht="12.75">
      <c r="A40" s="33">
        <v>6</v>
      </c>
      <c r="B40" s="33">
        <v>12</v>
      </c>
      <c r="C40" s="33">
        <v>1</v>
      </c>
      <c r="D40" s="34">
        <v>2</v>
      </c>
      <c r="E40" s="35"/>
      <c r="F40" s="27" t="s">
        <v>256</v>
      </c>
      <c r="G40" s="54" t="s">
        <v>285</v>
      </c>
      <c r="H40" s="28">
        <v>699993</v>
      </c>
      <c r="I40" s="28">
        <v>0</v>
      </c>
      <c r="J40" s="28">
        <v>699993</v>
      </c>
      <c r="K40" s="28">
        <v>0</v>
      </c>
      <c r="L40" s="29">
        <v>0</v>
      </c>
      <c r="M40" s="29">
        <v>100</v>
      </c>
      <c r="N40" s="29">
        <v>0</v>
      </c>
    </row>
    <row r="41" spans="1:14" ht="12.75">
      <c r="A41" s="33">
        <v>6</v>
      </c>
      <c r="B41" s="33">
        <v>5</v>
      </c>
      <c r="C41" s="33">
        <v>2</v>
      </c>
      <c r="D41" s="34">
        <v>2</v>
      </c>
      <c r="E41" s="35"/>
      <c r="F41" s="27" t="s">
        <v>256</v>
      </c>
      <c r="G41" s="54" t="s">
        <v>286</v>
      </c>
      <c r="H41" s="28">
        <v>1445510.33</v>
      </c>
      <c r="I41" s="28">
        <v>0</v>
      </c>
      <c r="J41" s="28">
        <v>1445510.33</v>
      </c>
      <c r="K41" s="28">
        <v>0</v>
      </c>
      <c r="L41" s="29">
        <v>0</v>
      </c>
      <c r="M41" s="29">
        <v>100</v>
      </c>
      <c r="N41" s="29">
        <v>0</v>
      </c>
    </row>
    <row r="42" spans="1:14" ht="12.75">
      <c r="A42" s="33">
        <v>6</v>
      </c>
      <c r="B42" s="33">
        <v>10</v>
      </c>
      <c r="C42" s="33">
        <v>1</v>
      </c>
      <c r="D42" s="34">
        <v>2</v>
      </c>
      <c r="E42" s="35"/>
      <c r="F42" s="27" t="s">
        <v>256</v>
      </c>
      <c r="G42" s="54" t="s">
        <v>287</v>
      </c>
      <c r="H42" s="28">
        <v>2698120</v>
      </c>
      <c r="I42" s="28">
        <v>0</v>
      </c>
      <c r="J42" s="28">
        <v>2698120</v>
      </c>
      <c r="K42" s="28">
        <v>0</v>
      </c>
      <c r="L42" s="29">
        <v>0</v>
      </c>
      <c r="M42" s="29">
        <v>100</v>
      </c>
      <c r="N42" s="29">
        <v>0</v>
      </c>
    </row>
    <row r="43" spans="1:14" ht="12.75">
      <c r="A43" s="33">
        <v>6</v>
      </c>
      <c r="B43" s="33">
        <v>15</v>
      </c>
      <c r="C43" s="33">
        <v>3</v>
      </c>
      <c r="D43" s="34">
        <v>2</v>
      </c>
      <c r="E43" s="35"/>
      <c r="F43" s="27" t="s">
        <v>256</v>
      </c>
      <c r="G43" s="54" t="s">
        <v>288</v>
      </c>
      <c r="H43" s="28">
        <v>1229600</v>
      </c>
      <c r="I43" s="28">
        <v>0</v>
      </c>
      <c r="J43" s="28">
        <v>1229600</v>
      </c>
      <c r="K43" s="28">
        <v>0</v>
      </c>
      <c r="L43" s="29">
        <v>0</v>
      </c>
      <c r="M43" s="29">
        <v>100</v>
      </c>
      <c r="N43" s="29">
        <v>0</v>
      </c>
    </row>
    <row r="44" spans="1:14" ht="12.75">
      <c r="A44" s="33">
        <v>6</v>
      </c>
      <c r="B44" s="33">
        <v>13</v>
      </c>
      <c r="C44" s="33">
        <v>1</v>
      </c>
      <c r="D44" s="34">
        <v>2</v>
      </c>
      <c r="E44" s="35"/>
      <c r="F44" s="27" t="s">
        <v>256</v>
      </c>
      <c r="G44" s="54" t="s">
        <v>289</v>
      </c>
      <c r="H44" s="28">
        <v>2250789.72</v>
      </c>
      <c r="I44" s="28">
        <v>0</v>
      </c>
      <c r="J44" s="28">
        <v>2250789.72</v>
      </c>
      <c r="K44" s="28">
        <v>0</v>
      </c>
      <c r="L44" s="29">
        <v>0</v>
      </c>
      <c r="M44" s="29">
        <v>100</v>
      </c>
      <c r="N44" s="29">
        <v>0</v>
      </c>
    </row>
    <row r="45" spans="1:14" ht="12.75">
      <c r="A45" s="33">
        <v>6</v>
      </c>
      <c r="B45" s="33">
        <v>4</v>
      </c>
      <c r="C45" s="33">
        <v>2</v>
      </c>
      <c r="D45" s="34">
        <v>2</v>
      </c>
      <c r="E45" s="35"/>
      <c r="F45" s="27" t="s">
        <v>256</v>
      </c>
      <c r="G45" s="54" t="s">
        <v>290</v>
      </c>
      <c r="H45" s="28">
        <v>3745876.98</v>
      </c>
      <c r="I45" s="28">
        <v>0</v>
      </c>
      <c r="J45" s="28">
        <v>3060659.37</v>
      </c>
      <c r="K45" s="28">
        <v>685217.61</v>
      </c>
      <c r="L45" s="29">
        <v>0</v>
      </c>
      <c r="M45" s="29">
        <v>81.7</v>
      </c>
      <c r="N45" s="29">
        <v>18.29</v>
      </c>
    </row>
    <row r="46" spans="1:14" ht="12.75">
      <c r="A46" s="33">
        <v>6</v>
      </c>
      <c r="B46" s="33">
        <v>3</v>
      </c>
      <c r="C46" s="33">
        <v>4</v>
      </c>
      <c r="D46" s="34">
        <v>2</v>
      </c>
      <c r="E46" s="35"/>
      <c r="F46" s="27" t="s">
        <v>256</v>
      </c>
      <c r="G46" s="54" t="s">
        <v>291</v>
      </c>
      <c r="H46" s="28">
        <v>6914500</v>
      </c>
      <c r="I46" s="28">
        <v>0</v>
      </c>
      <c r="J46" s="28">
        <v>6914500</v>
      </c>
      <c r="K46" s="28">
        <v>0</v>
      </c>
      <c r="L46" s="29">
        <v>0</v>
      </c>
      <c r="M46" s="29">
        <v>100</v>
      </c>
      <c r="N46" s="29">
        <v>0</v>
      </c>
    </row>
    <row r="47" spans="1:14" ht="12.75">
      <c r="A47" s="33">
        <v>6</v>
      </c>
      <c r="B47" s="33">
        <v>1</v>
      </c>
      <c r="C47" s="33">
        <v>4</v>
      </c>
      <c r="D47" s="34">
        <v>2</v>
      </c>
      <c r="E47" s="35"/>
      <c r="F47" s="27" t="s">
        <v>256</v>
      </c>
      <c r="G47" s="54" t="s">
        <v>292</v>
      </c>
      <c r="H47" s="28">
        <v>4235583.02</v>
      </c>
      <c r="I47" s="28">
        <v>0</v>
      </c>
      <c r="J47" s="28">
        <v>4235000</v>
      </c>
      <c r="K47" s="28">
        <v>583.02</v>
      </c>
      <c r="L47" s="29">
        <v>0</v>
      </c>
      <c r="M47" s="29">
        <v>99.98</v>
      </c>
      <c r="N47" s="29">
        <v>0.01</v>
      </c>
    </row>
    <row r="48" spans="1:14" ht="12.75">
      <c r="A48" s="33">
        <v>6</v>
      </c>
      <c r="B48" s="33">
        <v>3</v>
      </c>
      <c r="C48" s="33">
        <v>5</v>
      </c>
      <c r="D48" s="34">
        <v>2</v>
      </c>
      <c r="E48" s="35"/>
      <c r="F48" s="27" t="s">
        <v>256</v>
      </c>
      <c r="G48" s="54" t="s">
        <v>293</v>
      </c>
      <c r="H48" s="28">
        <v>3270635.03</v>
      </c>
      <c r="I48" s="28">
        <v>0</v>
      </c>
      <c r="J48" s="28">
        <v>3270635.03</v>
      </c>
      <c r="K48" s="28">
        <v>0</v>
      </c>
      <c r="L48" s="29">
        <v>0</v>
      </c>
      <c r="M48" s="29">
        <v>100</v>
      </c>
      <c r="N48" s="29">
        <v>0</v>
      </c>
    </row>
    <row r="49" spans="1:14" ht="12.75">
      <c r="A49" s="33">
        <v>6</v>
      </c>
      <c r="B49" s="33">
        <v>7</v>
      </c>
      <c r="C49" s="33">
        <v>3</v>
      </c>
      <c r="D49" s="34">
        <v>2</v>
      </c>
      <c r="E49" s="35"/>
      <c r="F49" s="27" t="s">
        <v>256</v>
      </c>
      <c r="G49" s="54" t="s">
        <v>294</v>
      </c>
      <c r="H49" s="28">
        <v>135000</v>
      </c>
      <c r="I49" s="28">
        <v>0</v>
      </c>
      <c r="J49" s="28">
        <v>135000</v>
      </c>
      <c r="K49" s="28">
        <v>0</v>
      </c>
      <c r="L49" s="29">
        <v>0</v>
      </c>
      <c r="M49" s="29">
        <v>100</v>
      </c>
      <c r="N49" s="29">
        <v>0</v>
      </c>
    </row>
    <row r="50" spans="1:14" ht="12.75">
      <c r="A50" s="33">
        <v>6</v>
      </c>
      <c r="B50" s="33">
        <v>5</v>
      </c>
      <c r="C50" s="33">
        <v>3</v>
      </c>
      <c r="D50" s="34">
        <v>2</v>
      </c>
      <c r="E50" s="35"/>
      <c r="F50" s="27" t="s">
        <v>256</v>
      </c>
      <c r="G50" s="54" t="s">
        <v>295</v>
      </c>
      <c r="H50" s="28">
        <v>3271502.41</v>
      </c>
      <c r="I50" s="28">
        <v>0</v>
      </c>
      <c r="J50" s="28">
        <v>3271502.41</v>
      </c>
      <c r="K50" s="28">
        <v>0</v>
      </c>
      <c r="L50" s="29">
        <v>0</v>
      </c>
      <c r="M50" s="29">
        <v>100</v>
      </c>
      <c r="N50" s="29">
        <v>0</v>
      </c>
    </row>
    <row r="51" spans="1:14" ht="12.75">
      <c r="A51" s="33">
        <v>6</v>
      </c>
      <c r="B51" s="33">
        <v>6</v>
      </c>
      <c r="C51" s="33">
        <v>2</v>
      </c>
      <c r="D51" s="34">
        <v>2</v>
      </c>
      <c r="E51" s="35"/>
      <c r="F51" s="27" t="s">
        <v>256</v>
      </c>
      <c r="G51" s="54" t="s">
        <v>296</v>
      </c>
      <c r="H51" s="28">
        <v>2282939.64</v>
      </c>
      <c r="I51" s="28">
        <v>0</v>
      </c>
      <c r="J51" s="28">
        <v>2282939.64</v>
      </c>
      <c r="K51" s="28">
        <v>0</v>
      </c>
      <c r="L51" s="29">
        <v>0</v>
      </c>
      <c r="M51" s="29">
        <v>100</v>
      </c>
      <c r="N51" s="29">
        <v>0</v>
      </c>
    </row>
    <row r="52" spans="1:14" ht="12.75">
      <c r="A52" s="33">
        <v>6</v>
      </c>
      <c r="B52" s="33">
        <v>8</v>
      </c>
      <c r="C52" s="33">
        <v>3</v>
      </c>
      <c r="D52" s="34">
        <v>2</v>
      </c>
      <c r="E52" s="35"/>
      <c r="F52" s="27" t="s">
        <v>256</v>
      </c>
      <c r="G52" s="54" t="s">
        <v>297</v>
      </c>
      <c r="H52" s="28">
        <v>7540600.46</v>
      </c>
      <c r="I52" s="28">
        <v>0</v>
      </c>
      <c r="J52" s="28">
        <v>7487000</v>
      </c>
      <c r="K52" s="28">
        <v>53600.46</v>
      </c>
      <c r="L52" s="29">
        <v>0</v>
      </c>
      <c r="M52" s="29">
        <v>99.28</v>
      </c>
      <c r="N52" s="29">
        <v>0.71</v>
      </c>
    </row>
    <row r="53" spans="1:14" ht="12.75">
      <c r="A53" s="33">
        <v>6</v>
      </c>
      <c r="B53" s="33">
        <v>9</v>
      </c>
      <c r="C53" s="33">
        <v>4</v>
      </c>
      <c r="D53" s="34">
        <v>2</v>
      </c>
      <c r="E53" s="35"/>
      <c r="F53" s="27" t="s">
        <v>256</v>
      </c>
      <c r="G53" s="54" t="s">
        <v>298</v>
      </c>
      <c r="H53" s="28">
        <v>0</v>
      </c>
      <c r="I53" s="28">
        <v>0</v>
      </c>
      <c r="J53" s="28">
        <v>0</v>
      </c>
      <c r="K53" s="28">
        <v>0</v>
      </c>
      <c r="L53" s="29"/>
      <c r="M53" s="29"/>
      <c r="N53" s="29"/>
    </row>
    <row r="54" spans="1:14" ht="12.75">
      <c r="A54" s="33">
        <v>6</v>
      </c>
      <c r="B54" s="33">
        <v>9</v>
      </c>
      <c r="C54" s="33">
        <v>5</v>
      </c>
      <c r="D54" s="34">
        <v>2</v>
      </c>
      <c r="E54" s="35"/>
      <c r="F54" s="27" t="s">
        <v>256</v>
      </c>
      <c r="G54" s="54" t="s">
        <v>299</v>
      </c>
      <c r="H54" s="28">
        <v>13036897.93</v>
      </c>
      <c r="I54" s="28">
        <v>0</v>
      </c>
      <c r="J54" s="28">
        <v>13036897.93</v>
      </c>
      <c r="K54" s="28">
        <v>0</v>
      </c>
      <c r="L54" s="29">
        <v>0</v>
      </c>
      <c r="M54" s="29">
        <v>100</v>
      </c>
      <c r="N54" s="29">
        <v>0</v>
      </c>
    </row>
    <row r="55" spans="1:14" ht="12.75">
      <c r="A55" s="33">
        <v>6</v>
      </c>
      <c r="B55" s="33">
        <v>5</v>
      </c>
      <c r="C55" s="33">
        <v>4</v>
      </c>
      <c r="D55" s="34">
        <v>2</v>
      </c>
      <c r="E55" s="35"/>
      <c r="F55" s="27" t="s">
        <v>256</v>
      </c>
      <c r="G55" s="54" t="s">
        <v>300</v>
      </c>
      <c r="H55" s="28">
        <v>8070693.88</v>
      </c>
      <c r="I55" s="28">
        <v>0</v>
      </c>
      <c r="J55" s="28">
        <v>7280425.36</v>
      </c>
      <c r="K55" s="28">
        <v>790268.52</v>
      </c>
      <c r="L55" s="29">
        <v>0</v>
      </c>
      <c r="M55" s="29">
        <v>90.2</v>
      </c>
      <c r="N55" s="29">
        <v>9.79</v>
      </c>
    </row>
    <row r="56" spans="1:14" ht="12.75">
      <c r="A56" s="33">
        <v>6</v>
      </c>
      <c r="B56" s="33">
        <v>2</v>
      </c>
      <c r="C56" s="33">
        <v>6</v>
      </c>
      <c r="D56" s="34">
        <v>2</v>
      </c>
      <c r="E56" s="35"/>
      <c r="F56" s="27" t="s">
        <v>256</v>
      </c>
      <c r="G56" s="54" t="s">
        <v>301</v>
      </c>
      <c r="H56" s="28">
        <v>838009</v>
      </c>
      <c r="I56" s="28">
        <v>0</v>
      </c>
      <c r="J56" s="28">
        <v>838009</v>
      </c>
      <c r="K56" s="28">
        <v>0</v>
      </c>
      <c r="L56" s="29">
        <v>0</v>
      </c>
      <c r="M56" s="29">
        <v>100</v>
      </c>
      <c r="N56" s="29">
        <v>0</v>
      </c>
    </row>
    <row r="57" spans="1:14" ht="12.75">
      <c r="A57" s="33">
        <v>6</v>
      </c>
      <c r="B57" s="33">
        <v>6</v>
      </c>
      <c r="C57" s="33">
        <v>3</v>
      </c>
      <c r="D57" s="34">
        <v>2</v>
      </c>
      <c r="E57" s="35"/>
      <c r="F57" s="27" t="s">
        <v>256</v>
      </c>
      <c r="G57" s="54" t="s">
        <v>302</v>
      </c>
      <c r="H57" s="28">
        <v>173375</v>
      </c>
      <c r="I57" s="28">
        <v>0</v>
      </c>
      <c r="J57" s="28">
        <v>173375</v>
      </c>
      <c r="K57" s="28">
        <v>0</v>
      </c>
      <c r="L57" s="29">
        <v>0</v>
      </c>
      <c r="M57" s="29">
        <v>100</v>
      </c>
      <c r="N57" s="29">
        <v>0</v>
      </c>
    </row>
    <row r="58" spans="1:14" ht="12.75">
      <c r="A58" s="33">
        <v>6</v>
      </c>
      <c r="B58" s="33">
        <v>7</v>
      </c>
      <c r="C58" s="33">
        <v>4</v>
      </c>
      <c r="D58" s="34">
        <v>2</v>
      </c>
      <c r="E58" s="35"/>
      <c r="F58" s="27" t="s">
        <v>256</v>
      </c>
      <c r="G58" s="54" t="s">
        <v>303</v>
      </c>
      <c r="H58" s="28">
        <v>5472500</v>
      </c>
      <c r="I58" s="28">
        <v>0</v>
      </c>
      <c r="J58" s="28">
        <v>5472500</v>
      </c>
      <c r="K58" s="28">
        <v>0</v>
      </c>
      <c r="L58" s="29">
        <v>0</v>
      </c>
      <c r="M58" s="29">
        <v>100</v>
      </c>
      <c r="N58" s="29">
        <v>0</v>
      </c>
    </row>
    <row r="59" spans="1:14" ht="12.75">
      <c r="A59" s="33">
        <v>6</v>
      </c>
      <c r="B59" s="33">
        <v>20</v>
      </c>
      <c r="C59" s="33">
        <v>2</v>
      </c>
      <c r="D59" s="34">
        <v>2</v>
      </c>
      <c r="E59" s="35"/>
      <c r="F59" s="27" t="s">
        <v>256</v>
      </c>
      <c r="G59" s="54" t="s">
        <v>304</v>
      </c>
      <c r="H59" s="28">
        <v>1185650</v>
      </c>
      <c r="I59" s="28">
        <v>0</v>
      </c>
      <c r="J59" s="28">
        <v>1185650</v>
      </c>
      <c r="K59" s="28">
        <v>0</v>
      </c>
      <c r="L59" s="29">
        <v>0</v>
      </c>
      <c r="M59" s="29">
        <v>100</v>
      </c>
      <c r="N59" s="29">
        <v>0</v>
      </c>
    </row>
    <row r="60" spans="1:14" ht="12.75">
      <c r="A60" s="33">
        <v>6</v>
      </c>
      <c r="B60" s="33">
        <v>19</v>
      </c>
      <c r="C60" s="33">
        <v>2</v>
      </c>
      <c r="D60" s="34">
        <v>2</v>
      </c>
      <c r="E60" s="35"/>
      <c r="F60" s="27" t="s">
        <v>256</v>
      </c>
      <c r="G60" s="54" t="s">
        <v>305</v>
      </c>
      <c r="H60" s="28">
        <v>2677750.98</v>
      </c>
      <c r="I60" s="28">
        <v>0</v>
      </c>
      <c r="J60" s="28">
        <v>2677750.98</v>
      </c>
      <c r="K60" s="28">
        <v>0</v>
      </c>
      <c r="L60" s="29">
        <v>0</v>
      </c>
      <c r="M60" s="29">
        <v>100</v>
      </c>
      <c r="N60" s="29">
        <v>0</v>
      </c>
    </row>
    <row r="61" spans="1:14" ht="12.75">
      <c r="A61" s="33">
        <v>6</v>
      </c>
      <c r="B61" s="33">
        <v>19</v>
      </c>
      <c r="C61" s="33">
        <v>3</v>
      </c>
      <c r="D61" s="34">
        <v>2</v>
      </c>
      <c r="E61" s="35"/>
      <c r="F61" s="27" t="s">
        <v>256</v>
      </c>
      <c r="G61" s="54" t="s">
        <v>306</v>
      </c>
      <c r="H61" s="28">
        <v>2904504</v>
      </c>
      <c r="I61" s="28">
        <v>0</v>
      </c>
      <c r="J61" s="28">
        <v>2904504</v>
      </c>
      <c r="K61" s="28">
        <v>0</v>
      </c>
      <c r="L61" s="29">
        <v>0</v>
      </c>
      <c r="M61" s="29">
        <v>100</v>
      </c>
      <c r="N61" s="29">
        <v>0</v>
      </c>
    </row>
    <row r="62" spans="1:14" ht="12.75">
      <c r="A62" s="33">
        <v>6</v>
      </c>
      <c r="B62" s="33">
        <v>4</v>
      </c>
      <c r="C62" s="33">
        <v>3</v>
      </c>
      <c r="D62" s="34">
        <v>2</v>
      </c>
      <c r="E62" s="35"/>
      <c r="F62" s="27" t="s">
        <v>256</v>
      </c>
      <c r="G62" s="54" t="s">
        <v>307</v>
      </c>
      <c r="H62" s="28">
        <v>2716770.77</v>
      </c>
      <c r="I62" s="28">
        <v>0</v>
      </c>
      <c r="J62" s="28">
        <v>2716770.77</v>
      </c>
      <c r="K62" s="28">
        <v>0</v>
      </c>
      <c r="L62" s="29">
        <v>0</v>
      </c>
      <c r="M62" s="29">
        <v>100</v>
      </c>
      <c r="N62" s="29">
        <v>0</v>
      </c>
    </row>
    <row r="63" spans="1:14" ht="12.75">
      <c r="A63" s="33">
        <v>6</v>
      </c>
      <c r="B63" s="33">
        <v>4</v>
      </c>
      <c r="C63" s="33">
        <v>4</v>
      </c>
      <c r="D63" s="34">
        <v>2</v>
      </c>
      <c r="E63" s="35"/>
      <c r="F63" s="27" t="s">
        <v>256</v>
      </c>
      <c r="G63" s="54" t="s">
        <v>259</v>
      </c>
      <c r="H63" s="28">
        <v>2373895.08</v>
      </c>
      <c r="I63" s="28">
        <v>0</v>
      </c>
      <c r="J63" s="28">
        <v>2373895.08</v>
      </c>
      <c r="K63" s="28">
        <v>0</v>
      </c>
      <c r="L63" s="29">
        <v>0</v>
      </c>
      <c r="M63" s="29">
        <v>100</v>
      </c>
      <c r="N63" s="29">
        <v>0</v>
      </c>
    </row>
    <row r="64" spans="1:14" ht="12.75">
      <c r="A64" s="33">
        <v>6</v>
      </c>
      <c r="B64" s="33">
        <v>6</v>
      </c>
      <c r="C64" s="33">
        <v>4</v>
      </c>
      <c r="D64" s="34">
        <v>2</v>
      </c>
      <c r="E64" s="35"/>
      <c r="F64" s="27" t="s">
        <v>256</v>
      </c>
      <c r="G64" s="54" t="s">
        <v>308</v>
      </c>
      <c r="H64" s="28">
        <v>16333108.84</v>
      </c>
      <c r="I64" s="28">
        <v>0</v>
      </c>
      <c r="J64" s="28">
        <v>16181895.89</v>
      </c>
      <c r="K64" s="28">
        <v>151212.95</v>
      </c>
      <c r="L64" s="29">
        <v>0</v>
      </c>
      <c r="M64" s="29">
        <v>99.07</v>
      </c>
      <c r="N64" s="29">
        <v>0.92</v>
      </c>
    </row>
    <row r="65" spans="1:14" ht="12.75">
      <c r="A65" s="33">
        <v>6</v>
      </c>
      <c r="B65" s="33">
        <v>9</v>
      </c>
      <c r="C65" s="33">
        <v>6</v>
      </c>
      <c r="D65" s="34">
        <v>2</v>
      </c>
      <c r="E65" s="35"/>
      <c r="F65" s="27" t="s">
        <v>256</v>
      </c>
      <c r="G65" s="54" t="s">
        <v>309</v>
      </c>
      <c r="H65" s="28">
        <v>1339627</v>
      </c>
      <c r="I65" s="28">
        <v>0</v>
      </c>
      <c r="J65" s="28">
        <v>1339627</v>
      </c>
      <c r="K65" s="28">
        <v>0</v>
      </c>
      <c r="L65" s="29">
        <v>0</v>
      </c>
      <c r="M65" s="29">
        <v>100</v>
      </c>
      <c r="N65" s="29">
        <v>0</v>
      </c>
    </row>
    <row r="66" spans="1:14" ht="12.75">
      <c r="A66" s="33">
        <v>6</v>
      </c>
      <c r="B66" s="33">
        <v>13</v>
      </c>
      <c r="C66" s="33">
        <v>2</v>
      </c>
      <c r="D66" s="34">
        <v>2</v>
      </c>
      <c r="E66" s="35"/>
      <c r="F66" s="27" t="s">
        <v>256</v>
      </c>
      <c r="G66" s="54" t="s">
        <v>310</v>
      </c>
      <c r="H66" s="28">
        <v>9765668.2</v>
      </c>
      <c r="I66" s="28">
        <v>0</v>
      </c>
      <c r="J66" s="28">
        <v>9765668.2</v>
      </c>
      <c r="K66" s="28">
        <v>0</v>
      </c>
      <c r="L66" s="29">
        <v>0</v>
      </c>
      <c r="M66" s="29">
        <v>100</v>
      </c>
      <c r="N66" s="29">
        <v>0</v>
      </c>
    </row>
    <row r="67" spans="1:14" ht="12.75">
      <c r="A67" s="33">
        <v>6</v>
      </c>
      <c r="B67" s="33">
        <v>14</v>
      </c>
      <c r="C67" s="33">
        <v>3</v>
      </c>
      <c r="D67" s="34">
        <v>2</v>
      </c>
      <c r="E67" s="35"/>
      <c r="F67" s="27" t="s">
        <v>256</v>
      </c>
      <c r="G67" s="54" t="s">
        <v>311</v>
      </c>
      <c r="H67" s="28">
        <v>3635525</v>
      </c>
      <c r="I67" s="28">
        <v>0</v>
      </c>
      <c r="J67" s="28">
        <v>3635525</v>
      </c>
      <c r="K67" s="28">
        <v>0</v>
      </c>
      <c r="L67" s="29">
        <v>0</v>
      </c>
      <c r="M67" s="29">
        <v>100</v>
      </c>
      <c r="N67" s="29">
        <v>0</v>
      </c>
    </row>
    <row r="68" spans="1:14" ht="12.75">
      <c r="A68" s="33">
        <v>6</v>
      </c>
      <c r="B68" s="33">
        <v>1</v>
      </c>
      <c r="C68" s="33">
        <v>5</v>
      </c>
      <c r="D68" s="34">
        <v>2</v>
      </c>
      <c r="E68" s="35"/>
      <c r="F68" s="27" t="s">
        <v>256</v>
      </c>
      <c r="G68" s="54" t="s">
        <v>312</v>
      </c>
      <c r="H68" s="28">
        <v>831164.88</v>
      </c>
      <c r="I68" s="28">
        <v>0</v>
      </c>
      <c r="J68" s="28">
        <v>831164.88</v>
      </c>
      <c r="K68" s="28">
        <v>0</v>
      </c>
      <c r="L68" s="29">
        <v>0</v>
      </c>
      <c r="M68" s="29">
        <v>100</v>
      </c>
      <c r="N68" s="29">
        <v>0</v>
      </c>
    </row>
    <row r="69" spans="1:14" ht="12.75">
      <c r="A69" s="33">
        <v>6</v>
      </c>
      <c r="B69" s="33">
        <v>18</v>
      </c>
      <c r="C69" s="33">
        <v>3</v>
      </c>
      <c r="D69" s="34">
        <v>2</v>
      </c>
      <c r="E69" s="35"/>
      <c r="F69" s="27" t="s">
        <v>256</v>
      </c>
      <c r="G69" s="54" t="s">
        <v>313</v>
      </c>
      <c r="H69" s="28">
        <v>1607574</v>
      </c>
      <c r="I69" s="28">
        <v>0</v>
      </c>
      <c r="J69" s="28">
        <v>1607574</v>
      </c>
      <c r="K69" s="28">
        <v>0</v>
      </c>
      <c r="L69" s="29">
        <v>0</v>
      </c>
      <c r="M69" s="29">
        <v>100</v>
      </c>
      <c r="N69" s="29">
        <v>0</v>
      </c>
    </row>
    <row r="70" spans="1:14" ht="12.75">
      <c r="A70" s="33">
        <v>6</v>
      </c>
      <c r="B70" s="33">
        <v>9</v>
      </c>
      <c r="C70" s="33">
        <v>7</v>
      </c>
      <c r="D70" s="34">
        <v>2</v>
      </c>
      <c r="E70" s="35"/>
      <c r="F70" s="27" t="s">
        <v>256</v>
      </c>
      <c r="G70" s="54" t="s">
        <v>314</v>
      </c>
      <c r="H70" s="28">
        <v>6494475.06</v>
      </c>
      <c r="I70" s="28">
        <v>0</v>
      </c>
      <c r="J70" s="28">
        <v>6448824.85</v>
      </c>
      <c r="K70" s="28">
        <v>45650.21</v>
      </c>
      <c r="L70" s="29">
        <v>0</v>
      </c>
      <c r="M70" s="29">
        <v>99.29</v>
      </c>
      <c r="N70" s="29">
        <v>0.7</v>
      </c>
    </row>
    <row r="71" spans="1:14" ht="12.75">
      <c r="A71" s="33">
        <v>6</v>
      </c>
      <c r="B71" s="33">
        <v>8</v>
      </c>
      <c r="C71" s="33">
        <v>4</v>
      </c>
      <c r="D71" s="34">
        <v>2</v>
      </c>
      <c r="E71" s="35"/>
      <c r="F71" s="27" t="s">
        <v>256</v>
      </c>
      <c r="G71" s="54" t="s">
        <v>315</v>
      </c>
      <c r="H71" s="28">
        <v>858721.55</v>
      </c>
      <c r="I71" s="28">
        <v>0</v>
      </c>
      <c r="J71" s="28">
        <v>858721.55</v>
      </c>
      <c r="K71" s="28">
        <v>0</v>
      </c>
      <c r="L71" s="29">
        <v>0</v>
      </c>
      <c r="M71" s="29">
        <v>100</v>
      </c>
      <c r="N71" s="29">
        <v>0</v>
      </c>
    </row>
    <row r="72" spans="1:14" ht="12.75">
      <c r="A72" s="33">
        <v>6</v>
      </c>
      <c r="B72" s="33">
        <v>12</v>
      </c>
      <c r="C72" s="33">
        <v>2</v>
      </c>
      <c r="D72" s="34">
        <v>2</v>
      </c>
      <c r="E72" s="35"/>
      <c r="F72" s="27" t="s">
        <v>256</v>
      </c>
      <c r="G72" s="54" t="s">
        <v>316</v>
      </c>
      <c r="H72" s="28">
        <v>375000</v>
      </c>
      <c r="I72" s="28">
        <v>0</v>
      </c>
      <c r="J72" s="28">
        <v>375000</v>
      </c>
      <c r="K72" s="28">
        <v>0</v>
      </c>
      <c r="L72" s="29">
        <v>0</v>
      </c>
      <c r="M72" s="29">
        <v>100</v>
      </c>
      <c r="N72" s="29">
        <v>0</v>
      </c>
    </row>
    <row r="73" spans="1:14" ht="12.75">
      <c r="A73" s="33">
        <v>6</v>
      </c>
      <c r="B73" s="33">
        <v>3</v>
      </c>
      <c r="C73" s="33">
        <v>6</v>
      </c>
      <c r="D73" s="34">
        <v>2</v>
      </c>
      <c r="E73" s="35"/>
      <c r="F73" s="27" t="s">
        <v>256</v>
      </c>
      <c r="G73" s="54" t="s">
        <v>317</v>
      </c>
      <c r="H73" s="28">
        <v>3230458</v>
      </c>
      <c r="I73" s="28">
        <v>0</v>
      </c>
      <c r="J73" s="28">
        <v>3230458</v>
      </c>
      <c r="K73" s="28">
        <v>0</v>
      </c>
      <c r="L73" s="29">
        <v>0</v>
      </c>
      <c r="M73" s="29">
        <v>100</v>
      </c>
      <c r="N73" s="29">
        <v>0</v>
      </c>
    </row>
    <row r="74" spans="1:14" ht="12.75">
      <c r="A74" s="33">
        <v>6</v>
      </c>
      <c r="B74" s="33">
        <v>8</v>
      </c>
      <c r="C74" s="33">
        <v>5</v>
      </c>
      <c r="D74" s="34">
        <v>2</v>
      </c>
      <c r="E74" s="35"/>
      <c r="F74" s="27" t="s">
        <v>256</v>
      </c>
      <c r="G74" s="54" t="s">
        <v>318</v>
      </c>
      <c r="H74" s="28">
        <v>5424280</v>
      </c>
      <c r="I74" s="28">
        <v>0</v>
      </c>
      <c r="J74" s="28">
        <v>5424280</v>
      </c>
      <c r="K74" s="28">
        <v>0</v>
      </c>
      <c r="L74" s="29">
        <v>0</v>
      </c>
      <c r="M74" s="29">
        <v>100</v>
      </c>
      <c r="N74" s="29">
        <v>0</v>
      </c>
    </row>
    <row r="75" spans="1:14" ht="12.75">
      <c r="A75" s="33">
        <v>6</v>
      </c>
      <c r="B75" s="33">
        <v>12</v>
      </c>
      <c r="C75" s="33">
        <v>3</v>
      </c>
      <c r="D75" s="34">
        <v>2</v>
      </c>
      <c r="E75" s="35"/>
      <c r="F75" s="27" t="s">
        <v>256</v>
      </c>
      <c r="G75" s="54" t="s">
        <v>319</v>
      </c>
      <c r="H75" s="28">
        <v>6507865.28</v>
      </c>
      <c r="I75" s="28">
        <v>0</v>
      </c>
      <c r="J75" s="28">
        <v>6507865.28</v>
      </c>
      <c r="K75" s="28">
        <v>0</v>
      </c>
      <c r="L75" s="29">
        <v>0</v>
      </c>
      <c r="M75" s="29">
        <v>100</v>
      </c>
      <c r="N75" s="29">
        <v>0</v>
      </c>
    </row>
    <row r="76" spans="1:14" ht="12.75">
      <c r="A76" s="33">
        <v>6</v>
      </c>
      <c r="B76" s="33">
        <v>15</v>
      </c>
      <c r="C76" s="33">
        <v>4</v>
      </c>
      <c r="D76" s="34">
        <v>2</v>
      </c>
      <c r="E76" s="35"/>
      <c r="F76" s="27" t="s">
        <v>256</v>
      </c>
      <c r="G76" s="54" t="s">
        <v>320</v>
      </c>
      <c r="H76" s="28">
        <v>3670125</v>
      </c>
      <c r="I76" s="28">
        <v>0</v>
      </c>
      <c r="J76" s="28">
        <v>3670125</v>
      </c>
      <c r="K76" s="28">
        <v>0</v>
      </c>
      <c r="L76" s="29">
        <v>0</v>
      </c>
      <c r="M76" s="29">
        <v>100</v>
      </c>
      <c r="N76" s="29">
        <v>0</v>
      </c>
    </row>
    <row r="77" spans="1:14" ht="12.75">
      <c r="A77" s="33">
        <v>6</v>
      </c>
      <c r="B77" s="33">
        <v>16</v>
      </c>
      <c r="C77" s="33">
        <v>2</v>
      </c>
      <c r="D77" s="34">
        <v>2</v>
      </c>
      <c r="E77" s="35"/>
      <c r="F77" s="27" t="s">
        <v>256</v>
      </c>
      <c r="G77" s="54" t="s">
        <v>321</v>
      </c>
      <c r="H77" s="28">
        <v>1692116</v>
      </c>
      <c r="I77" s="28">
        <v>0</v>
      </c>
      <c r="J77" s="28">
        <v>1692116</v>
      </c>
      <c r="K77" s="28">
        <v>0</v>
      </c>
      <c r="L77" s="29">
        <v>0</v>
      </c>
      <c r="M77" s="29">
        <v>100</v>
      </c>
      <c r="N77" s="29">
        <v>0</v>
      </c>
    </row>
    <row r="78" spans="1:14" ht="12.75">
      <c r="A78" s="33">
        <v>6</v>
      </c>
      <c r="B78" s="33">
        <v>1</v>
      </c>
      <c r="C78" s="33">
        <v>6</v>
      </c>
      <c r="D78" s="34">
        <v>2</v>
      </c>
      <c r="E78" s="35"/>
      <c r="F78" s="27" t="s">
        <v>256</v>
      </c>
      <c r="G78" s="54" t="s">
        <v>322</v>
      </c>
      <c r="H78" s="28">
        <v>112000</v>
      </c>
      <c r="I78" s="28">
        <v>0</v>
      </c>
      <c r="J78" s="28">
        <v>112000</v>
      </c>
      <c r="K78" s="28">
        <v>0</v>
      </c>
      <c r="L78" s="29">
        <v>0</v>
      </c>
      <c r="M78" s="29">
        <v>100</v>
      </c>
      <c r="N78" s="29">
        <v>0</v>
      </c>
    </row>
    <row r="79" spans="1:14" ht="12.75">
      <c r="A79" s="33">
        <v>6</v>
      </c>
      <c r="B79" s="33">
        <v>15</v>
      </c>
      <c r="C79" s="33">
        <v>5</v>
      </c>
      <c r="D79" s="34">
        <v>2</v>
      </c>
      <c r="E79" s="35"/>
      <c r="F79" s="27" t="s">
        <v>256</v>
      </c>
      <c r="G79" s="54" t="s">
        <v>323</v>
      </c>
      <c r="H79" s="28">
        <v>4688306.81</v>
      </c>
      <c r="I79" s="28">
        <v>0</v>
      </c>
      <c r="J79" s="28">
        <v>4688306.81</v>
      </c>
      <c r="K79" s="28">
        <v>0</v>
      </c>
      <c r="L79" s="29">
        <v>0</v>
      </c>
      <c r="M79" s="29">
        <v>100</v>
      </c>
      <c r="N79" s="29">
        <v>0</v>
      </c>
    </row>
    <row r="80" spans="1:14" ht="12.75">
      <c r="A80" s="33">
        <v>6</v>
      </c>
      <c r="B80" s="33">
        <v>20</v>
      </c>
      <c r="C80" s="33">
        <v>3</v>
      </c>
      <c r="D80" s="34">
        <v>2</v>
      </c>
      <c r="E80" s="35"/>
      <c r="F80" s="27" t="s">
        <v>256</v>
      </c>
      <c r="G80" s="54" t="s">
        <v>324</v>
      </c>
      <c r="H80" s="28">
        <v>5303026.49</v>
      </c>
      <c r="I80" s="28">
        <v>0</v>
      </c>
      <c r="J80" s="28">
        <v>5303026.49</v>
      </c>
      <c r="K80" s="28">
        <v>0</v>
      </c>
      <c r="L80" s="29">
        <v>0</v>
      </c>
      <c r="M80" s="29">
        <v>100</v>
      </c>
      <c r="N80" s="29">
        <v>0</v>
      </c>
    </row>
    <row r="81" spans="1:14" ht="12.75">
      <c r="A81" s="33">
        <v>6</v>
      </c>
      <c r="B81" s="33">
        <v>9</v>
      </c>
      <c r="C81" s="33">
        <v>8</v>
      </c>
      <c r="D81" s="34">
        <v>2</v>
      </c>
      <c r="E81" s="35"/>
      <c r="F81" s="27" t="s">
        <v>256</v>
      </c>
      <c r="G81" s="54" t="s">
        <v>325</v>
      </c>
      <c r="H81" s="28">
        <v>6081807.5</v>
      </c>
      <c r="I81" s="28">
        <v>0</v>
      </c>
      <c r="J81" s="28">
        <v>6081482.39</v>
      </c>
      <c r="K81" s="28">
        <v>325.11</v>
      </c>
      <c r="L81" s="29">
        <v>0</v>
      </c>
      <c r="M81" s="29">
        <v>99.99</v>
      </c>
      <c r="N81" s="29">
        <v>0</v>
      </c>
    </row>
    <row r="82" spans="1:14" ht="12.75">
      <c r="A82" s="33">
        <v>6</v>
      </c>
      <c r="B82" s="33">
        <v>1</v>
      </c>
      <c r="C82" s="33">
        <v>7</v>
      </c>
      <c r="D82" s="34">
        <v>2</v>
      </c>
      <c r="E82" s="35"/>
      <c r="F82" s="27" t="s">
        <v>256</v>
      </c>
      <c r="G82" s="54" t="s">
        <v>326</v>
      </c>
      <c r="H82" s="28">
        <v>3190000</v>
      </c>
      <c r="I82" s="28">
        <v>0</v>
      </c>
      <c r="J82" s="28">
        <v>3190000</v>
      </c>
      <c r="K82" s="28">
        <v>0</v>
      </c>
      <c r="L82" s="29">
        <v>0</v>
      </c>
      <c r="M82" s="29">
        <v>100</v>
      </c>
      <c r="N82" s="29">
        <v>0</v>
      </c>
    </row>
    <row r="83" spans="1:14" ht="12.75">
      <c r="A83" s="33">
        <v>6</v>
      </c>
      <c r="B83" s="33">
        <v>14</v>
      </c>
      <c r="C83" s="33">
        <v>5</v>
      </c>
      <c r="D83" s="34">
        <v>2</v>
      </c>
      <c r="E83" s="35"/>
      <c r="F83" s="27" t="s">
        <v>256</v>
      </c>
      <c r="G83" s="54" t="s">
        <v>327</v>
      </c>
      <c r="H83" s="28">
        <v>2140515.04</v>
      </c>
      <c r="I83" s="28">
        <v>0</v>
      </c>
      <c r="J83" s="28">
        <v>2140515.04</v>
      </c>
      <c r="K83" s="28">
        <v>0</v>
      </c>
      <c r="L83" s="29">
        <v>0</v>
      </c>
      <c r="M83" s="29">
        <v>100</v>
      </c>
      <c r="N83" s="29">
        <v>0</v>
      </c>
    </row>
    <row r="84" spans="1:14" ht="12.75">
      <c r="A84" s="33">
        <v>6</v>
      </c>
      <c r="B84" s="33">
        <v>6</v>
      </c>
      <c r="C84" s="33">
        <v>5</v>
      </c>
      <c r="D84" s="34">
        <v>2</v>
      </c>
      <c r="E84" s="35"/>
      <c r="F84" s="27" t="s">
        <v>256</v>
      </c>
      <c r="G84" s="54" t="s">
        <v>260</v>
      </c>
      <c r="H84" s="28">
        <v>11083175</v>
      </c>
      <c r="I84" s="28">
        <v>0</v>
      </c>
      <c r="J84" s="28">
        <v>11083175</v>
      </c>
      <c r="K84" s="28">
        <v>0</v>
      </c>
      <c r="L84" s="29">
        <v>0</v>
      </c>
      <c r="M84" s="29">
        <v>100</v>
      </c>
      <c r="N84" s="29">
        <v>0</v>
      </c>
    </row>
    <row r="85" spans="1:14" ht="12.75">
      <c r="A85" s="33">
        <v>6</v>
      </c>
      <c r="B85" s="33">
        <v>6</v>
      </c>
      <c r="C85" s="33">
        <v>6</v>
      </c>
      <c r="D85" s="34">
        <v>2</v>
      </c>
      <c r="E85" s="35"/>
      <c r="F85" s="27" t="s">
        <v>256</v>
      </c>
      <c r="G85" s="54" t="s">
        <v>328</v>
      </c>
      <c r="H85" s="28">
        <v>3089897.91</v>
      </c>
      <c r="I85" s="28">
        <v>0</v>
      </c>
      <c r="J85" s="28">
        <v>3089897.91</v>
      </c>
      <c r="K85" s="28">
        <v>0</v>
      </c>
      <c r="L85" s="29">
        <v>0</v>
      </c>
      <c r="M85" s="29">
        <v>100</v>
      </c>
      <c r="N85" s="29">
        <v>0</v>
      </c>
    </row>
    <row r="86" spans="1:14" ht="12.75">
      <c r="A86" s="33">
        <v>6</v>
      </c>
      <c r="B86" s="33">
        <v>7</v>
      </c>
      <c r="C86" s="33">
        <v>5</v>
      </c>
      <c r="D86" s="34">
        <v>2</v>
      </c>
      <c r="E86" s="35"/>
      <c r="F86" s="27" t="s">
        <v>256</v>
      </c>
      <c r="G86" s="54" t="s">
        <v>261</v>
      </c>
      <c r="H86" s="28">
        <v>1530775.88</v>
      </c>
      <c r="I86" s="28">
        <v>0</v>
      </c>
      <c r="J86" s="28">
        <v>1530775.88</v>
      </c>
      <c r="K86" s="28">
        <v>0</v>
      </c>
      <c r="L86" s="29">
        <v>0</v>
      </c>
      <c r="M86" s="29">
        <v>100</v>
      </c>
      <c r="N86" s="29">
        <v>0</v>
      </c>
    </row>
    <row r="87" spans="1:14" ht="12.75">
      <c r="A87" s="33">
        <v>6</v>
      </c>
      <c r="B87" s="33">
        <v>18</v>
      </c>
      <c r="C87" s="33">
        <v>4</v>
      </c>
      <c r="D87" s="34">
        <v>2</v>
      </c>
      <c r="E87" s="35"/>
      <c r="F87" s="27" t="s">
        <v>256</v>
      </c>
      <c r="G87" s="54" t="s">
        <v>329</v>
      </c>
      <c r="H87" s="28">
        <v>280469.88</v>
      </c>
      <c r="I87" s="28">
        <v>0</v>
      </c>
      <c r="J87" s="28">
        <v>280469.88</v>
      </c>
      <c r="K87" s="28">
        <v>0</v>
      </c>
      <c r="L87" s="29">
        <v>0</v>
      </c>
      <c r="M87" s="29">
        <v>100</v>
      </c>
      <c r="N87" s="29">
        <v>0</v>
      </c>
    </row>
    <row r="88" spans="1:14" ht="12.75">
      <c r="A88" s="33">
        <v>6</v>
      </c>
      <c r="B88" s="33">
        <v>9</v>
      </c>
      <c r="C88" s="33">
        <v>9</v>
      </c>
      <c r="D88" s="34">
        <v>2</v>
      </c>
      <c r="E88" s="35"/>
      <c r="F88" s="27" t="s">
        <v>256</v>
      </c>
      <c r="G88" s="54" t="s">
        <v>330</v>
      </c>
      <c r="H88" s="28">
        <v>290000</v>
      </c>
      <c r="I88" s="28">
        <v>0</v>
      </c>
      <c r="J88" s="28">
        <v>290000</v>
      </c>
      <c r="K88" s="28">
        <v>0</v>
      </c>
      <c r="L88" s="29">
        <v>0</v>
      </c>
      <c r="M88" s="29">
        <v>100</v>
      </c>
      <c r="N88" s="29">
        <v>0</v>
      </c>
    </row>
    <row r="89" spans="1:14" ht="12.75">
      <c r="A89" s="33">
        <v>6</v>
      </c>
      <c r="B89" s="33">
        <v>11</v>
      </c>
      <c r="C89" s="33">
        <v>4</v>
      </c>
      <c r="D89" s="34">
        <v>2</v>
      </c>
      <c r="E89" s="35"/>
      <c r="F89" s="27" t="s">
        <v>256</v>
      </c>
      <c r="G89" s="54" t="s">
        <v>331</v>
      </c>
      <c r="H89" s="28">
        <v>9562390</v>
      </c>
      <c r="I89" s="28">
        <v>0</v>
      </c>
      <c r="J89" s="28">
        <v>9562390</v>
      </c>
      <c r="K89" s="28">
        <v>0</v>
      </c>
      <c r="L89" s="29">
        <v>0</v>
      </c>
      <c r="M89" s="29">
        <v>100</v>
      </c>
      <c r="N89" s="29">
        <v>0</v>
      </c>
    </row>
    <row r="90" spans="1:14" ht="12.75">
      <c r="A90" s="33">
        <v>6</v>
      </c>
      <c r="B90" s="33">
        <v>2</v>
      </c>
      <c r="C90" s="33">
        <v>8</v>
      </c>
      <c r="D90" s="34">
        <v>2</v>
      </c>
      <c r="E90" s="35"/>
      <c r="F90" s="27" t="s">
        <v>256</v>
      </c>
      <c r="G90" s="54" t="s">
        <v>332</v>
      </c>
      <c r="H90" s="28">
        <v>1200000</v>
      </c>
      <c r="I90" s="28">
        <v>0</v>
      </c>
      <c r="J90" s="28">
        <v>1200000</v>
      </c>
      <c r="K90" s="28">
        <v>0</v>
      </c>
      <c r="L90" s="29">
        <v>0</v>
      </c>
      <c r="M90" s="29">
        <v>100</v>
      </c>
      <c r="N90" s="29">
        <v>0</v>
      </c>
    </row>
    <row r="91" spans="1:14" ht="12.75">
      <c r="A91" s="33">
        <v>6</v>
      </c>
      <c r="B91" s="33">
        <v>14</v>
      </c>
      <c r="C91" s="33">
        <v>6</v>
      </c>
      <c r="D91" s="34">
        <v>2</v>
      </c>
      <c r="E91" s="35"/>
      <c r="F91" s="27" t="s">
        <v>256</v>
      </c>
      <c r="G91" s="54" t="s">
        <v>333</v>
      </c>
      <c r="H91" s="28">
        <v>7236281.13</v>
      </c>
      <c r="I91" s="28">
        <v>0</v>
      </c>
      <c r="J91" s="28">
        <v>7236281.13</v>
      </c>
      <c r="K91" s="28">
        <v>0</v>
      </c>
      <c r="L91" s="29">
        <v>0</v>
      </c>
      <c r="M91" s="29">
        <v>100</v>
      </c>
      <c r="N91" s="29">
        <v>0</v>
      </c>
    </row>
    <row r="92" spans="1:14" ht="12.75">
      <c r="A92" s="33">
        <v>6</v>
      </c>
      <c r="B92" s="33">
        <v>1</v>
      </c>
      <c r="C92" s="33">
        <v>8</v>
      </c>
      <c r="D92" s="34">
        <v>2</v>
      </c>
      <c r="E92" s="35"/>
      <c r="F92" s="27" t="s">
        <v>256</v>
      </c>
      <c r="G92" s="54" t="s">
        <v>334</v>
      </c>
      <c r="H92" s="28">
        <v>2866000</v>
      </c>
      <c r="I92" s="28">
        <v>0</v>
      </c>
      <c r="J92" s="28">
        <v>2866000</v>
      </c>
      <c r="K92" s="28">
        <v>0</v>
      </c>
      <c r="L92" s="29">
        <v>0</v>
      </c>
      <c r="M92" s="29">
        <v>100</v>
      </c>
      <c r="N92" s="29">
        <v>0</v>
      </c>
    </row>
    <row r="93" spans="1:14" ht="12.75">
      <c r="A93" s="33">
        <v>6</v>
      </c>
      <c r="B93" s="33">
        <v>3</v>
      </c>
      <c r="C93" s="33">
        <v>7</v>
      </c>
      <c r="D93" s="34">
        <v>2</v>
      </c>
      <c r="E93" s="35"/>
      <c r="F93" s="27" t="s">
        <v>256</v>
      </c>
      <c r="G93" s="54" t="s">
        <v>335</v>
      </c>
      <c r="H93" s="28">
        <v>2530948</v>
      </c>
      <c r="I93" s="28">
        <v>0</v>
      </c>
      <c r="J93" s="28">
        <v>2530948</v>
      </c>
      <c r="K93" s="28">
        <v>0</v>
      </c>
      <c r="L93" s="29">
        <v>0</v>
      </c>
      <c r="M93" s="29">
        <v>100</v>
      </c>
      <c r="N93" s="29">
        <v>0</v>
      </c>
    </row>
    <row r="94" spans="1:14" ht="12.75">
      <c r="A94" s="33">
        <v>6</v>
      </c>
      <c r="B94" s="33">
        <v>8</v>
      </c>
      <c r="C94" s="33">
        <v>7</v>
      </c>
      <c r="D94" s="34">
        <v>2</v>
      </c>
      <c r="E94" s="35"/>
      <c r="F94" s="27" t="s">
        <v>256</v>
      </c>
      <c r="G94" s="54" t="s">
        <v>262</v>
      </c>
      <c r="H94" s="28">
        <v>14412050.15</v>
      </c>
      <c r="I94" s="28">
        <v>0</v>
      </c>
      <c r="J94" s="28">
        <v>14412050.15</v>
      </c>
      <c r="K94" s="28">
        <v>0</v>
      </c>
      <c r="L94" s="29">
        <v>0</v>
      </c>
      <c r="M94" s="29">
        <v>100</v>
      </c>
      <c r="N94" s="29">
        <v>0</v>
      </c>
    </row>
    <row r="95" spans="1:14" ht="12.75">
      <c r="A95" s="33">
        <v>6</v>
      </c>
      <c r="B95" s="33">
        <v>18</v>
      </c>
      <c r="C95" s="33">
        <v>5</v>
      </c>
      <c r="D95" s="34">
        <v>2</v>
      </c>
      <c r="E95" s="35"/>
      <c r="F95" s="27" t="s">
        <v>256</v>
      </c>
      <c r="G95" s="54" t="s">
        <v>336</v>
      </c>
      <c r="H95" s="28">
        <v>9876303.7</v>
      </c>
      <c r="I95" s="28">
        <v>0</v>
      </c>
      <c r="J95" s="28">
        <v>9327261</v>
      </c>
      <c r="K95" s="28">
        <v>549042.7</v>
      </c>
      <c r="L95" s="29">
        <v>0</v>
      </c>
      <c r="M95" s="29">
        <v>94.44</v>
      </c>
      <c r="N95" s="29">
        <v>5.55</v>
      </c>
    </row>
    <row r="96" spans="1:14" ht="12.75">
      <c r="A96" s="33">
        <v>6</v>
      </c>
      <c r="B96" s="33">
        <v>10</v>
      </c>
      <c r="C96" s="33">
        <v>2</v>
      </c>
      <c r="D96" s="34">
        <v>2</v>
      </c>
      <c r="E96" s="35"/>
      <c r="F96" s="27" t="s">
        <v>256</v>
      </c>
      <c r="G96" s="54" t="s">
        <v>337</v>
      </c>
      <c r="H96" s="28">
        <v>7259466.74</v>
      </c>
      <c r="I96" s="28">
        <v>0</v>
      </c>
      <c r="J96" s="28">
        <v>7259466.74</v>
      </c>
      <c r="K96" s="28">
        <v>0</v>
      </c>
      <c r="L96" s="29">
        <v>0</v>
      </c>
      <c r="M96" s="29">
        <v>100</v>
      </c>
      <c r="N96" s="29">
        <v>0</v>
      </c>
    </row>
    <row r="97" spans="1:14" ht="12.75">
      <c r="A97" s="33">
        <v>6</v>
      </c>
      <c r="B97" s="33">
        <v>20</v>
      </c>
      <c r="C97" s="33">
        <v>5</v>
      </c>
      <c r="D97" s="34">
        <v>2</v>
      </c>
      <c r="E97" s="35"/>
      <c r="F97" s="27" t="s">
        <v>256</v>
      </c>
      <c r="G97" s="54" t="s">
        <v>338</v>
      </c>
      <c r="H97" s="28">
        <v>3367679</v>
      </c>
      <c r="I97" s="28">
        <v>0</v>
      </c>
      <c r="J97" s="28">
        <v>3367679</v>
      </c>
      <c r="K97" s="28">
        <v>0</v>
      </c>
      <c r="L97" s="29">
        <v>0</v>
      </c>
      <c r="M97" s="29">
        <v>100</v>
      </c>
      <c r="N97" s="29">
        <v>0</v>
      </c>
    </row>
    <row r="98" spans="1:14" ht="12.75">
      <c r="A98" s="33">
        <v>6</v>
      </c>
      <c r="B98" s="33">
        <v>12</v>
      </c>
      <c r="C98" s="33">
        <v>4</v>
      </c>
      <c r="D98" s="34">
        <v>2</v>
      </c>
      <c r="E98" s="35"/>
      <c r="F98" s="27" t="s">
        <v>256</v>
      </c>
      <c r="G98" s="54" t="s">
        <v>339</v>
      </c>
      <c r="H98" s="28">
        <v>1615257.1</v>
      </c>
      <c r="I98" s="28">
        <v>0</v>
      </c>
      <c r="J98" s="28">
        <v>1614458.74</v>
      </c>
      <c r="K98" s="28">
        <v>798.36</v>
      </c>
      <c r="L98" s="29">
        <v>0</v>
      </c>
      <c r="M98" s="29">
        <v>99.95</v>
      </c>
      <c r="N98" s="29">
        <v>0.04</v>
      </c>
    </row>
    <row r="99" spans="1:14" ht="12.75">
      <c r="A99" s="33">
        <v>6</v>
      </c>
      <c r="B99" s="33">
        <v>1</v>
      </c>
      <c r="C99" s="33">
        <v>9</v>
      </c>
      <c r="D99" s="34">
        <v>2</v>
      </c>
      <c r="E99" s="35"/>
      <c r="F99" s="27" t="s">
        <v>256</v>
      </c>
      <c r="G99" s="54" t="s">
        <v>340</v>
      </c>
      <c r="H99" s="28">
        <v>5669067.17</v>
      </c>
      <c r="I99" s="28">
        <v>0</v>
      </c>
      <c r="J99" s="28">
        <v>5669067.17</v>
      </c>
      <c r="K99" s="28">
        <v>0</v>
      </c>
      <c r="L99" s="29">
        <v>0</v>
      </c>
      <c r="M99" s="29">
        <v>100</v>
      </c>
      <c r="N99" s="29">
        <v>0</v>
      </c>
    </row>
    <row r="100" spans="1:14" ht="12.75">
      <c r="A100" s="33">
        <v>6</v>
      </c>
      <c r="B100" s="33">
        <v>6</v>
      </c>
      <c r="C100" s="33">
        <v>7</v>
      </c>
      <c r="D100" s="34">
        <v>2</v>
      </c>
      <c r="E100" s="35"/>
      <c r="F100" s="27" t="s">
        <v>256</v>
      </c>
      <c r="G100" s="54" t="s">
        <v>341</v>
      </c>
      <c r="H100" s="28">
        <v>1296585.89</v>
      </c>
      <c r="I100" s="28">
        <v>0</v>
      </c>
      <c r="J100" s="28">
        <v>1296348.89</v>
      </c>
      <c r="K100" s="28">
        <v>237</v>
      </c>
      <c r="L100" s="29">
        <v>0</v>
      </c>
      <c r="M100" s="29">
        <v>99.98</v>
      </c>
      <c r="N100" s="29">
        <v>0.01</v>
      </c>
    </row>
    <row r="101" spans="1:14" ht="12.75">
      <c r="A101" s="33">
        <v>6</v>
      </c>
      <c r="B101" s="33">
        <v>2</v>
      </c>
      <c r="C101" s="33">
        <v>9</v>
      </c>
      <c r="D101" s="34">
        <v>2</v>
      </c>
      <c r="E101" s="35"/>
      <c r="F101" s="27" t="s">
        <v>256</v>
      </c>
      <c r="G101" s="54" t="s">
        <v>342</v>
      </c>
      <c r="H101" s="28">
        <v>778000</v>
      </c>
      <c r="I101" s="28">
        <v>0</v>
      </c>
      <c r="J101" s="28">
        <v>778000</v>
      </c>
      <c r="K101" s="28">
        <v>0</v>
      </c>
      <c r="L101" s="29">
        <v>0</v>
      </c>
      <c r="M101" s="29">
        <v>100</v>
      </c>
      <c r="N101" s="29">
        <v>0</v>
      </c>
    </row>
    <row r="102" spans="1:14" ht="12.75">
      <c r="A102" s="33">
        <v>6</v>
      </c>
      <c r="B102" s="33">
        <v>11</v>
      </c>
      <c r="C102" s="33">
        <v>5</v>
      </c>
      <c r="D102" s="34">
        <v>2</v>
      </c>
      <c r="E102" s="35"/>
      <c r="F102" s="27" t="s">
        <v>256</v>
      </c>
      <c r="G102" s="54" t="s">
        <v>263</v>
      </c>
      <c r="H102" s="28">
        <v>6521991</v>
      </c>
      <c r="I102" s="28">
        <v>0</v>
      </c>
      <c r="J102" s="28">
        <v>6521991</v>
      </c>
      <c r="K102" s="28">
        <v>0</v>
      </c>
      <c r="L102" s="29">
        <v>0</v>
      </c>
      <c r="M102" s="29">
        <v>100</v>
      </c>
      <c r="N102" s="29">
        <v>0</v>
      </c>
    </row>
    <row r="103" spans="1:14" ht="12.75">
      <c r="A103" s="33">
        <v>6</v>
      </c>
      <c r="B103" s="33">
        <v>14</v>
      </c>
      <c r="C103" s="33">
        <v>7</v>
      </c>
      <c r="D103" s="34">
        <v>2</v>
      </c>
      <c r="E103" s="35"/>
      <c r="F103" s="27" t="s">
        <v>256</v>
      </c>
      <c r="G103" s="54" t="s">
        <v>343</v>
      </c>
      <c r="H103" s="28">
        <v>2993049.05</v>
      </c>
      <c r="I103" s="28">
        <v>0</v>
      </c>
      <c r="J103" s="28">
        <v>2993049.05</v>
      </c>
      <c r="K103" s="28">
        <v>0</v>
      </c>
      <c r="L103" s="29">
        <v>0</v>
      </c>
      <c r="M103" s="29">
        <v>100</v>
      </c>
      <c r="N103" s="29">
        <v>0</v>
      </c>
    </row>
    <row r="104" spans="1:14" ht="12.75">
      <c r="A104" s="33">
        <v>6</v>
      </c>
      <c r="B104" s="33">
        <v>17</v>
      </c>
      <c r="C104" s="33">
        <v>2</v>
      </c>
      <c r="D104" s="34">
        <v>2</v>
      </c>
      <c r="E104" s="35"/>
      <c r="F104" s="27" t="s">
        <v>256</v>
      </c>
      <c r="G104" s="54" t="s">
        <v>344</v>
      </c>
      <c r="H104" s="28">
        <v>2066000</v>
      </c>
      <c r="I104" s="28">
        <v>0</v>
      </c>
      <c r="J104" s="28">
        <v>2066000</v>
      </c>
      <c r="K104" s="28">
        <v>0</v>
      </c>
      <c r="L104" s="29">
        <v>0</v>
      </c>
      <c r="M104" s="29">
        <v>100</v>
      </c>
      <c r="N104" s="29">
        <v>0</v>
      </c>
    </row>
    <row r="105" spans="1:14" ht="12.75">
      <c r="A105" s="33">
        <v>6</v>
      </c>
      <c r="B105" s="33">
        <v>20</v>
      </c>
      <c r="C105" s="33">
        <v>6</v>
      </c>
      <c r="D105" s="34">
        <v>2</v>
      </c>
      <c r="E105" s="35"/>
      <c r="F105" s="27" t="s">
        <v>256</v>
      </c>
      <c r="G105" s="54" t="s">
        <v>345</v>
      </c>
      <c r="H105" s="28">
        <v>2962500</v>
      </c>
      <c r="I105" s="28">
        <v>0</v>
      </c>
      <c r="J105" s="28">
        <v>2962500</v>
      </c>
      <c r="K105" s="28">
        <v>0</v>
      </c>
      <c r="L105" s="29">
        <v>0</v>
      </c>
      <c r="M105" s="29">
        <v>100</v>
      </c>
      <c r="N105" s="29">
        <v>0</v>
      </c>
    </row>
    <row r="106" spans="1:14" ht="12.75">
      <c r="A106" s="33">
        <v>6</v>
      </c>
      <c r="B106" s="33">
        <v>8</v>
      </c>
      <c r="C106" s="33">
        <v>8</v>
      </c>
      <c r="D106" s="34">
        <v>2</v>
      </c>
      <c r="E106" s="35"/>
      <c r="F106" s="27" t="s">
        <v>256</v>
      </c>
      <c r="G106" s="54" t="s">
        <v>346</v>
      </c>
      <c r="H106" s="28">
        <v>6893250</v>
      </c>
      <c r="I106" s="28">
        <v>0</v>
      </c>
      <c r="J106" s="28">
        <v>6893250</v>
      </c>
      <c r="K106" s="28">
        <v>0</v>
      </c>
      <c r="L106" s="29">
        <v>0</v>
      </c>
      <c r="M106" s="29">
        <v>100</v>
      </c>
      <c r="N106" s="29">
        <v>0</v>
      </c>
    </row>
    <row r="107" spans="1:14" ht="12.75">
      <c r="A107" s="33">
        <v>6</v>
      </c>
      <c r="B107" s="33">
        <v>1</v>
      </c>
      <c r="C107" s="33">
        <v>10</v>
      </c>
      <c r="D107" s="34">
        <v>2</v>
      </c>
      <c r="E107" s="35"/>
      <c r="F107" s="27" t="s">
        <v>256</v>
      </c>
      <c r="G107" s="54" t="s">
        <v>264</v>
      </c>
      <c r="H107" s="28">
        <v>0</v>
      </c>
      <c r="I107" s="28">
        <v>0</v>
      </c>
      <c r="J107" s="28">
        <v>0</v>
      </c>
      <c r="K107" s="28">
        <v>0</v>
      </c>
      <c r="L107" s="29"/>
      <c r="M107" s="29"/>
      <c r="N107" s="29"/>
    </row>
    <row r="108" spans="1:14" ht="12.75">
      <c r="A108" s="33">
        <v>6</v>
      </c>
      <c r="B108" s="33">
        <v>13</v>
      </c>
      <c r="C108" s="33">
        <v>3</v>
      </c>
      <c r="D108" s="34">
        <v>2</v>
      </c>
      <c r="E108" s="35"/>
      <c r="F108" s="27" t="s">
        <v>256</v>
      </c>
      <c r="G108" s="54" t="s">
        <v>347</v>
      </c>
      <c r="H108" s="28">
        <v>3205584.24</v>
      </c>
      <c r="I108" s="28">
        <v>0</v>
      </c>
      <c r="J108" s="28">
        <v>3204000.14</v>
      </c>
      <c r="K108" s="28">
        <v>1584.1</v>
      </c>
      <c r="L108" s="29">
        <v>0</v>
      </c>
      <c r="M108" s="29">
        <v>99.95</v>
      </c>
      <c r="N108" s="29">
        <v>0.04</v>
      </c>
    </row>
    <row r="109" spans="1:14" ht="12.75">
      <c r="A109" s="33">
        <v>6</v>
      </c>
      <c r="B109" s="33">
        <v>10</v>
      </c>
      <c r="C109" s="33">
        <v>4</v>
      </c>
      <c r="D109" s="34">
        <v>2</v>
      </c>
      <c r="E109" s="35"/>
      <c r="F109" s="27" t="s">
        <v>256</v>
      </c>
      <c r="G109" s="54" t="s">
        <v>348</v>
      </c>
      <c r="H109" s="28">
        <v>9046449.64</v>
      </c>
      <c r="I109" s="28">
        <v>0</v>
      </c>
      <c r="J109" s="28">
        <v>8463511.41</v>
      </c>
      <c r="K109" s="28">
        <v>582938.23</v>
      </c>
      <c r="L109" s="29">
        <v>0</v>
      </c>
      <c r="M109" s="29">
        <v>93.55</v>
      </c>
      <c r="N109" s="29">
        <v>6.44</v>
      </c>
    </row>
    <row r="110" spans="1:14" ht="12.75">
      <c r="A110" s="33">
        <v>6</v>
      </c>
      <c r="B110" s="33">
        <v>4</v>
      </c>
      <c r="C110" s="33">
        <v>5</v>
      </c>
      <c r="D110" s="34">
        <v>2</v>
      </c>
      <c r="E110" s="35"/>
      <c r="F110" s="27" t="s">
        <v>256</v>
      </c>
      <c r="G110" s="54" t="s">
        <v>349</v>
      </c>
      <c r="H110" s="28">
        <v>8886134.62</v>
      </c>
      <c r="I110" s="28">
        <v>0</v>
      </c>
      <c r="J110" s="28">
        <v>8884836.63</v>
      </c>
      <c r="K110" s="28">
        <v>1297.99</v>
      </c>
      <c r="L110" s="29">
        <v>0</v>
      </c>
      <c r="M110" s="29">
        <v>99.98</v>
      </c>
      <c r="N110" s="29">
        <v>0.01</v>
      </c>
    </row>
    <row r="111" spans="1:14" ht="12.75">
      <c r="A111" s="33">
        <v>6</v>
      </c>
      <c r="B111" s="33">
        <v>9</v>
      </c>
      <c r="C111" s="33">
        <v>10</v>
      </c>
      <c r="D111" s="34">
        <v>2</v>
      </c>
      <c r="E111" s="35"/>
      <c r="F111" s="27" t="s">
        <v>256</v>
      </c>
      <c r="G111" s="54" t="s">
        <v>350</v>
      </c>
      <c r="H111" s="28">
        <v>8248056</v>
      </c>
      <c r="I111" s="28">
        <v>0</v>
      </c>
      <c r="J111" s="28">
        <v>8248056</v>
      </c>
      <c r="K111" s="28">
        <v>0</v>
      </c>
      <c r="L111" s="29">
        <v>0</v>
      </c>
      <c r="M111" s="29">
        <v>100</v>
      </c>
      <c r="N111" s="29">
        <v>0</v>
      </c>
    </row>
    <row r="112" spans="1:14" ht="12.75">
      <c r="A112" s="33">
        <v>6</v>
      </c>
      <c r="B112" s="33">
        <v>8</v>
      </c>
      <c r="C112" s="33">
        <v>9</v>
      </c>
      <c r="D112" s="34">
        <v>2</v>
      </c>
      <c r="E112" s="35"/>
      <c r="F112" s="27" t="s">
        <v>256</v>
      </c>
      <c r="G112" s="54" t="s">
        <v>351</v>
      </c>
      <c r="H112" s="28">
        <v>5276460.02</v>
      </c>
      <c r="I112" s="28">
        <v>0</v>
      </c>
      <c r="J112" s="28">
        <v>5276460.02</v>
      </c>
      <c r="K112" s="28">
        <v>0</v>
      </c>
      <c r="L112" s="29">
        <v>0</v>
      </c>
      <c r="M112" s="29">
        <v>100</v>
      </c>
      <c r="N112" s="29">
        <v>0</v>
      </c>
    </row>
    <row r="113" spans="1:14" ht="12.75">
      <c r="A113" s="33">
        <v>6</v>
      </c>
      <c r="B113" s="33">
        <v>20</v>
      </c>
      <c r="C113" s="33">
        <v>7</v>
      </c>
      <c r="D113" s="34">
        <v>2</v>
      </c>
      <c r="E113" s="35"/>
      <c r="F113" s="27" t="s">
        <v>256</v>
      </c>
      <c r="G113" s="54" t="s">
        <v>352</v>
      </c>
      <c r="H113" s="28">
        <v>6772626.99</v>
      </c>
      <c r="I113" s="28">
        <v>0</v>
      </c>
      <c r="J113" s="28">
        <v>6772626.99</v>
      </c>
      <c r="K113" s="28">
        <v>0</v>
      </c>
      <c r="L113" s="29">
        <v>0</v>
      </c>
      <c r="M113" s="29">
        <v>100</v>
      </c>
      <c r="N113" s="29">
        <v>0</v>
      </c>
    </row>
    <row r="114" spans="1:14" ht="12.75">
      <c r="A114" s="33">
        <v>6</v>
      </c>
      <c r="B114" s="33">
        <v>9</v>
      </c>
      <c r="C114" s="33">
        <v>11</v>
      </c>
      <c r="D114" s="34">
        <v>2</v>
      </c>
      <c r="E114" s="35"/>
      <c r="F114" s="27" t="s">
        <v>256</v>
      </c>
      <c r="G114" s="54" t="s">
        <v>353</v>
      </c>
      <c r="H114" s="28">
        <v>26572245.54</v>
      </c>
      <c r="I114" s="28">
        <v>0</v>
      </c>
      <c r="J114" s="28">
        <v>26572245.54</v>
      </c>
      <c r="K114" s="28">
        <v>0</v>
      </c>
      <c r="L114" s="29">
        <v>0</v>
      </c>
      <c r="M114" s="29">
        <v>100</v>
      </c>
      <c r="N114" s="29">
        <v>0</v>
      </c>
    </row>
    <row r="115" spans="1:14" ht="12.75">
      <c r="A115" s="33">
        <v>6</v>
      </c>
      <c r="B115" s="33">
        <v>16</v>
      </c>
      <c r="C115" s="33">
        <v>3</v>
      </c>
      <c r="D115" s="34">
        <v>2</v>
      </c>
      <c r="E115" s="35"/>
      <c r="F115" s="27" t="s">
        <v>256</v>
      </c>
      <c r="G115" s="54" t="s">
        <v>354</v>
      </c>
      <c r="H115" s="28">
        <v>3921372</v>
      </c>
      <c r="I115" s="28">
        <v>0</v>
      </c>
      <c r="J115" s="28">
        <v>3919472</v>
      </c>
      <c r="K115" s="28">
        <v>1900</v>
      </c>
      <c r="L115" s="29">
        <v>0</v>
      </c>
      <c r="M115" s="29">
        <v>99.95</v>
      </c>
      <c r="N115" s="29">
        <v>0.04</v>
      </c>
    </row>
    <row r="116" spans="1:14" ht="12.75">
      <c r="A116" s="33">
        <v>6</v>
      </c>
      <c r="B116" s="33">
        <v>2</v>
      </c>
      <c r="C116" s="33">
        <v>10</v>
      </c>
      <c r="D116" s="34">
        <v>2</v>
      </c>
      <c r="E116" s="35"/>
      <c r="F116" s="27" t="s">
        <v>256</v>
      </c>
      <c r="G116" s="54" t="s">
        <v>355</v>
      </c>
      <c r="H116" s="28">
        <v>3780500</v>
      </c>
      <c r="I116" s="28">
        <v>0</v>
      </c>
      <c r="J116" s="28">
        <v>3780500</v>
      </c>
      <c r="K116" s="28">
        <v>0</v>
      </c>
      <c r="L116" s="29">
        <v>0</v>
      </c>
      <c r="M116" s="29">
        <v>100</v>
      </c>
      <c r="N116" s="29">
        <v>0</v>
      </c>
    </row>
    <row r="117" spans="1:14" ht="12.75">
      <c r="A117" s="33">
        <v>6</v>
      </c>
      <c r="B117" s="33">
        <v>8</v>
      </c>
      <c r="C117" s="33">
        <v>11</v>
      </c>
      <c r="D117" s="34">
        <v>2</v>
      </c>
      <c r="E117" s="35"/>
      <c r="F117" s="27" t="s">
        <v>256</v>
      </c>
      <c r="G117" s="54" t="s">
        <v>356</v>
      </c>
      <c r="H117" s="28">
        <v>2606500</v>
      </c>
      <c r="I117" s="28">
        <v>0</v>
      </c>
      <c r="J117" s="28">
        <v>2606500</v>
      </c>
      <c r="K117" s="28">
        <v>0</v>
      </c>
      <c r="L117" s="29">
        <v>0</v>
      </c>
      <c r="M117" s="29">
        <v>100</v>
      </c>
      <c r="N117" s="29">
        <v>0</v>
      </c>
    </row>
    <row r="118" spans="1:14" ht="12.75">
      <c r="A118" s="33">
        <v>6</v>
      </c>
      <c r="B118" s="33">
        <v>1</v>
      </c>
      <c r="C118" s="33">
        <v>11</v>
      </c>
      <c r="D118" s="34">
        <v>2</v>
      </c>
      <c r="E118" s="35"/>
      <c r="F118" s="27" t="s">
        <v>256</v>
      </c>
      <c r="G118" s="54" t="s">
        <v>357</v>
      </c>
      <c r="H118" s="28">
        <v>3566810</v>
      </c>
      <c r="I118" s="28">
        <v>0</v>
      </c>
      <c r="J118" s="28">
        <v>3566810</v>
      </c>
      <c r="K118" s="28">
        <v>0</v>
      </c>
      <c r="L118" s="29">
        <v>0</v>
      </c>
      <c r="M118" s="29">
        <v>100</v>
      </c>
      <c r="N118" s="29">
        <v>0</v>
      </c>
    </row>
    <row r="119" spans="1:14" ht="12.75">
      <c r="A119" s="33">
        <v>6</v>
      </c>
      <c r="B119" s="33">
        <v>13</v>
      </c>
      <c r="C119" s="33">
        <v>5</v>
      </c>
      <c r="D119" s="34">
        <v>2</v>
      </c>
      <c r="E119" s="35"/>
      <c r="F119" s="27" t="s">
        <v>256</v>
      </c>
      <c r="G119" s="54" t="s">
        <v>358</v>
      </c>
      <c r="H119" s="28">
        <v>4336496.61</v>
      </c>
      <c r="I119" s="28">
        <v>0</v>
      </c>
      <c r="J119" s="28">
        <v>4329425.97</v>
      </c>
      <c r="K119" s="28">
        <v>7070.64</v>
      </c>
      <c r="L119" s="29">
        <v>0</v>
      </c>
      <c r="M119" s="29">
        <v>99.83</v>
      </c>
      <c r="N119" s="29">
        <v>0.16</v>
      </c>
    </row>
    <row r="120" spans="1:14" ht="12.75">
      <c r="A120" s="33">
        <v>6</v>
      </c>
      <c r="B120" s="33">
        <v>2</v>
      </c>
      <c r="C120" s="33">
        <v>11</v>
      </c>
      <c r="D120" s="34">
        <v>2</v>
      </c>
      <c r="E120" s="35"/>
      <c r="F120" s="27" t="s">
        <v>256</v>
      </c>
      <c r="G120" s="54" t="s">
        <v>359</v>
      </c>
      <c r="H120" s="28">
        <v>2811000</v>
      </c>
      <c r="I120" s="28">
        <v>0</v>
      </c>
      <c r="J120" s="28">
        <v>2811000</v>
      </c>
      <c r="K120" s="28">
        <v>0</v>
      </c>
      <c r="L120" s="29">
        <v>0</v>
      </c>
      <c r="M120" s="29">
        <v>100</v>
      </c>
      <c r="N120" s="29">
        <v>0</v>
      </c>
    </row>
    <row r="121" spans="1:14" ht="12.75">
      <c r="A121" s="33">
        <v>6</v>
      </c>
      <c r="B121" s="33">
        <v>5</v>
      </c>
      <c r="C121" s="33">
        <v>7</v>
      </c>
      <c r="D121" s="34">
        <v>2</v>
      </c>
      <c r="E121" s="35"/>
      <c r="F121" s="27" t="s">
        <v>256</v>
      </c>
      <c r="G121" s="54" t="s">
        <v>360</v>
      </c>
      <c r="H121" s="28">
        <v>3994381</v>
      </c>
      <c r="I121" s="28">
        <v>0</v>
      </c>
      <c r="J121" s="28">
        <v>3994381</v>
      </c>
      <c r="K121" s="28">
        <v>0</v>
      </c>
      <c r="L121" s="29">
        <v>0</v>
      </c>
      <c r="M121" s="29">
        <v>100</v>
      </c>
      <c r="N121" s="29">
        <v>0</v>
      </c>
    </row>
    <row r="122" spans="1:14" ht="12.75">
      <c r="A122" s="33">
        <v>6</v>
      </c>
      <c r="B122" s="33">
        <v>10</v>
      </c>
      <c r="C122" s="33">
        <v>5</v>
      </c>
      <c r="D122" s="34">
        <v>2</v>
      </c>
      <c r="E122" s="35"/>
      <c r="F122" s="27" t="s">
        <v>256</v>
      </c>
      <c r="G122" s="54" t="s">
        <v>361</v>
      </c>
      <c r="H122" s="28">
        <v>10373287.36</v>
      </c>
      <c r="I122" s="28">
        <v>0</v>
      </c>
      <c r="J122" s="28">
        <v>10373287.36</v>
      </c>
      <c r="K122" s="28">
        <v>0</v>
      </c>
      <c r="L122" s="29">
        <v>0</v>
      </c>
      <c r="M122" s="29">
        <v>100</v>
      </c>
      <c r="N122" s="29">
        <v>0</v>
      </c>
    </row>
    <row r="123" spans="1:14" ht="12.75">
      <c r="A123" s="33">
        <v>6</v>
      </c>
      <c r="B123" s="33">
        <v>14</v>
      </c>
      <c r="C123" s="33">
        <v>9</v>
      </c>
      <c r="D123" s="34">
        <v>2</v>
      </c>
      <c r="E123" s="35"/>
      <c r="F123" s="27" t="s">
        <v>256</v>
      </c>
      <c r="G123" s="54" t="s">
        <v>265</v>
      </c>
      <c r="H123" s="28">
        <v>0</v>
      </c>
      <c r="I123" s="28">
        <v>0</v>
      </c>
      <c r="J123" s="28">
        <v>0</v>
      </c>
      <c r="K123" s="28">
        <v>0</v>
      </c>
      <c r="L123" s="29"/>
      <c r="M123" s="29"/>
      <c r="N123" s="29"/>
    </row>
    <row r="124" spans="1:14" ht="12.75">
      <c r="A124" s="33">
        <v>6</v>
      </c>
      <c r="B124" s="33">
        <v>18</v>
      </c>
      <c r="C124" s="33">
        <v>7</v>
      </c>
      <c r="D124" s="34">
        <v>2</v>
      </c>
      <c r="E124" s="35"/>
      <c r="F124" s="27" t="s">
        <v>256</v>
      </c>
      <c r="G124" s="54" t="s">
        <v>362</v>
      </c>
      <c r="H124" s="28">
        <v>3347976.26</v>
      </c>
      <c r="I124" s="28">
        <v>0</v>
      </c>
      <c r="J124" s="28">
        <v>3048470.25</v>
      </c>
      <c r="K124" s="28">
        <v>299506.01</v>
      </c>
      <c r="L124" s="29">
        <v>0</v>
      </c>
      <c r="M124" s="29">
        <v>91.05</v>
      </c>
      <c r="N124" s="29">
        <v>8.94</v>
      </c>
    </row>
    <row r="125" spans="1:14" ht="12.75">
      <c r="A125" s="33">
        <v>6</v>
      </c>
      <c r="B125" s="33">
        <v>20</v>
      </c>
      <c r="C125" s="33">
        <v>8</v>
      </c>
      <c r="D125" s="34">
        <v>2</v>
      </c>
      <c r="E125" s="35"/>
      <c r="F125" s="27" t="s">
        <v>256</v>
      </c>
      <c r="G125" s="54" t="s">
        <v>363</v>
      </c>
      <c r="H125" s="28">
        <v>0</v>
      </c>
      <c r="I125" s="28">
        <v>0</v>
      </c>
      <c r="J125" s="28">
        <v>0</v>
      </c>
      <c r="K125" s="28">
        <v>0</v>
      </c>
      <c r="L125" s="29"/>
      <c r="M125" s="29"/>
      <c r="N125" s="29"/>
    </row>
    <row r="126" spans="1:14" ht="12.75">
      <c r="A126" s="33">
        <v>6</v>
      </c>
      <c r="B126" s="33">
        <v>15</v>
      </c>
      <c r="C126" s="33">
        <v>6</v>
      </c>
      <c r="D126" s="34">
        <v>2</v>
      </c>
      <c r="E126" s="35"/>
      <c r="F126" s="27" t="s">
        <v>256</v>
      </c>
      <c r="G126" s="54" t="s">
        <v>266</v>
      </c>
      <c r="H126" s="28">
        <v>3850052.57</v>
      </c>
      <c r="I126" s="28">
        <v>0</v>
      </c>
      <c r="J126" s="28">
        <v>3850000</v>
      </c>
      <c r="K126" s="28">
        <v>52.57</v>
      </c>
      <c r="L126" s="29">
        <v>0</v>
      </c>
      <c r="M126" s="29">
        <v>99.99</v>
      </c>
      <c r="N126" s="29">
        <v>0</v>
      </c>
    </row>
    <row r="127" spans="1:14" ht="12.75">
      <c r="A127" s="33">
        <v>6</v>
      </c>
      <c r="B127" s="33">
        <v>3</v>
      </c>
      <c r="C127" s="33">
        <v>8</v>
      </c>
      <c r="D127" s="34">
        <v>2</v>
      </c>
      <c r="E127" s="35"/>
      <c r="F127" s="27" t="s">
        <v>256</v>
      </c>
      <c r="G127" s="54" t="s">
        <v>267</v>
      </c>
      <c r="H127" s="28">
        <v>7591692.63</v>
      </c>
      <c r="I127" s="28">
        <v>0</v>
      </c>
      <c r="J127" s="28">
        <v>7396512.08</v>
      </c>
      <c r="K127" s="28">
        <v>195180.55</v>
      </c>
      <c r="L127" s="29">
        <v>0</v>
      </c>
      <c r="M127" s="29">
        <v>97.42</v>
      </c>
      <c r="N127" s="29">
        <v>2.57</v>
      </c>
    </row>
    <row r="128" spans="1:14" ht="12.75">
      <c r="A128" s="33">
        <v>6</v>
      </c>
      <c r="B128" s="33">
        <v>3</v>
      </c>
      <c r="C128" s="33">
        <v>15</v>
      </c>
      <c r="D128" s="34">
        <v>2</v>
      </c>
      <c r="E128" s="35"/>
      <c r="F128" s="27" t="s">
        <v>256</v>
      </c>
      <c r="G128" s="54" t="s">
        <v>364</v>
      </c>
      <c r="H128" s="28">
        <v>6294040</v>
      </c>
      <c r="I128" s="28">
        <v>0</v>
      </c>
      <c r="J128" s="28">
        <v>6294040</v>
      </c>
      <c r="K128" s="28">
        <v>0</v>
      </c>
      <c r="L128" s="29">
        <v>0</v>
      </c>
      <c r="M128" s="29">
        <v>100</v>
      </c>
      <c r="N128" s="29">
        <v>0</v>
      </c>
    </row>
    <row r="129" spans="1:14" ht="12.75">
      <c r="A129" s="33">
        <v>6</v>
      </c>
      <c r="B129" s="33">
        <v>1</v>
      </c>
      <c r="C129" s="33">
        <v>12</v>
      </c>
      <c r="D129" s="34">
        <v>2</v>
      </c>
      <c r="E129" s="35"/>
      <c r="F129" s="27" t="s">
        <v>256</v>
      </c>
      <c r="G129" s="54" t="s">
        <v>365</v>
      </c>
      <c r="H129" s="28">
        <v>1297800</v>
      </c>
      <c r="I129" s="28">
        <v>0</v>
      </c>
      <c r="J129" s="28">
        <v>1297800</v>
      </c>
      <c r="K129" s="28">
        <v>0</v>
      </c>
      <c r="L129" s="29">
        <v>0</v>
      </c>
      <c r="M129" s="29">
        <v>100</v>
      </c>
      <c r="N129" s="29">
        <v>0</v>
      </c>
    </row>
    <row r="130" spans="1:14" ht="12.75">
      <c r="A130" s="33">
        <v>6</v>
      </c>
      <c r="B130" s="33">
        <v>1</v>
      </c>
      <c r="C130" s="33">
        <v>13</v>
      </c>
      <c r="D130" s="34">
        <v>2</v>
      </c>
      <c r="E130" s="35"/>
      <c r="F130" s="27" t="s">
        <v>256</v>
      </c>
      <c r="G130" s="54" t="s">
        <v>366</v>
      </c>
      <c r="H130" s="28">
        <v>2100000</v>
      </c>
      <c r="I130" s="28">
        <v>0</v>
      </c>
      <c r="J130" s="28">
        <v>2100000</v>
      </c>
      <c r="K130" s="28">
        <v>0</v>
      </c>
      <c r="L130" s="29">
        <v>0</v>
      </c>
      <c r="M130" s="29">
        <v>100</v>
      </c>
      <c r="N130" s="29">
        <v>0</v>
      </c>
    </row>
    <row r="131" spans="1:14" ht="12.75">
      <c r="A131" s="33">
        <v>6</v>
      </c>
      <c r="B131" s="33">
        <v>3</v>
      </c>
      <c r="C131" s="33">
        <v>9</v>
      </c>
      <c r="D131" s="34">
        <v>2</v>
      </c>
      <c r="E131" s="35"/>
      <c r="F131" s="27" t="s">
        <v>256</v>
      </c>
      <c r="G131" s="54" t="s">
        <v>367</v>
      </c>
      <c r="H131" s="28">
        <v>1697343</v>
      </c>
      <c r="I131" s="28">
        <v>0</v>
      </c>
      <c r="J131" s="28">
        <v>1697343</v>
      </c>
      <c r="K131" s="28">
        <v>0</v>
      </c>
      <c r="L131" s="29">
        <v>0</v>
      </c>
      <c r="M131" s="29">
        <v>100</v>
      </c>
      <c r="N131" s="29">
        <v>0</v>
      </c>
    </row>
    <row r="132" spans="1:14" ht="12.75">
      <c r="A132" s="33">
        <v>6</v>
      </c>
      <c r="B132" s="33">
        <v>6</v>
      </c>
      <c r="C132" s="33">
        <v>9</v>
      </c>
      <c r="D132" s="34">
        <v>2</v>
      </c>
      <c r="E132" s="35"/>
      <c r="F132" s="27" t="s">
        <v>256</v>
      </c>
      <c r="G132" s="54" t="s">
        <v>368</v>
      </c>
      <c r="H132" s="28">
        <v>218996</v>
      </c>
      <c r="I132" s="28">
        <v>0</v>
      </c>
      <c r="J132" s="28">
        <v>218750</v>
      </c>
      <c r="K132" s="28">
        <v>246</v>
      </c>
      <c r="L132" s="29">
        <v>0</v>
      </c>
      <c r="M132" s="29">
        <v>99.88</v>
      </c>
      <c r="N132" s="29">
        <v>0.11</v>
      </c>
    </row>
    <row r="133" spans="1:14" ht="12.75">
      <c r="A133" s="33">
        <v>6</v>
      </c>
      <c r="B133" s="33">
        <v>17</v>
      </c>
      <c r="C133" s="33">
        <v>4</v>
      </c>
      <c r="D133" s="34">
        <v>2</v>
      </c>
      <c r="E133" s="35"/>
      <c r="F133" s="27" t="s">
        <v>256</v>
      </c>
      <c r="G133" s="54" t="s">
        <v>369</v>
      </c>
      <c r="H133" s="28">
        <v>3896200</v>
      </c>
      <c r="I133" s="28">
        <v>0</v>
      </c>
      <c r="J133" s="28">
        <v>3896200</v>
      </c>
      <c r="K133" s="28">
        <v>0</v>
      </c>
      <c r="L133" s="29">
        <v>0</v>
      </c>
      <c r="M133" s="29">
        <v>100</v>
      </c>
      <c r="N133" s="29">
        <v>0</v>
      </c>
    </row>
    <row r="134" spans="1:14" ht="12.75">
      <c r="A134" s="33">
        <v>6</v>
      </c>
      <c r="B134" s="33">
        <v>3</v>
      </c>
      <c r="C134" s="33">
        <v>10</v>
      </c>
      <c r="D134" s="34">
        <v>2</v>
      </c>
      <c r="E134" s="35"/>
      <c r="F134" s="27" t="s">
        <v>256</v>
      </c>
      <c r="G134" s="54" t="s">
        <v>370</v>
      </c>
      <c r="H134" s="28">
        <v>7284436</v>
      </c>
      <c r="I134" s="28">
        <v>0</v>
      </c>
      <c r="J134" s="28">
        <v>7284436</v>
      </c>
      <c r="K134" s="28">
        <v>0</v>
      </c>
      <c r="L134" s="29">
        <v>0</v>
      </c>
      <c r="M134" s="29">
        <v>100</v>
      </c>
      <c r="N134" s="29">
        <v>0</v>
      </c>
    </row>
    <row r="135" spans="1:14" ht="12.75">
      <c r="A135" s="33">
        <v>6</v>
      </c>
      <c r="B135" s="33">
        <v>8</v>
      </c>
      <c r="C135" s="33">
        <v>12</v>
      </c>
      <c r="D135" s="34">
        <v>2</v>
      </c>
      <c r="E135" s="35"/>
      <c r="F135" s="27" t="s">
        <v>256</v>
      </c>
      <c r="G135" s="54" t="s">
        <v>371</v>
      </c>
      <c r="H135" s="28">
        <v>622500</v>
      </c>
      <c r="I135" s="28">
        <v>0</v>
      </c>
      <c r="J135" s="28">
        <v>622500</v>
      </c>
      <c r="K135" s="28">
        <v>0</v>
      </c>
      <c r="L135" s="29">
        <v>0</v>
      </c>
      <c r="M135" s="29">
        <v>100</v>
      </c>
      <c r="N135" s="29">
        <v>0</v>
      </c>
    </row>
    <row r="136" spans="1:14" ht="12.75">
      <c r="A136" s="33">
        <v>6</v>
      </c>
      <c r="B136" s="33">
        <v>11</v>
      </c>
      <c r="C136" s="33">
        <v>6</v>
      </c>
      <c r="D136" s="34">
        <v>2</v>
      </c>
      <c r="E136" s="35"/>
      <c r="F136" s="27" t="s">
        <v>256</v>
      </c>
      <c r="G136" s="54" t="s">
        <v>372</v>
      </c>
      <c r="H136" s="28">
        <v>3300231.63</v>
      </c>
      <c r="I136" s="28">
        <v>0</v>
      </c>
      <c r="J136" s="28">
        <v>3300231.63</v>
      </c>
      <c r="K136" s="28">
        <v>0</v>
      </c>
      <c r="L136" s="29">
        <v>0</v>
      </c>
      <c r="M136" s="29">
        <v>100</v>
      </c>
      <c r="N136" s="29">
        <v>0</v>
      </c>
    </row>
    <row r="137" spans="1:14" ht="12.75">
      <c r="A137" s="33">
        <v>6</v>
      </c>
      <c r="B137" s="33">
        <v>3</v>
      </c>
      <c r="C137" s="33">
        <v>11</v>
      </c>
      <c r="D137" s="34">
        <v>2</v>
      </c>
      <c r="E137" s="35"/>
      <c r="F137" s="27" t="s">
        <v>256</v>
      </c>
      <c r="G137" s="54" t="s">
        <v>373</v>
      </c>
      <c r="H137" s="28">
        <v>3695265</v>
      </c>
      <c r="I137" s="28">
        <v>0</v>
      </c>
      <c r="J137" s="28">
        <v>3695265</v>
      </c>
      <c r="K137" s="28">
        <v>0</v>
      </c>
      <c r="L137" s="29">
        <v>0</v>
      </c>
      <c r="M137" s="29">
        <v>100</v>
      </c>
      <c r="N137" s="29">
        <v>0</v>
      </c>
    </row>
    <row r="138" spans="1:14" ht="12.75">
      <c r="A138" s="33">
        <v>6</v>
      </c>
      <c r="B138" s="33">
        <v>13</v>
      </c>
      <c r="C138" s="33">
        <v>6</v>
      </c>
      <c r="D138" s="34">
        <v>2</v>
      </c>
      <c r="E138" s="35"/>
      <c r="F138" s="27" t="s">
        <v>256</v>
      </c>
      <c r="G138" s="54" t="s">
        <v>374</v>
      </c>
      <c r="H138" s="28">
        <v>156.36</v>
      </c>
      <c r="I138" s="28">
        <v>0</v>
      </c>
      <c r="J138" s="28">
        <v>0</v>
      </c>
      <c r="K138" s="28">
        <v>156.36</v>
      </c>
      <c r="L138" s="29">
        <v>0</v>
      </c>
      <c r="M138" s="29">
        <v>0</v>
      </c>
      <c r="N138" s="29">
        <v>100</v>
      </c>
    </row>
    <row r="139" spans="1:14" ht="12.75">
      <c r="A139" s="33">
        <v>6</v>
      </c>
      <c r="B139" s="33">
        <v>6</v>
      </c>
      <c r="C139" s="33">
        <v>10</v>
      </c>
      <c r="D139" s="34">
        <v>2</v>
      </c>
      <c r="E139" s="35"/>
      <c r="F139" s="27" t="s">
        <v>256</v>
      </c>
      <c r="G139" s="54" t="s">
        <v>375</v>
      </c>
      <c r="H139" s="28">
        <v>262500</v>
      </c>
      <c r="I139" s="28">
        <v>0</v>
      </c>
      <c r="J139" s="28">
        <v>262500</v>
      </c>
      <c r="K139" s="28">
        <v>0</v>
      </c>
      <c r="L139" s="29">
        <v>0</v>
      </c>
      <c r="M139" s="29">
        <v>100</v>
      </c>
      <c r="N139" s="29">
        <v>0</v>
      </c>
    </row>
    <row r="140" spans="1:14" ht="12.75">
      <c r="A140" s="33">
        <v>6</v>
      </c>
      <c r="B140" s="33">
        <v>20</v>
      </c>
      <c r="C140" s="33">
        <v>9</v>
      </c>
      <c r="D140" s="34">
        <v>2</v>
      </c>
      <c r="E140" s="35"/>
      <c r="F140" s="27" t="s">
        <v>256</v>
      </c>
      <c r="G140" s="54" t="s">
        <v>376</v>
      </c>
      <c r="H140" s="28">
        <v>6566730.83</v>
      </c>
      <c r="I140" s="28">
        <v>0</v>
      </c>
      <c r="J140" s="28">
        <v>6530650</v>
      </c>
      <c r="K140" s="28">
        <v>36080.83</v>
      </c>
      <c r="L140" s="29">
        <v>0</v>
      </c>
      <c r="M140" s="29">
        <v>99.45</v>
      </c>
      <c r="N140" s="29">
        <v>0.54</v>
      </c>
    </row>
    <row r="141" spans="1:14" ht="12.75">
      <c r="A141" s="33">
        <v>6</v>
      </c>
      <c r="B141" s="33">
        <v>20</v>
      </c>
      <c r="C141" s="33">
        <v>10</v>
      </c>
      <c r="D141" s="34">
        <v>2</v>
      </c>
      <c r="E141" s="35"/>
      <c r="F141" s="27" t="s">
        <v>256</v>
      </c>
      <c r="G141" s="54" t="s">
        <v>377</v>
      </c>
      <c r="H141" s="28">
        <v>2700000</v>
      </c>
      <c r="I141" s="28">
        <v>0</v>
      </c>
      <c r="J141" s="28">
        <v>2700000</v>
      </c>
      <c r="K141" s="28">
        <v>0</v>
      </c>
      <c r="L141" s="29">
        <v>0</v>
      </c>
      <c r="M141" s="29">
        <v>100</v>
      </c>
      <c r="N141" s="29">
        <v>0</v>
      </c>
    </row>
    <row r="142" spans="1:14" ht="12.75">
      <c r="A142" s="33">
        <v>6</v>
      </c>
      <c r="B142" s="33">
        <v>1</v>
      </c>
      <c r="C142" s="33">
        <v>14</v>
      </c>
      <c r="D142" s="34">
        <v>2</v>
      </c>
      <c r="E142" s="35"/>
      <c r="F142" s="27" t="s">
        <v>256</v>
      </c>
      <c r="G142" s="54" t="s">
        <v>378</v>
      </c>
      <c r="H142" s="28">
        <v>859325.96</v>
      </c>
      <c r="I142" s="28">
        <v>0</v>
      </c>
      <c r="J142" s="28">
        <v>859325.96</v>
      </c>
      <c r="K142" s="28">
        <v>0</v>
      </c>
      <c r="L142" s="29">
        <v>0</v>
      </c>
      <c r="M142" s="29">
        <v>100</v>
      </c>
      <c r="N142" s="29">
        <v>0</v>
      </c>
    </row>
    <row r="143" spans="1:14" ht="12.75">
      <c r="A143" s="33">
        <v>6</v>
      </c>
      <c r="B143" s="33">
        <v>13</v>
      </c>
      <c r="C143" s="33">
        <v>7</v>
      </c>
      <c r="D143" s="34">
        <v>2</v>
      </c>
      <c r="E143" s="35"/>
      <c r="F143" s="27" t="s">
        <v>256</v>
      </c>
      <c r="G143" s="54" t="s">
        <v>379</v>
      </c>
      <c r="H143" s="28">
        <v>2182634</v>
      </c>
      <c r="I143" s="28">
        <v>0</v>
      </c>
      <c r="J143" s="28">
        <v>2182634</v>
      </c>
      <c r="K143" s="28">
        <v>0</v>
      </c>
      <c r="L143" s="29">
        <v>0</v>
      </c>
      <c r="M143" s="29">
        <v>100</v>
      </c>
      <c r="N143" s="29">
        <v>0</v>
      </c>
    </row>
    <row r="144" spans="1:14" ht="12.75">
      <c r="A144" s="33">
        <v>6</v>
      </c>
      <c r="B144" s="33">
        <v>1</v>
      </c>
      <c r="C144" s="33">
        <v>15</v>
      </c>
      <c r="D144" s="34">
        <v>2</v>
      </c>
      <c r="E144" s="35"/>
      <c r="F144" s="27" t="s">
        <v>256</v>
      </c>
      <c r="G144" s="54" t="s">
        <v>380</v>
      </c>
      <c r="H144" s="28">
        <v>1662244</v>
      </c>
      <c r="I144" s="28">
        <v>0</v>
      </c>
      <c r="J144" s="28">
        <v>1662244</v>
      </c>
      <c r="K144" s="28">
        <v>0</v>
      </c>
      <c r="L144" s="29">
        <v>0</v>
      </c>
      <c r="M144" s="29">
        <v>100</v>
      </c>
      <c r="N144" s="29">
        <v>0</v>
      </c>
    </row>
    <row r="145" spans="1:14" ht="12.75">
      <c r="A145" s="33">
        <v>6</v>
      </c>
      <c r="B145" s="33">
        <v>10</v>
      </c>
      <c r="C145" s="33">
        <v>6</v>
      </c>
      <c r="D145" s="34">
        <v>2</v>
      </c>
      <c r="E145" s="35"/>
      <c r="F145" s="27" t="s">
        <v>256</v>
      </c>
      <c r="G145" s="54" t="s">
        <v>381</v>
      </c>
      <c r="H145" s="28">
        <v>1556250</v>
      </c>
      <c r="I145" s="28">
        <v>0</v>
      </c>
      <c r="J145" s="28">
        <v>1556250</v>
      </c>
      <c r="K145" s="28">
        <v>0</v>
      </c>
      <c r="L145" s="29">
        <v>0</v>
      </c>
      <c r="M145" s="29">
        <v>100</v>
      </c>
      <c r="N145" s="29">
        <v>0</v>
      </c>
    </row>
    <row r="146" spans="1:14" ht="12.75">
      <c r="A146" s="33">
        <v>6</v>
      </c>
      <c r="B146" s="33">
        <v>11</v>
      </c>
      <c r="C146" s="33">
        <v>7</v>
      </c>
      <c r="D146" s="34">
        <v>2</v>
      </c>
      <c r="E146" s="35"/>
      <c r="F146" s="27" t="s">
        <v>256</v>
      </c>
      <c r="G146" s="54" t="s">
        <v>382</v>
      </c>
      <c r="H146" s="28">
        <v>11300824.99</v>
      </c>
      <c r="I146" s="28">
        <v>0</v>
      </c>
      <c r="J146" s="28">
        <v>11235785</v>
      </c>
      <c r="K146" s="28">
        <v>65039.99</v>
      </c>
      <c r="L146" s="29">
        <v>0</v>
      </c>
      <c r="M146" s="29">
        <v>99.42</v>
      </c>
      <c r="N146" s="29">
        <v>0.57</v>
      </c>
    </row>
    <row r="147" spans="1:14" ht="12.75">
      <c r="A147" s="33">
        <v>6</v>
      </c>
      <c r="B147" s="33">
        <v>19</v>
      </c>
      <c r="C147" s="33">
        <v>4</v>
      </c>
      <c r="D147" s="34">
        <v>2</v>
      </c>
      <c r="E147" s="35"/>
      <c r="F147" s="27" t="s">
        <v>256</v>
      </c>
      <c r="G147" s="54" t="s">
        <v>383</v>
      </c>
      <c r="H147" s="28">
        <v>638880</v>
      </c>
      <c r="I147" s="28">
        <v>0</v>
      </c>
      <c r="J147" s="28">
        <v>638880</v>
      </c>
      <c r="K147" s="28">
        <v>0</v>
      </c>
      <c r="L147" s="29">
        <v>0</v>
      </c>
      <c r="M147" s="29">
        <v>100</v>
      </c>
      <c r="N147" s="29">
        <v>0</v>
      </c>
    </row>
    <row r="148" spans="1:14" ht="12.75">
      <c r="A148" s="33">
        <v>6</v>
      </c>
      <c r="B148" s="33">
        <v>20</v>
      </c>
      <c r="C148" s="33">
        <v>11</v>
      </c>
      <c r="D148" s="34">
        <v>2</v>
      </c>
      <c r="E148" s="35"/>
      <c r="F148" s="27" t="s">
        <v>256</v>
      </c>
      <c r="G148" s="54" t="s">
        <v>384</v>
      </c>
      <c r="H148" s="28">
        <v>4755000</v>
      </c>
      <c r="I148" s="28">
        <v>0</v>
      </c>
      <c r="J148" s="28">
        <v>4755000</v>
      </c>
      <c r="K148" s="28">
        <v>0</v>
      </c>
      <c r="L148" s="29">
        <v>0</v>
      </c>
      <c r="M148" s="29">
        <v>100</v>
      </c>
      <c r="N148" s="29">
        <v>0</v>
      </c>
    </row>
    <row r="149" spans="1:14" ht="12.75">
      <c r="A149" s="33">
        <v>6</v>
      </c>
      <c r="B149" s="33">
        <v>16</v>
      </c>
      <c r="C149" s="33">
        <v>5</v>
      </c>
      <c r="D149" s="34">
        <v>2</v>
      </c>
      <c r="E149" s="35"/>
      <c r="F149" s="27" t="s">
        <v>256</v>
      </c>
      <c r="G149" s="54" t="s">
        <v>385</v>
      </c>
      <c r="H149" s="28">
        <v>9257878.94</v>
      </c>
      <c r="I149" s="28">
        <v>0</v>
      </c>
      <c r="J149" s="28">
        <v>9257878.94</v>
      </c>
      <c r="K149" s="28">
        <v>0</v>
      </c>
      <c r="L149" s="29">
        <v>0</v>
      </c>
      <c r="M149" s="29">
        <v>100</v>
      </c>
      <c r="N149" s="29">
        <v>0</v>
      </c>
    </row>
    <row r="150" spans="1:14" ht="12.75">
      <c r="A150" s="33">
        <v>6</v>
      </c>
      <c r="B150" s="33">
        <v>11</v>
      </c>
      <c r="C150" s="33">
        <v>8</v>
      </c>
      <c r="D150" s="34">
        <v>2</v>
      </c>
      <c r="E150" s="35"/>
      <c r="F150" s="27" t="s">
        <v>256</v>
      </c>
      <c r="G150" s="54" t="s">
        <v>268</v>
      </c>
      <c r="H150" s="28">
        <v>3584709.42</v>
      </c>
      <c r="I150" s="28">
        <v>0</v>
      </c>
      <c r="J150" s="28">
        <v>3581417.74</v>
      </c>
      <c r="K150" s="28">
        <v>3291.68</v>
      </c>
      <c r="L150" s="29">
        <v>0</v>
      </c>
      <c r="M150" s="29">
        <v>99.9</v>
      </c>
      <c r="N150" s="29">
        <v>0.09</v>
      </c>
    </row>
    <row r="151" spans="1:14" ht="12.75">
      <c r="A151" s="33">
        <v>6</v>
      </c>
      <c r="B151" s="33">
        <v>9</v>
      </c>
      <c r="C151" s="33">
        <v>12</v>
      </c>
      <c r="D151" s="34">
        <v>2</v>
      </c>
      <c r="E151" s="35"/>
      <c r="F151" s="27" t="s">
        <v>256</v>
      </c>
      <c r="G151" s="54" t="s">
        <v>386</v>
      </c>
      <c r="H151" s="28">
        <v>7556944.58</v>
      </c>
      <c r="I151" s="28">
        <v>0</v>
      </c>
      <c r="J151" s="28">
        <v>7556944.58</v>
      </c>
      <c r="K151" s="28">
        <v>0</v>
      </c>
      <c r="L151" s="29">
        <v>0</v>
      </c>
      <c r="M151" s="29">
        <v>100</v>
      </c>
      <c r="N151" s="29">
        <v>0</v>
      </c>
    </row>
    <row r="152" spans="1:14" ht="12.75">
      <c r="A152" s="33">
        <v>6</v>
      </c>
      <c r="B152" s="33">
        <v>20</v>
      </c>
      <c r="C152" s="33">
        <v>12</v>
      </c>
      <c r="D152" s="34">
        <v>2</v>
      </c>
      <c r="E152" s="35"/>
      <c r="F152" s="27" t="s">
        <v>256</v>
      </c>
      <c r="G152" s="54" t="s">
        <v>387</v>
      </c>
      <c r="H152" s="28">
        <v>220000</v>
      </c>
      <c r="I152" s="28">
        <v>0</v>
      </c>
      <c r="J152" s="28">
        <v>220000</v>
      </c>
      <c r="K152" s="28">
        <v>0</v>
      </c>
      <c r="L152" s="29">
        <v>0</v>
      </c>
      <c r="M152" s="29">
        <v>100</v>
      </c>
      <c r="N152" s="29">
        <v>0</v>
      </c>
    </row>
    <row r="153" spans="1:14" ht="12.75">
      <c r="A153" s="33">
        <v>6</v>
      </c>
      <c r="B153" s="33">
        <v>18</v>
      </c>
      <c r="C153" s="33">
        <v>8</v>
      </c>
      <c r="D153" s="34">
        <v>2</v>
      </c>
      <c r="E153" s="35"/>
      <c r="F153" s="27" t="s">
        <v>256</v>
      </c>
      <c r="G153" s="54" t="s">
        <v>388</v>
      </c>
      <c r="H153" s="28">
        <v>2816975</v>
      </c>
      <c r="I153" s="28">
        <v>0</v>
      </c>
      <c r="J153" s="28">
        <v>2816975</v>
      </c>
      <c r="K153" s="28">
        <v>0</v>
      </c>
      <c r="L153" s="29">
        <v>0</v>
      </c>
      <c r="M153" s="29">
        <v>100</v>
      </c>
      <c r="N153" s="29">
        <v>0</v>
      </c>
    </row>
    <row r="154" spans="1:14" ht="12.75">
      <c r="A154" s="33">
        <v>6</v>
      </c>
      <c r="B154" s="33">
        <v>7</v>
      </c>
      <c r="C154" s="33">
        <v>6</v>
      </c>
      <c r="D154" s="34">
        <v>2</v>
      </c>
      <c r="E154" s="35"/>
      <c r="F154" s="27" t="s">
        <v>256</v>
      </c>
      <c r="G154" s="54" t="s">
        <v>389</v>
      </c>
      <c r="H154" s="28">
        <v>7194595.09</v>
      </c>
      <c r="I154" s="28">
        <v>0</v>
      </c>
      <c r="J154" s="28">
        <v>7194595.09</v>
      </c>
      <c r="K154" s="28">
        <v>0</v>
      </c>
      <c r="L154" s="29">
        <v>0</v>
      </c>
      <c r="M154" s="29">
        <v>100</v>
      </c>
      <c r="N154" s="29">
        <v>0</v>
      </c>
    </row>
    <row r="155" spans="1:14" ht="12.75">
      <c r="A155" s="33">
        <v>6</v>
      </c>
      <c r="B155" s="33">
        <v>18</v>
      </c>
      <c r="C155" s="33">
        <v>9</v>
      </c>
      <c r="D155" s="34">
        <v>2</v>
      </c>
      <c r="E155" s="35"/>
      <c r="F155" s="27" t="s">
        <v>256</v>
      </c>
      <c r="G155" s="54" t="s">
        <v>390</v>
      </c>
      <c r="H155" s="28">
        <v>2397000</v>
      </c>
      <c r="I155" s="28">
        <v>0</v>
      </c>
      <c r="J155" s="28">
        <v>2397000</v>
      </c>
      <c r="K155" s="28">
        <v>0</v>
      </c>
      <c r="L155" s="29">
        <v>0</v>
      </c>
      <c r="M155" s="29">
        <v>100</v>
      </c>
      <c r="N155" s="29">
        <v>0</v>
      </c>
    </row>
    <row r="156" spans="1:14" ht="12.75">
      <c r="A156" s="33">
        <v>6</v>
      </c>
      <c r="B156" s="33">
        <v>18</v>
      </c>
      <c r="C156" s="33">
        <v>10</v>
      </c>
      <c r="D156" s="34">
        <v>2</v>
      </c>
      <c r="E156" s="35"/>
      <c r="F156" s="27" t="s">
        <v>256</v>
      </c>
      <c r="G156" s="54" t="s">
        <v>391</v>
      </c>
      <c r="H156" s="28">
        <v>300000</v>
      </c>
      <c r="I156" s="28">
        <v>0</v>
      </c>
      <c r="J156" s="28">
        <v>300000</v>
      </c>
      <c r="K156" s="28">
        <v>0</v>
      </c>
      <c r="L156" s="29">
        <v>0</v>
      </c>
      <c r="M156" s="29">
        <v>100</v>
      </c>
      <c r="N156" s="29">
        <v>0</v>
      </c>
    </row>
    <row r="157" spans="1:14" ht="12.75">
      <c r="A157" s="33">
        <v>6</v>
      </c>
      <c r="B157" s="33">
        <v>1</v>
      </c>
      <c r="C157" s="33">
        <v>16</v>
      </c>
      <c r="D157" s="34">
        <v>2</v>
      </c>
      <c r="E157" s="35"/>
      <c r="F157" s="27" t="s">
        <v>256</v>
      </c>
      <c r="G157" s="54" t="s">
        <v>270</v>
      </c>
      <c r="H157" s="28">
        <v>7113000</v>
      </c>
      <c r="I157" s="28">
        <v>0</v>
      </c>
      <c r="J157" s="28">
        <v>7113000</v>
      </c>
      <c r="K157" s="28">
        <v>0</v>
      </c>
      <c r="L157" s="29">
        <v>0</v>
      </c>
      <c r="M157" s="29">
        <v>100</v>
      </c>
      <c r="N157" s="29">
        <v>0</v>
      </c>
    </row>
    <row r="158" spans="1:14" ht="12.75">
      <c r="A158" s="33">
        <v>6</v>
      </c>
      <c r="B158" s="33">
        <v>2</v>
      </c>
      <c r="C158" s="33">
        <v>13</v>
      </c>
      <c r="D158" s="34">
        <v>2</v>
      </c>
      <c r="E158" s="35"/>
      <c r="F158" s="27" t="s">
        <v>256</v>
      </c>
      <c r="G158" s="54" t="s">
        <v>392</v>
      </c>
      <c r="H158" s="28">
        <v>3508214.58</v>
      </c>
      <c r="I158" s="28">
        <v>0</v>
      </c>
      <c r="J158" s="28">
        <v>3508200</v>
      </c>
      <c r="K158" s="28">
        <v>14.58</v>
      </c>
      <c r="L158" s="29">
        <v>0</v>
      </c>
      <c r="M158" s="29">
        <v>99.99</v>
      </c>
      <c r="N158" s="29">
        <v>0</v>
      </c>
    </row>
    <row r="159" spans="1:14" ht="12.75">
      <c r="A159" s="33">
        <v>6</v>
      </c>
      <c r="B159" s="33">
        <v>18</v>
      </c>
      <c r="C159" s="33">
        <v>11</v>
      </c>
      <c r="D159" s="34">
        <v>2</v>
      </c>
      <c r="E159" s="35"/>
      <c r="F159" s="27" t="s">
        <v>256</v>
      </c>
      <c r="G159" s="54" t="s">
        <v>271</v>
      </c>
      <c r="H159" s="28">
        <v>9900000</v>
      </c>
      <c r="I159" s="28">
        <v>0</v>
      </c>
      <c r="J159" s="28">
        <v>9900000</v>
      </c>
      <c r="K159" s="28">
        <v>0</v>
      </c>
      <c r="L159" s="29">
        <v>0</v>
      </c>
      <c r="M159" s="29">
        <v>100</v>
      </c>
      <c r="N159" s="29">
        <v>0</v>
      </c>
    </row>
    <row r="160" spans="1:14" ht="12.75">
      <c r="A160" s="33">
        <v>6</v>
      </c>
      <c r="B160" s="33">
        <v>17</v>
      </c>
      <c r="C160" s="33">
        <v>5</v>
      </c>
      <c r="D160" s="34">
        <v>2</v>
      </c>
      <c r="E160" s="35"/>
      <c r="F160" s="27" t="s">
        <v>256</v>
      </c>
      <c r="G160" s="54" t="s">
        <v>393</v>
      </c>
      <c r="H160" s="28">
        <v>10000000</v>
      </c>
      <c r="I160" s="28">
        <v>0</v>
      </c>
      <c r="J160" s="28">
        <v>10000000</v>
      </c>
      <c r="K160" s="28">
        <v>0</v>
      </c>
      <c r="L160" s="29">
        <v>0</v>
      </c>
      <c r="M160" s="29">
        <v>100</v>
      </c>
      <c r="N160" s="29">
        <v>0</v>
      </c>
    </row>
    <row r="161" spans="1:14" ht="12.75">
      <c r="A161" s="33">
        <v>6</v>
      </c>
      <c r="B161" s="33">
        <v>11</v>
      </c>
      <c r="C161" s="33">
        <v>9</v>
      </c>
      <c r="D161" s="34">
        <v>2</v>
      </c>
      <c r="E161" s="35"/>
      <c r="F161" s="27" t="s">
        <v>256</v>
      </c>
      <c r="G161" s="54" t="s">
        <v>394</v>
      </c>
      <c r="H161" s="28">
        <v>779289.02</v>
      </c>
      <c r="I161" s="28">
        <v>0</v>
      </c>
      <c r="J161" s="28">
        <v>779289.02</v>
      </c>
      <c r="K161" s="28">
        <v>0</v>
      </c>
      <c r="L161" s="29">
        <v>0</v>
      </c>
      <c r="M161" s="29">
        <v>100</v>
      </c>
      <c r="N161" s="29">
        <v>0</v>
      </c>
    </row>
    <row r="162" spans="1:14" ht="12.75">
      <c r="A162" s="33">
        <v>6</v>
      </c>
      <c r="B162" s="33">
        <v>4</v>
      </c>
      <c r="C162" s="33">
        <v>6</v>
      </c>
      <c r="D162" s="34">
        <v>2</v>
      </c>
      <c r="E162" s="35"/>
      <c r="F162" s="27" t="s">
        <v>256</v>
      </c>
      <c r="G162" s="54" t="s">
        <v>395</v>
      </c>
      <c r="H162" s="28">
        <v>3142111.18</v>
      </c>
      <c r="I162" s="28">
        <v>0</v>
      </c>
      <c r="J162" s="28">
        <v>3120993.5</v>
      </c>
      <c r="K162" s="28">
        <v>21117.68</v>
      </c>
      <c r="L162" s="29">
        <v>0</v>
      </c>
      <c r="M162" s="29">
        <v>99.32</v>
      </c>
      <c r="N162" s="29">
        <v>0.67</v>
      </c>
    </row>
    <row r="163" spans="1:14" ht="12.75">
      <c r="A163" s="33">
        <v>6</v>
      </c>
      <c r="B163" s="33">
        <v>7</v>
      </c>
      <c r="C163" s="33">
        <v>7</v>
      </c>
      <c r="D163" s="34">
        <v>2</v>
      </c>
      <c r="E163" s="35"/>
      <c r="F163" s="27" t="s">
        <v>256</v>
      </c>
      <c r="G163" s="54" t="s">
        <v>396</v>
      </c>
      <c r="H163" s="28">
        <v>4133200</v>
      </c>
      <c r="I163" s="28">
        <v>0</v>
      </c>
      <c r="J163" s="28">
        <v>4133200</v>
      </c>
      <c r="K163" s="28">
        <v>0</v>
      </c>
      <c r="L163" s="29">
        <v>0</v>
      </c>
      <c r="M163" s="29">
        <v>100</v>
      </c>
      <c r="N163" s="29">
        <v>0</v>
      </c>
    </row>
    <row r="164" spans="1:14" ht="12.75">
      <c r="A164" s="33">
        <v>6</v>
      </c>
      <c r="B164" s="33">
        <v>1</v>
      </c>
      <c r="C164" s="33">
        <v>17</v>
      </c>
      <c r="D164" s="34">
        <v>2</v>
      </c>
      <c r="E164" s="35"/>
      <c r="F164" s="27" t="s">
        <v>256</v>
      </c>
      <c r="G164" s="54" t="s">
        <v>397</v>
      </c>
      <c r="H164" s="28">
        <v>3773373.14</v>
      </c>
      <c r="I164" s="28">
        <v>0</v>
      </c>
      <c r="J164" s="28">
        <v>3773373.14</v>
      </c>
      <c r="K164" s="28">
        <v>0</v>
      </c>
      <c r="L164" s="29">
        <v>0</v>
      </c>
      <c r="M164" s="29">
        <v>100</v>
      </c>
      <c r="N164" s="29">
        <v>0</v>
      </c>
    </row>
    <row r="165" spans="1:14" ht="12.75">
      <c r="A165" s="33">
        <v>6</v>
      </c>
      <c r="B165" s="33">
        <v>2</v>
      </c>
      <c r="C165" s="33">
        <v>14</v>
      </c>
      <c r="D165" s="34">
        <v>2</v>
      </c>
      <c r="E165" s="35"/>
      <c r="F165" s="27" t="s">
        <v>256</v>
      </c>
      <c r="G165" s="54" t="s">
        <v>398</v>
      </c>
      <c r="H165" s="28">
        <v>4895708</v>
      </c>
      <c r="I165" s="28">
        <v>0</v>
      </c>
      <c r="J165" s="28">
        <v>4895708</v>
      </c>
      <c r="K165" s="28">
        <v>0</v>
      </c>
      <c r="L165" s="29">
        <v>0</v>
      </c>
      <c r="M165" s="29">
        <v>100</v>
      </c>
      <c r="N165" s="29">
        <v>0</v>
      </c>
    </row>
    <row r="166" spans="1:14" ht="12.75">
      <c r="A166" s="33">
        <v>6</v>
      </c>
      <c r="B166" s="33">
        <v>4</v>
      </c>
      <c r="C166" s="33">
        <v>7</v>
      </c>
      <c r="D166" s="34">
        <v>2</v>
      </c>
      <c r="E166" s="35"/>
      <c r="F166" s="27" t="s">
        <v>256</v>
      </c>
      <c r="G166" s="54" t="s">
        <v>399</v>
      </c>
      <c r="H166" s="28">
        <v>3793626.17</v>
      </c>
      <c r="I166" s="28">
        <v>0</v>
      </c>
      <c r="J166" s="28">
        <v>3783000</v>
      </c>
      <c r="K166" s="28">
        <v>10626.17</v>
      </c>
      <c r="L166" s="29">
        <v>0</v>
      </c>
      <c r="M166" s="29">
        <v>99.71</v>
      </c>
      <c r="N166" s="29">
        <v>0.28</v>
      </c>
    </row>
    <row r="167" spans="1:14" ht="12.75">
      <c r="A167" s="33">
        <v>6</v>
      </c>
      <c r="B167" s="33">
        <v>15</v>
      </c>
      <c r="C167" s="33">
        <v>7</v>
      </c>
      <c r="D167" s="34">
        <v>2</v>
      </c>
      <c r="E167" s="35"/>
      <c r="F167" s="27" t="s">
        <v>256</v>
      </c>
      <c r="G167" s="54" t="s">
        <v>400</v>
      </c>
      <c r="H167" s="28">
        <v>1750053</v>
      </c>
      <c r="I167" s="28">
        <v>0</v>
      </c>
      <c r="J167" s="28">
        <v>1750053</v>
      </c>
      <c r="K167" s="28">
        <v>0</v>
      </c>
      <c r="L167" s="29">
        <v>0</v>
      </c>
      <c r="M167" s="29">
        <v>100</v>
      </c>
      <c r="N167" s="29">
        <v>0</v>
      </c>
    </row>
    <row r="168" spans="1:14" ht="12.75">
      <c r="A168" s="33">
        <v>6</v>
      </c>
      <c r="B168" s="33">
        <v>18</v>
      </c>
      <c r="C168" s="33">
        <v>13</v>
      </c>
      <c r="D168" s="34">
        <v>2</v>
      </c>
      <c r="E168" s="35"/>
      <c r="F168" s="27" t="s">
        <v>256</v>
      </c>
      <c r="G168" s="54" t="s">
        <v>401</v>
      </c>
      <c r="H168" s="28">
        <v>4904388.58</v>
      </c>
      <c r="I168" s="28">
        <v>0</v>
      </c>
      <c r="J168" s="28">
        <v>4851156.46</v>
      </c>
      <c r="K168" s="28">
        <v>53232.12</v>
      </c>
      <c r="L168" s="29">
        <v>0</v>
      </c>
      <c r="M168" s="29">
        <v>98.91</v>
      </c>
      <c r="N168" s="29">
        <v>1.08</v>
      </c>
    </row>
    <row r="169" spans="1:14" ht="12.75">
      <c r="A169" s="33">
        <v>6</v>
      </c>
      <c r="B169" s="33">
        <v>16</v>
      </c>
      <c r="C169" s="33">
        <v>6</v>
      </c>
      <c r="D169" s="34">
        <v>2</v>
      </c>
      <c r="E169" s="35"/>
      <c r="F169" s="27" t="s">
        <v>256</v>
      </c>
      <c r="G169" s="54" t="s">
        <v>402</v>
      </c>
      <c r="H169" s="28">
        <v>0</v>
      </c>
      <c r="I169" s="28">
        <v>0</v>
      </c>
      <c r="J169" s="28">
        <v>0</v>
      </c>
      <c r="K169" s="28">
        <v>0</v>
      </c>
      <c r="L169" s="29"/>
      <c r="M169" s="29"/>
      <c r="N169" s="29"/>
    </row>
    <row r="170" spans="1:14" ht="12.75">
      <c r="A170" s="33">
        <v>6</v>
      </c>
      <c r="B170" s="33">
        <v>19</v>
      </c>
      <c r="C170" s="33">
        <v>5</v>
      </c>
      <c r="D170" s="34">
        <v>2</v>
      </c>
      <c r="E170" s="35"/>
      <c r="F170" s="27" t="s">
        <v>256</v>
      </c>
      <c r="G170" s="54" t="s">
        <v>403</v>
      </c>
      <c r="H170" s="28">
        <v>5631629.3</v>
      </c>
      <c r="I170" s="28">
        <v>0</v>
      </c>
      <c r="J170" s="28">
        <v>5631629.3</v>
      </c>
      <c r="K170" s="28">
        <v>0</v>
      </c>
      <c r="L170" s="29">
        <v>0</v>
      </c>
      <c r="M170" s="29">
        <v>100</v>
      </c>
      <c r="N170" s="29">
        <v>0</v>
      </c>
    </row>
    <row r="171" spans="1:14" ht="12.75">
      <c r="A171" s="33">
        <v>6</v>
      </c>
      <c r="B171" s="33">
        <v>7</v>
      </c>
      <c r="C171" s="33">
        <v>8</v>
      </c>
      <c r="D171" s="34">
        <v>2</v>
      </c>
      <c r="E171" s="35"/>
      <c r="F171" s="27" t="s">
        <v>256</v>
      </c>
      <c r="G171" s="54" t="s">
        <v>404</v>
      </c>
      <c r="H171" s="28">
        <v>6184539.44</v>
      </c>
      <c r="I171" s="28">
        <v>0</v>
      </c>
      <c r="J171" s="28">
        <v>6184539.44</v>
      </c>
      <c r="K171" s="28">
        <v>0</v>
      </c>
      <c r="L171" s="29">
        <v>0</v>
      </c>
      <c r="M171" s="29">
        <v>100</v>
      </c>
      <c r="N171" s="29">
        <v>0</v>
      </c>
    </row>
    <row r="172" spans="1:14" ht="12.75">
      <c r="A172" s="33">
        <v>6</v>
      </c>
      <c r="B172" s="33">
        <v>8</v>
      </c>
      <c r="C172" s="33">
        <v>13</v>
      </c>
      <c r="D172" s="34">
        <v>2</v>
      </c>
      <c r="E172" s="35"/>
      <c r="F172" s="27" t="s">
        <v>256</v>
      </c>
      <c r="G172" s="54" t="s">
        <v>405</v>
      </c>
      <c r="H172" s="28">
        <v>3891507.53</v>
      </c>
      <c r="I172" s="28">
        <v>0</v>
      </c>
      <c r="J172" s="28">
        <v>3891507.53</v>
      </c>
      <c r="K172" s="28">
        <v>0</v>
      </c>
      <c r="L172" s="29">
        <v>0</v>
      </c>
      <c r="M172" s="29">
        <v>100</v>
      </c>
      <c r="N172" s="29">
        <v>0</v>
      </c>
    </row>
    <row r="173" spans="1:14" ht="12.75">
      <c r="A173" s="33">
        <v>6</v>
      </c>
      <c r="B173" s="33">
        <v>14</v>
      </c>
      <c r="C173" s="33">
        <v>10</v>
      </c>
      <c r="D173" s="34">
        <v>2</v>
      </c>
      <c r="E173" s="35"/>
      <c r="F173" s="27" t="s">
        <v>256</v>
      </c>
      <c r="G173" s="54" t="s">
        <v>406</v>
      </c>
      <c r="H173" s="28">
        <v>4566334.05</v>
      </c>
      <c r="I173" s="28">
        <v>0</v>
      </c>
      <c r="J173" s="28">
        <v>4566334.05</v>
      </c>
      <c r="K173" s="28">
        <v>0</v>
      </c>
      <c r="L173" s="29">
        <v>0</v>
      </c>
      <c r="M173" s="29">
        <v>100</v>
      </c>
      <c r="N173" s="29">
        <v>0</v>
      </c>
    </row>
    <row r="174" spans="1:14" ht="12.75">
      <c r="A174" s="33">
        <v>6</v>
      </c>
      <c r="B174" s="33">
        <v>4</v>
      </c>
      <c r="C174" s="33">
        <v>8</v>
      </c>
      <c r="D174" s="34">
        <v>2</v>
      </c>
      <c r="E174" s="35"/>
      <c r="F174" s="27" t="s">
        <v>256</v>
      </c>
      <c r="G174" s="54" t="s">
        <v>407</v>
      </c>
      <c r="H174" s="28">
        <v>11984313.52</v>
      </c>
      <c r="I174" s="28">
        <v>0</v>
      </c>
      <c r="J174" s="28">
        <v>11984313.52</v>
      </c>
      <c r="K174" s="28">
        <v>0</v>
      </c>
      <c r="L174" s="29">
        <v>0</v>
      </c>
      <c r="M174" s="29">
        <v>100</v>
      </c>
      <c r="N174" s="29">
        <v>0</v>
      </c>
    </row>
    <row r="175" spans="1:14" ht="12.75">
      <c r="A175" s="33">
        <v>6</v>
      </c>
      <c r="B175" s="33">
        <v>3</v>
      </c>
      <c r="C175" s="33">
        <v>12</v>
      </c>
      <c r="D175" s="34">
        <v>2</v>
      </c>
      <c r="E175" s="35"/>
      <c r="F175" s="27" t="s">
        <v>256</v>
      </c>
      <c r="G175" s="54" t="s">
        <v>408</v>
      </c>
      <c r="H175" s="28">
        <v>6632714</v>
      </c>
      <c r="I175" s="28">
        <v>0</v>
      </c>
      <c r="J175" s="28">
        <v>6632714</v>
      </c>
      <c r="K175" s="28">
        <v>0</v>
      </c>
      <c r="L175" s="29">
        <v>0</v>
      </c>
      <c r="M175" s="29">
        <v>100</v>
      </c>
      <c r="N175" s="29">
        <v>0</v>
      </c>
    </row>
    <row r="176" spans="1:14" ht="12.75">
      <c r="A176" s="33">
        <v>6</v>
      </c>
      <c r="B176" s="33">
        <v>7</v>
      </c>
      <c r="C176" s="33">
        <v>9</v>
      </c>
      <c r="D176" s="34">
        <v>2</v>
      </c>
      <c r="E176" s="35"/>
      <c r="F176" s="27" t="s">
        <v>256</v>
      </c>
      <c r="G176" s="54" t="s">
        <v>409</v>
      </c>
      <c r="H176" s="28">
        <v>192600</v>
      </c>
      <c r="I176" s="28">
        <v>0</v>
      </c>
      <c r="J176" s="28">
        <v>192600</v>
      </c>
      <c r="K176" s="28">
        <v>0</v>
      </c>
      <c r="L176" s="29">
        <v>0</v>
      </c>
      <c r="M176" s="29">
        <v>100</v>
      </c>
      <c r="N176" s="29">
        <v>0</v>
      </c>
    </row>
    <row r="177" spans="1:14" ht="12.75">
      <c r="A177" s="33">
        <v>6</v>
      </c>
      <c r="B177" s="33">
        <v>12</v>
      </c>
      <c r="C177" s="33">
        <v>7</v>
      </c>
      <c r="D177" s="34">
        <v>2</v>
      </c>
      <c r="E177" s="35"/>
      <c r="F177" s="27" t="s">
        <v>256</v>
      </c>
      <c r="G177" s="54" t="s">
        <v>410</v>
      </c>
      <c r="H177" s="28">
        <v>3862138.75</v>
      </c>
      <c r="I177" s="28">
        <v>0</v>
      </c>
      <c r="J177" s="28">
        <v>3862138.75</v>
      </c>
      <c r="K177" s="28">
        <v>0</v>
      </c>
      <c r="L177" s="29">
        <v>0</v>
      </c>
      <c r="M177" s="29">
        <v>100</v>
      </c>
      <c r="N177" s="29">
        <v>0</v>
      </c>
    </row>
    <row r="178" spans="1:14" ht="12.75">
      <c r="A178" s="33">
        <v>6</v>
      </c>
      <c r="B178" s="33">
        <v>1</v>
      </c>
      <c r="C178" s="33">
        <v>18</v>
      </c>
      <c r="D178" s="34">
        <v>2</v>
      </c>
      <c r="E178" s="35"/>
      <c r="F178" s="27" t="s">
        <v>256</v>
      </c>
      <c r="G178" s="54" t="s">
        <v>411</v>
      </c>
      <c r="H178" s="28">
        <v>7968464</v>
      </c>
      <c r="I178" s="28">
        <v>0</v>
      </c>
      <c r="J178" s="28">
        <v>7968464</v>
      </c>
      <c r="K178" s="28">
        <v>0</v>
      </c>
      <c r="L178" s="29">
        <v>0</v>
      </c>
      <c r="M178" s="29">
        <v>100</v>
      </c>
      <c r="N178" s="29">
        <v>0</v>
      </c>
    </row>
    <row r="179" spans="1:14" ht="12.75">
      <c r="A179" s="33">
        <v>6</v>
      </c>
      <c r="B179" s="33">
        <v>19</v>
      </c>
      <c r="C179" s="33">
        <v>6</v>
      </c>
      <c r="D179" s="34">
        <v>2</v>
      </c>
      <c r="E179" s="35"/>
      <c r="F179" s="27" t="s">
        <v>256</v>
      </c>
      <c r="G179" s="54" t="s">
        <v>272</v>
      </c>
      <c r="H179" s="28">
        <v>10855578.48</v>
      </c>
      <c r="I179" s="28">
        <v>0</v>
      </c>
      <c r="J179" s="28">
        <v>10855578.48</v>
      </c>
      <c r="K179" s="28">
        <v>0</v>
      </c>
      <c r="L179" s="29">
        <v>0</v>
      </c>
      <c r="M179" s="29">
        <v>100</v>
      </c>
      <c r="N179" s="29">
        <v>0</v>
      </c>
    </row>
    <row r="180" spans="1:14" ht="12.75">
      <c r="A180" s="33">
        <v>6</v>
      </c>
      <c r="B180" s="33">
        <v>15</v>
      </c>
      <c r="C180" s="33">
        <v>8</v>
      </c>
      <c r="D180" s="34">
        <v>2</v>
      </c>
      <c r="E180" s="35"/>
      <c r="F180" s="27" t="s">
        <v>256</v>
      </c>
      <c r="G180" s="54" t="s">
        <v>412</v>
      </c>
      <c r="H180" s="28">
        <v>374000</v>
      </c>
      <c r="I180" s="28">
        <v>0</v>
      </c>
      <c r="J180" s="28">
        <v>374000</v>
      </c>
      <c r="K180" s="28">
        <v>0</v>
      </c>
      <c r="L180" s="29">
        <v>0</v>
      </c>
      <c r="M180" s="29">
        <v>100</v>
      </c>
      <c r="N180" s="29">
        <v>0</v>
      </c>
    </row>
    <row r="181" spans="1:14" ht="12.75">
      <c r="A181" s="33">
        <v>6</v>
      </c>
      <c r="B181" s="33">
        <v>9</v>
      </c>
      <c r="C181" s="33">
        <v>13</v>
      </c>
      <c r="D181" s="34">
        <v>2</v>
      </c>
      <c r="E181" s="35"/>
      <c r="F181" s="27" t="s">
        <v>256</v>
      </c>
      <c r="G181" s="54" t="s">
        <v>413</v>
      </c>
      <c r="H181" s="28">
        <v>5204127.32</v>
      </c>
      <c r="I181" s="28">
        <v>0</v>
      </c>
      <c r="J181" s="28">
        <v>5204127.32</v>
      </c>
      <c r="K181" s="28">
        <v>0</v>
      </c>
      <c r="L181" s="29">
        <v>0</v>
      </c>
      <c r="M181" s="29">
        <v>100</v>
      </c>
      <c r="N181" s="29">
        <v>0</v>
      </c>
    </row>
    <row r="182" spans="1:14" ht="12.75">
      <c r="A182" s="33">
        <v>6</v>
      </c>
      <c r="B182" s="33">
        <v>11</v>
      </c>
      <c r="C182" s="33">
        <v>10</v>
      </c>
      <c r="D182" s="34">
        <v>2</v>
      </c>
      <c r="E182" s="35"/>
      <c r="F182" s="27" t="s">
        <v>256</v>
      </c>
      <c r="G182" s="54" t="s">
        <v>414</v>
      </c>
      <c r="H182" s="28">
        <v>5337361.55</v>
      </c>
      <c r="I182" s="28">
        <v>0</v>
      </c>
      <c r="J182" s="28">
        <v>5337361.55</v>
      </c>
      <c r="K182" s="28">
        <v>0</v>
      </c>
      <c r="L182" s="29">
        <v>0</v>
      </c>
      <c r="M182" s="29">
        <v>100</v>
      </c>
      <c r="N182" s="29">
        <v>0</v>
      </c>
    </row>
    <row r="183" spans="1:14" ht="12.75">
      <c r="A183" s="33">
        <v>6</v>
      </c>
      <c r="B183" s="33">
        <v>3</v>
      </c>
      <c r="C183" s="33">
        <v>13</v>
      </c>
      <c r="D183" s="34">
        <v>2</v>
      </c>
      <c r="E183" s="35"/>
      <c r="F183" s="27" t="s">
        <v>256</v>
      </c>
      <c r="G183" s="54" t="s">
        <v>415</v>
      </c>
      <c r="H183" s="28">
        <v>6640034.39</v>
      </c>
      <c r="I183" s="28">
        <v>0</v>
      </c>
      <c r="J183" s="28">
        <v>6640034.39</v>
      </c>
      <c r="K183" s="28">
        <v>0</v>
      </c>
      <c r="L183" s="29">
        <v>0</v>
      </c>
      <c r="M183" s="29">
        <v>100</v>
      </c>
      <c r="N183" s="29">
        <v>0</v>
      </c>
    </row>
    <row r="184" spans="1:14" ht="12.75">
      <c r="A184" s="33">
        <v>6</v>
      </c>
      <c r="B184" s="33">
        <v>11</v>
      </c>
      <c r="C184" s="33">
        <v>11</v>
      </c>
      <c r="D184" s="34">
        <v>2</v>
      </c>
      <c r="E184" s="35"/>
      <c r="F184" s="27" t="s">
        <v>256</v>
      </c>
      <c r="G184" s="54" t="s">
        <v>416</v>
      </c>
      <c r="H184" s="28">
        <v>1100000</v>
      </c>
      <c r="I184" s="28">
        <v>0</v>
      </c>
      <c r="J184" s="28">
        <v>1100000</v>
      </c>
      <c r="K184" s="28">
        <v>0</v>
      </c>
      <c r="L184" s="29">
        <v>0</v>
      </c>
      <c r="M184" s="29">
        <v>100</v>
      </c>
      <c r="N184" s="29">
        <v>0</v>
      </c>
    </row>
    <row r="185" spans="1:14" ht="12.75">
      <c r="A185" s="33">
        <v>6</v>
      </c>
      <c r="B185" s="33">
        <v>19</v>
      </c>
      <c r="C185" s="33">
        <v>7</v>
      </c>
      <c r="D185" s="34">
        <v>2</v>
      </c>
      <c r="E185" s="35"/>
      <c r="F185" s="27" t="s">
        <v>256</v>
      </c>
      <c r="G185" s="54" t="s">
        <v>417</v>
      </c>
      <c r="H185" s="28">
        <v>7749575</v>
      </c>
      <c r="I185" s="28">
        <v>0</v>
      </c>
      <c r="J185" s="28">
        <v>7749575</v>
      </c>
      <c r="K185" s="28">
        <v>0</v>
      </c>
      <c r="L185" s="29">
        <v>0</v>
      </c>
      <c r="M185" s="29">
        <v>100</v>
      </c>
      <c r="N185" s="29">
        <v>0</v>
      </c>
    </row>
    <row r="186" spans="1:14" ht="12.75">
      <c r="A186" s="33">
        <v>6</v>
      </c>
      <c r="B186" s="33">
        <v>9</v>
      </c>
      <c r="C186" s="33">
        <v>14</v>
      </c>
      <c r="D186" s="34">
        <v>2</v>
      </c>
      <c r="E186" s="35"/>
      <c r="F186" s="27" t="s">
        <v>256</v>
      </c>
      <c r="G186" s="54" t="s">
        <v>418</v>
      </c>
      <c r="H186" s="28">
        <v>17466787.98</v>
      </c>
      <c r="I186" s="28">
        <v>0</v>
      </c>
      <c r="J186" s="28">
        <v>17382533.97</v>
      </c>
      <c r="K186" s="28">
        <v>84254.01</v>
      </c>
      <c r="L186" s="29">
        <v>0</v>
      </c>
      <c r="M186" s="29">
        <v>99.51</v>
      </c>
      <c r="N186" s="29">
        <v>0.48</v>
      </c>
    </row>
    <row r="187" spans="1:14" ht="12.75">
      <c r="A187" s="33">
        <v>6</v>
      </c>
      <c r="B187" s="33">
        <v>19</v>
      </c>
      <c r="C187" s="33">
        <v>8</v>
      </c>
      <c r="D187" s="34">
        <v>2</v>
      </c>
      <c r="E187" s="35"/>
      <c r="F187" s="27" t="s">
        <v>256</v>
      </c>
      <c r="G187" s="54" t="s">
        <v>419</v>
      </c>
      <c r="H187" s="28">
        <v>2447111.72</v>
      </c>
      <c r="I187" s="28">
        <v>0</v>
      </c>
      <c r="J187" s="28">
        <v>2447111.72</v>
      </c>
      <c r="K187" s="28">
        <v>0</v>
      </c>
      <c r="L187" s="29">
        <v>0</v>
      </c>
      <c r="M187" s="29">
        <v>100</v>
      </c>
      <c r="N187" s="29">
        <v>0</v>
      </c>
    </row>
    <row r="188" spans="1:14" ht="12.75">
      <c r="A188" s="33">
        <v>6</v>
      </c>
      <c r="B188" s="33">
        <v>9</v>
      </c>
      <c r="C188" s="33">
        <v>15</v>
      </c>
      <c r="D188" s="34">
        <v>2</v>
      </c>
      <c r="E188" s="35"/>
      <c r="F188" s="27" t="s">
        <v>256</v>
      </c>
      <c r="G188" s="54" t="s">
        <v>420</v>
      </c>
      <c r="H188" s="28">
        <v>4946825</v>
      </c>
      <c r="I188" s="28">
        <v>0</v>
      </c>
      <c r="J188" s="28">
        <v>4946825</v>
      </c>
      <c r="K188" s="28">
        <v>0</v>
      </c>
      <c r="L188" s="29">
        <v>0</v>
      </c>
      <c r="M188" s="29">
        <v>100</v>
      </c>
      <c r="N188" s="29">
        <v>0</v>
      </c>
    </row>
    <row r="189" spans="1:14" ht="12.75">
      <c r="A189" s="33">
        <v>6</v>
      </c>
      <c r="B189" s="33">
        <v>9</v>
      </c>
      <c r="C189" s="33">
        <v>16</v>
      </c>
      <c r="D189" s="34">
        <v>2</v>
      </c>
      <c r="E189" s="35"/>
      <c r="F189" s="27" t="s">
        <v>256</v>
      </c>
      <c r="G189" s="54" t="s">
        <v>421</v>
      </c>
      <c r="H189" s="28">
        <v>2835669</v>
      </c>
      <c r="I189" s="28">
        <v>0</v>
      </c>
      <c r="J189" s="28">
        <v>2835669</v>
      </c>
      <c r="K189" s="28">
        <v>0</v>
      </c>
      <c r="L189" s="29">
        <v>0</v>
      </c>
      <c r="M189" s="29">
        <v>100</v>
      </c>
      <c r="N189" s="29">
        <v>0</v>
      </c>
    </row>
    <row r="190" spans="1:14" ht="12.75">
      <c r="A190" s="33">
        <v>6</v>
      </c>
      <c r="B190" s="33">
        <v>7</v>
      </c>
      <c r="C190" s="33">
        <v>10</v>
      </c>
      <c r="D190" s="34">
        <v>2</v>
      </c>
      <c r="E190" s="35"/>
      <c r="F190" s="27" t="s">
        <v>256</v>
      </c>
      <c r="G190" s="54" t="s">
        <v>422</v>
      </c>
      <c r="H190" s="28">
        <v>13323871.91</v>
      </c>
      <c r="I190" s="28">
        <v>0</v>
      </c>
      <c r="J190" s="28">
        <v>13323871.91</v>
      </c>
      <c r="K190" s="28">
        <v>0</v>
      </c>
      <c r="L190" s="29">
        <v>0</v>
      </c>
      <c r="M190" s="29">
        <v>100</v>
      </c>
      <c r="N190" s="29">
        <v>0</v>
      </c>
    </row>
    <row r="191" spans="1:14" ht="12.75">
      <c r="A191" s="33">
        <v>6</v>
      </c>
      <c r="B191" s="33">
        <v>1</v>
      </c>
      <c r="C191" s="33">
        <v>19</v>
      </c>
      <c r="D191" s="34">
        <v>2</v>
      </c>
      <c r="E191" s="35"/>
      <c r="F191" s="27" t="s">
        <v>256</v>
      </c>
      <c r="G191" s="54" t="s">
        <v>423</v>
      </c>
      <c r="H191" s="28">
        <v>1591125</v>
      </c>
      <c r="I191" s="28">
        <v>0</v>
      </c>
      <c r="J191" s="28">
        <v>1591125</v>
      </c>
      <c r="K191" s="28">
        <v>0</v>
      </c>
      <c r="L191" s="29">
        <v>0</v>
      </c>
      <c r="M191" s="29">
        <v>100</v>
      </c>
      <c r="N191" s="29">
        <v>0</v>
      </c>
    </row>
    <row r="192" spans="1:14" ht="12.75">
      <c r="A192" s="33">
        <v>6</v>
      </c>
      <c r="B192" s="33">
        <v>20</v>
      </c>
      <c r="C192" s="33">
        <v>14</v>
      </c>
      <c r="D192" s="34">
        <v>2</v>
      </c>
      <c r="E192" s="35"/>
      <c r="F192" s="27" t="s">
        <v>256</v>
      </c>
      <c r="G192" s="54" t="s">
        <v>424</v>
      </c>
      <c r="H192" s="28">
        <v>17365906</v>
      </c>
      <c r="I192" s="28">
        <v>0</v>
      </c>
      <c r="J192" s="28">
        <v>17365906</v>
      </c>
      <c r="K192" s="28">
        <v>0</v>
      </c>
      <c r="L192" s="29">
        <v>0</v>
      </c>
      <c r="M192" s="29">
        <v>100</v>
      </c>
      <c r="N192" s="29">
        <v>0</v>
      </c>
    </row>
    <row r="193" spans="1:14" ht="12.75">
      <c r="A193" s="33">
        <v>6</v>
      </c>
      <c r="B193" s="33">
        <v>3</v>
      </c>
      <c r="C193" s="33">
        <v>14</v>
      </c>
      <c r="D193" s="34">
        <v>2</v>
      </c>
      <c r="E193" s="35"/>
      <c r="F193" s="27" t="s">
        <v>256</v>
      </c>
      <c r="G193" s="54" t="s">
        <v>425</v>
      </c>
      <c r="H193" s="28">
        <v>3492250.56</v>
      </c>
      <c r="I193" s="28">
        <v>0</v>
      </c>
      <c r="J193" s="28">
        <v>3492250.56</v>
      </c>
      <c r="K193" s="28">
        <v>0</v>
      </c>
      <c r="L193" s="29">
        <v>0</v>
      </c>
      <c r="M193" s="29">
        <v>100</v>
      </c>
      <c r="N193" s="29">
        <v>0</v>
      </c>
    </row>
    <row r="194" spans="1:14" ht="12.75">
      <c r="A194" s="33">
        <v>6</v>
      </c>
      <c r="B194" s="33">
        <v>6</v>
      </c>
      <c r="C194" s="33">
        <v>11</v>
      </c>
      <c r="D194" s="34">
        <v>2</v>
      </c>
      <c r="E194" s="35"/>
      <c r="F194" s="27" t="s">
        <v>256</v>
      </c>
      <c r="G194" s="54" t="s">
        <v>426</v>
      </c>
      <c r="H194" s="28">
        <v>3666718.17</v>
      </c>
      <c r="I194" s="28">
        <v>0</v>
      </c>
      <c r="J194" s="28">
        <v>3666718.17</v>
      </c>
      <c r="K194" s="28">
        <v>0</v>
      </c>
      <c r="L194" s="29">
        <v>0</v>
      </c>
      <c r="M194" s="29">
        <v>100</v>
      </c>
      <c r="N194" s="29">
        <v>0</v>
      </c>
    </row>
    <row r="195" spans="1:14" ht="12.75">
      <c r="A195" s="33">
        <v>6</v>
      </c>
      <c r="B195" s="33">
        <v>14</v>
      </c>
      <c r="C195" s="33">
        <v>11</v>
      </c>
      <c r="D195" s="34">
        <v>2</v>
      </c>
      <c r="E195" s="35"/>
      <c r="F195" s="27" t="s">
        <v>256</v>
      </c>
      <c r="G195" s="54" t="s">
        <v>427</v>
      </c>
      <c r="H195" s="28">
        <v>8218776.83</v>
      </c>
      <c r="I195" s="28">
        <v>0</v>
      </c>
      <c r="J195" s="28">
        <v>8218776.83</v>
      </c>
      <c r="K195" s="28">
        <v>0</v>
      </c>
      <c r="L195" s="29">
        <v>0</v>
      </c>
      <c r="M195" s="29">
        <v>100</v>
      </c>
      <c r="N195" s="29">
        <v>0</v>
      </c>
    </row>
    <row r="196" spans="1:14" ht="12.75">
      <c r="A196" s="33">
        <v>6</v>
      </c>
      <c r="B196" s="33">
        <v>7</v>
      </c>
      <c r="C196" s="33">
        <v>2</v>
      </c>
      <c r="D196" s="34">
        <v>3</v>
      </c>
      <c r="E196" s="35"/>
      <c r="F196" s="27" t="s">
        <v>256</v>
      </c>
      <c r="G196" s="54" t="s">
        <v>428</v>
      </c>
      <c r="H196" s="28">
        <v>7302537.31</v>
      </c>
      <c r="I196" s="28">
        <v>0</v>
      </c>
      <c r="J196" s="28">
        <v>7260000</v>
      </c>
      <c r="K196" s="28">
        <v>42537.31</v>
      </c>
      <c r="L196" s="29">
        <v>0</v>
      </c>
      <c r="M196" s="29">
        <v>99.41</v>
      </c>
      <c r="N196" s="29">
        <v>0.58</v>
      </c>
    </row>
    <row r="197" spans="1:14" ht="12.75">
      <c r="A197" s="33">
        <v>6</v>
      </c>
      <c r="B197" s="33">
        <v>9</v>
      </c>
      <c r="C197" s="33">
        <v>1</v>
      </c>
      <c r="D197" s="34">
        <v>3</v>
      </c>
      <c r="E197" s="35"/>
      <c r="F197" s="27" t="s">
        <v>256</v>
      </c>
      <c r="G197" s="54" t="s">
        <v>429</v>
      </c>
      <c r="H197" s="28">
        <v>17100000</v>
      </c>
      <c r="I197" s="28">
        <v>0</v>
      </c>
      <c r="J197" s="28">
        <v>17100000</v>
      </c>
      <c r="K197" s="28">
        <v>0</v>
      </c>
      <c r="L197" s="29">
        <v>0</v>
      </c>
      <c r="M197" s="29">
        <v>100</v>
      </c>
      <c r="N197" s="29">
        <v>0</v>
      </c>
    </row>
    <row r="198" spans="1:14" ht="12.75">
      <c r="A198" s="33">
        <v>6</v>
      </c>
      <c r="B198" s="33">
        <v>9</v>
      </c>
      <c r="C198" s="33">
        <v>3</v>
      </c>
      <c r="D198" s="34">
        <v>3</v>
      </c>
      <c r="E198" s="35"/>
      <c r="F198" s="27" t="s">
        <v>256</v>
      </c>
      <c r="G198" s="54" t="s">
        <v>430</v>
      </c>
      <c r="H198" s="28">
        <v>13565134</v>
      </c>
      <c r="I198" s="28">
        <v>0</v>
      </c>
      <c r="J198" s="28">
        <v>13565134</v>
      </c>
      <c r="K198" s="28">
        <v>0</v>
      </c>
      <c r="L198" s="29">
        <v>0</v>
      </c>
      <c r="M198" s="29">
        <v>100</v>
      </c>
      <c r="N198" s="29">
        <v>0</v>
      </c>
    </row>
    <row r="199" spans="1:14" ht="12.75">
      <c r="A199" s="33">
        <v>6</v>
      </c>
      <c r="B199" s="33">
        <v>2</v>
      </c>
      <c r="C199" s="33">
        <v>5</v>
      </c>
      <c r="D199" s="34">
        <v>3</v>
      </c>
      <c r="E199" s="35"/>
      <c r="F199" s="27" t="s">
        <v>256</v>
      </c>
      <c r="G199" s="54" t="s">
        <v>431</v>
      </c>
      <c r="H199" s="28">
        <v>3504630</v>
      </c>
      <c r="I199" s="28">
        <v>0</v>
      </c>
      <c r="J199" s="28">
        <v>3504630</v>
      </c>
      <c r="K199" s="28">
        <v>0</v>
      </c>
      <c r="L199" s="29">
        <v>0</v>
      </c>
      <c r="M199" s="29">
        <v>100</v>
      </c>
      <c r="N199" s="29">
        <v>0</v>
      </c>
    </row>
    <row r="200" spans="1:14" ht="12.75">
      <c r="A200" s="33">
        <v>6</v>
      </c>
      <c r="B200" s="33">
        <v>5</v>
      </c>
      <c r="C200" s="33">
        <v>5</v>
      </c>
      <c r="D200" s="34">
        <v>3</v>
      </c>
      <c r="E200" s="35"/>
      <c r="F200" s="27" t="s">
        <v>256</v>
      </c>
      <c r="G200" s="54" t="s">
        <v>432</v>
      </c>
      <c r="H200" s="28">
        <v>15488500</v>
      </c>
      <c r="I200" s="28">
        <v>0</v>
      </c>
      <c r="J200" s="28">
        <v>15488500</v>
      </c>
      <c r="K200" s="28">
        <v>0</v>
      </c>
      <c r="L200" s="29">
        <v>0</v>
      </c>
      <c r="M200" s="29">
        <v>100</v>
      </c>
      <c r="N200" s="29">
        <v>0</v>
      </c>
    </row>
    <row r="201" spans="1:14" ht="12.75">
      <c r="A201" s="33">
        <v>6</v>
      </c>
      <c r="B201" s="33">
        <v>2</v>
      </c>
      <c r="C201" s="33">
        <v>7</v>
      </c>
      <c r="D201" s="34">
        <v>3</v>
      </c>
      <c r="E201" s="35"/>
      <c r="F201" s="27" t="s">
        <v>256</v>
      </c>
      <c r="G201" s="54" t="s">
        <v>433</v>
      </c>
      <c r="H201" s="28">
        <v>11414362.74</v>
      </c>
      <c r="I201" s="28">
        <v>0</v>
      </c>
      <c r="J201" s="28">
        <v>11414362.74</v>
      </c>
      <c r="K201" s="28">
        <v>0</v>
      </c>
      <c r="L201" s="29">
        <v>0</v>
      </c>
      <c r="M201" s="29">
        <v>100</v>
      </c>
      <c r="N201" s="29">
        <v>0</v>
      </c>
    </row>
    <row r="202" spans="1:14" ht="12.75">
      <c r="A202" s="33">
        <v>6</v>
      </c>
      <c r="B202" s="33">
        <v>14</v>
      </c>
      <c r="C202" s="33">
        <v>4</v>
      </c>
      <c r="D202" s="34">
        <v>3</v>
      </c>
      <c r="E202" s="35"/>
      <c r="F202" s="27" t="s">
        <v>256</v>
      </c>
      <c r="G202" s="54" t="s">
        <v>434</v>
      </c>
      <c r="H202" s="28">
        <v>7646895</v>
      </c>
      <c r="I202" s="28">
        <v>0</v>
      </c>
      <c r="J202" s="28">
        <v>7646895</v>
      </c>
      <c r="K202" s="28">
        <v>0</v>
      </c>
      <c r="L202" s="29">
        <v>0</v>
      </c>
      <c r="M202" s="29">
        <v>100</v>
      </c>
      <c r="N202" s="29">
        <v>0</v>
      </c>
    </row>
    <row r="203" spans="1:14" ht="12.75">
      <c r="A203" s="33">
        <v>6</v>
      </c>
      <c r="B203" s="33">
        <v>8</v>
      </c>
      <c r="C203" s="33">
        <v>6</v>
      </c>
      <c r="D203" s="34">
        <v>3</v>
      </c>
      <c r="E203" s="35"/>
      <c r="F203" s="27" t="s">
        <v>256</v>
      </c>
      <c r="G203" s="54" t="s">
        <v>435</v>
      </c>
      <c r="H203" s="28">
        <v>5789851.21</v>
      </c>
      <c r="I203" s="28">
        <v>0</v>
      </c>
      <c r="J203" s="28">
        <v>5789418.58</v>
      </c>
      <c r="K203" s="28">
        <v>432.63</v>
      </c>
      <c r="L203" s="29">
        <v>0</v>
      </c>
      <c r="M203" s="29">
        <v>99.99</v>
      </c>
      <c r="N203" s="29">
        <v>0</v>
      </c>
    </row>
    <row r="204" spans="1:14" ht="12.75">
      <c r="A204" s="33">
        <v>6</v>
      </c>
      <c r="B204" s="33">
        <v>20</v>
      </c>
      <c r="C204" s="33">
        <v>4</v>
      </c>
      <c r="D204" s="34">
        <v>3</v>
      </c>
      <c r="E204" s="35"/>
      <c r="F204" s="27" t="s">
        <v>256</v>
      </c>
      <c r="G204" s="54" t="s">
        <v>436</v>
      </c>
      <c r="H204" s="28">
        <v>11559327.03</v>
      </c>
      <c r="I204" s="28">
        <v>0</v>
      </c>
      <c r="J204" s="28">
        <v>11534000</v>
      </c>
      <c r="K204" s="28">
        <v>25327.03</v>
      </c>
      <c r="L204" s="29">
        <v>0</v>
      </c>
      <c r="M204" s="29">
        <v>99.78</v>
      </c>
      <c r="N204" s="29">
        <v>0.21</v>
      </c>
    </row>
    <row r="205" spans="1:14" ht="12.75">
      <c r="A205" s="33">
        <v>6</v>
      </c>
      <c r="B205" s="33">
        <v>18</v>
      </c>
      <c r="C205" s="33">
        <v>6</v>
      </c>
      <c r="D205" s="34">
        <v>3</v>
      </c>
      <c r="E205" s="35"/>
      <c r="F205" s="27" t="s">
        <v>256</v>
      </c>
      <c r="G205" s="54" t="s">
        <v>437</v>
      </c>
      <c r="H205" s="28">
        <v>14647809.22</v>
      </c>
      <c r="I205" s="28">
        <v>0</v>
      </c>
      <c r="J205" s="28">
        <v>14647809.22</v>
      </c>
      <c r="K205" s="28">
        <v>0</v>
      </c>
      <c r="L205" s="29">
        <v>0</v>
      </c>
      <c r="M205" s="29">
        <v>100</v>
      </c>
      <c r="N205" s="29">
        <v>0</v>
      </c>
    </row>
    <row r="206" spans="1:14" ht="12.75">
      <c r="A206" s="33">
        <v>6</v>
      </c>
      <c r="B206" s="33">
        <v>10</v>
      </c>
      <c r="C206" s="33">
        <v>3</v>
      </c>
      <c r="D206" s="34">
        <v>3</v>
      </c>
      <c r="E206" s="35"/>
      <c r="F206" s="27" t="s">
        <v>256</v>
      </c>
      <c r="G206" s="54" t="s">
        <v>438</v>
      </c>
      <c r="H206" s="28">
        <v>11800840.22</v>
      </c>
      <c r="I206" s="28">
        <v>0</v>
      </c>
      <c r="J206" s="28">
        <v>11800840.22</v>
      </c>
      <c r="K206" s="28">
        <v>0</v>
      </c>
      <c r="L206" s="29">
        <v>0</v>
      </c>
      <c r="M206" s="29">
        <v>100</v>
      </c>
      <c r="N206" s="29">
        <v>0</v>
      </c>
    </row>
    <row r="207" spans="1:14" ht="12.75">
      <c r="A207" s="33">
        <v>6</v>
      </c>
      <c r="B207" s="33">
        <v>5</v>
      </c>
      <c r="C207" s="33">
        <v>6</v>
      </c>
      <c r="D207" s="34">
        <v>3</v>
      </c>
      <c r="E207" s="35"/>
      <c r="F207" s="27" t="s">
        <v>256</v>
      </c>
      <c r="G207" s="54" t="s">
        <v>439</v>
      </c>
      <c r="H207" s="28">
        <v>7048491</v>
      </c>
      <c r="I207" s="28">
        <v>0</v>
      </c>
      <c r="J207" s="28">
        <v>7048491</v>
      </c>
      <c r="K207" s="28">
        <v>0</v>
      </c>
      <c r="L207" s="29">
        <v>0</v>
      </c>
      <c r="M207" s="29">
        <v>100</v>
      </c>
      <c r="N207" s="29">
        <v>0</v>
      </c>
    </row>
    <row r="208" spans="1:14" ht="12.75">
      <c r="A208" s="33">
        <v>6</v>
      </c>
      <c r="B208" s="33">
        <v>14</v>
      </c>
      <c r="C208" s="33">
        <v>8</v>
      </c>
      <c r="D208" s="34">
        <v>3</v>
      </c>
      <c r="E208" s="35"/>
      <c r="F208" s="27" t="s">
        <v>256</v>
      </c>
      <c r="G208" s="54" t="s">
        <v>440</v>
      </c>
      <c r="H208" s="28">
        <v>4382150.43</v>
      </c>
      <c r="I208" s="28">
        <v>0</v>
      </c>
      <c r="J208" s="28">
        <v>4382150.43</v>
      </c>
      <c r="K208" s="28">
        <v>0</v>
      </c>
      <c r="L208" s="29">
        <v>0</v>
      </c>
      <c r="M208" s="29">
        <v>100</v>
      </c>
      <c r="N208" s="29">
        <v>0</v>
      </c>
    </row>
    <row r="209" spans="1:14" ht="12.75">
      <c r="A209" s="33">
        <v>6</v>
      </c>
      <c r="B209" s="33">
        <v>12</v>
      </c>
      <c r="C209" s="33">
        <v>5</v>
      </c>
      <c r="D209" s="34">
        <v>3</v>
      </c>
      <c r="E209" s="35"/>
      <c r="F209" s="27" t="s">
        <v>256</v>
      </c>
      <c r="G209" s="54" t="s">
        <v>441</v>
      </c>
      <c r="H209" s="28">
        <v>6620924.7</v>
      </c>
      <c r="I209" s="28">
        <v>0</v>
      </c>
      <c r="J209" s="28">
        <v>6545000</v>
      </c>
      <c r="K209" s="28">
        <v>75924.7</v>
      </c>
      <c r="L209" s="29">
        <v>0</v>
      </c>
      <c r="M209" s="29">
        <v>98.85</v>
      </c>
      <c r="N209" s="29">
        <v>1.14</v>
      </c>
    </row>
    <row r="210" spans="1:14" ht="12.75">
      <c r="A210" s="33">
        <v>6</v>
      </c>
      <c r="B210" s="33">
        <v>8</v>
      </c>
      <c r="C210" s="33">
        <v>10</v>
      </c>
      <c r="D210" s="34">
        <v>3</v>
      </c>
      <c r="E210" s="35"/>
      <c r="F210" s="27" t="s">
        <v>256</v>
      </c>
      <c r="G210" s="54" t="s">
        <v>442</v>
      </c>
      <c r="H210" s="28">
        <v>3833381.45</v>
      </c>
      <c r="I210" s="28">
        <v>0</v>
      </c>
      <c r="J210" s="28">
        <v>3748746</v>
      </c>
      <c r="K210" s="28">
        <v>84635.45</v>
      </c>
      <c r="L210" s="29">
        <v>0</v>
      </c>
      <c r="M210" s="29">
        <v>97.79</v>
      </c>
      <c r="N210" s="29">
        <v>2.2</v>
      </c>
    </row>
    <row r="211" spans="1:14" ht="12.75">
      <c r="A211" s="33">
        <v>6</v>
      </c>
      <c r="B211" s="33">
        <v>13</v>
      </c>
      <c r="C211" s="33">
        <v>4</v>
      </c>
      <c r="D211" s="34">
        <v>3</v>
      </c>
      <c r="E211" s="35"/>
      <c r="F211" s="27" t="s">
        <v>256</v>
      </c>
      <c r="G211" s="54" t="s">
        <v>443</v>
      </c>
      <c r="H211" s="28">
        <v>11571598</v>
      </c>
      <c r="I211" s="28">
        <v>0</v>
      </c>
      <c r="J211" s="28">
        <v>11571598</v>
      </c>
      <c r="K211" s="28">
        <v>0</v>
      </c>
      <c r="L211" s="29">
        <v>0</v>
      </c>
      <c r="M211" s="29">
        <v>100</v>
      </c>
      <c r="N211" s="29">
        <v>0</v>
      </c>
    </row>
    <row r="212" spans="1:14" ht="12.75">
      <c r="A212" s="33">
        <v>6</v>
      </c>
      <c r="B212" s="33">
        <v>17</v>
      </c>
      <c r="C212" s="33">
        <v>3</v>
      </c>
      <c r="D212" s="34">
        <v>3</v>
      </c>
      <c r="E212" s="35"/>
      <c r="F212" s="27" t="s">
        <v>256</v>
      </c>
      <c r="G212" s="54" t="s">
        <v>444</v>
      </c>
      <c r="H212" s="28">
        <v>8342526.38</v>
      </c>
      <c r="I212" s="28">
        <v>0</v>
      </c>
      <c r="J212" s="28">
        <v>8342526.38</v>
      </c>
      <c r="K212" s="28">
        <v>0</v>
      </c>
      <c r="L212" s="29">
        <v>0</v>
      </c>
      <c r="M212" s="29">
        <v>100</v>
      </c>
      <c r="N212" s="29">
        <v>0</v>
      </c>
    </row>
    <row r="213" spans="1:14" ht="12.75">
      <c r="A213" s="33">
        <v>6</v>
      </c>
      <c r="B213" s="33">
        <v>12</v>
      </c>
      <c r="C213" s="33">
        <v>6</v>
      </c>
      <c r="D213" s="34">
        <v>3</v>
      </c>
      <c r="E213" s="35"/>
      <c r="F213" s="27" t="s">
        <v>256</v>
      </c>
      <c r="G213" s="54" t="s">
        <v>445</v>
      </c>
      <c r="H213" s="28">
        <v>8935000</v>
      </c>
      <c r="I213" s="28">
        <v>0</v>
      </c>
      <c r="J213" s="28">
        <v>8935000</v>
      </c>
      <c r="K213" s="28">
        <v>0</v>
      </c>
      <c r="L213" s="29">
        <v>0</v>
      </c>
      <c r="M213" s="29">
        <v>100</v>
      </c>
      <c r="N213" s="29">
        <v>0</v>
      </c>
    </row>
    <row r="214" spans="1:14" ht="12.75">
      <c r="A214" s="33">
        <v>6</v>
      </c>
      <c r="B214" s="33">
        <v>16</v>
      </c>
      <c r="C214" s="33">
        <v>4</v>
      </c>
      <c r="D214" s="34">
        <v>3</v>
      </c>
      <c r="E214" s="35"/>
      <c r="F214" s="27" t="s">
        <v>256</v>
      </c>
      <c r="G214" s="54" t="s">
        <v>446</v>
      </c>
      <c r="H214" s="28">
        <v>15762375</v>
      </c>
      <c r="I214" s="28">
        <v>0</v>
      </c>
      <c r="J214" s="28">
        <v>15762375</v>
      </c>
      <c r="K214" s="28">
        <v>0</v>
      </c>
      <c r="L214" s="29">
        <v>0</v>
      </c>
      <c r="M214" s="29">
        <v>100</v>
      </c>
      <c r="N214" s="29">
        <v>0</v>
      </c>
    </row>
    <row r="215" spans="1:14" ht="12.75">
      <c r="A215" s="33">
        <v>6</v>
      </c>
      <c r="B215" s="33">
        <v>20</v>
      </c>
      <c r="C215" s="33">
        <v>13</v>
      </c>
      <c r="D215" s="34">
        <v>3</v>
      </c>
      <c r="E215" s="35"/>
      <c r="F215" s="27" t="s">
        <v>256</v>
      </c>
      <c r="G215" s="54" t="s">
        <v>447</v>
      </c>
      <c r="H215" s="28">
        <v>4324837.1</v>
      </c>
      <c r="I215" s="28">
        <v>0</v>
      </c>
      <c r="J215" s="28">
        <v>4324000</v>
      </c>
      <c r="K215" s="28">
        <v>837.1</v>
      </c>
      <c r="L215" s="29">
        <v>0</v>
      </c>
      <c r="M215" s="29">
        <v>99.98</v>
      </c>
      <c r="N215" s="29">
        <v>0.01</v>
      </c>
    </row>
    <row r="216" spans="1:14" ht="12.75">
      <c r="A216" s="33">
        <v>6</v>
      </c>
      <c r="B216" s="33">
        <v>2</v>
      </c>
      <c r="C216" s="33">
        <v>12</v>
      </c>
      <c r="D216" s="34">
        <v>3</v>
      </c>
      <c r="E216" s="35"/>
      <c r="F216" s="27" t="s">
        <v>256</v>
      </c>
      <c r="G216" s="54" t="s">
        <v>448</v>
      </c>
      <c r="H216" s="28">
        <v>5918720.53</v>
      </c>
      <c r="I216" s="28">
        <v>0</v>
      </c>
      <c r="J216" s="28">
        <v>5918612.53</v>
      </c>
      <c r="K216" s="28">
        <v>108</v>
      </c>
      <c r="L216" s="29">
        <v>0</v>
      </c>
      <c r="M216" s="29">
        <v>99.99</v>
      </c>
      <c r="N216" s="29">
        <v>0</v>
      </c>
    </row>
    <row r="217" spans="1:14" ht="12.75">
      <c r="A217" s="33">
        <v>6</v>
      </c>
      <c r="B217" s="33">
        <v>18</v>
      </c>
      <c r="C217" s="33">
        <v>12</v>
      </c>
      <c r="D217" s="34">
        <v>3</v>
      </c>
      <c r="E217" s="35"/>
      <c r="F217" s="27" t="s">
        <v>256</v>
      </c>
      <c r="G217" s="54" t="s">
        <v>449</v>
      </c>
      <c r="H217" s="28">
        <v>7993712.07</v>
      </c>
      <c r="I217" s="28">
        <v>0</v>
      </c>
      <c r="J217" s="28">
        <v>7993712.07</v>
      </c>
      <c r="K217" s="28">
        <v>0</v>
      </c>
      <c r="L217" s="29">
        <v>0</v>
      </c>
      <c r="M217" s="29">
        <v>100</v>
      </c>
      <c r="N217" s="29">
        <v>0</v>
      </c>
    </row>
    <row r="218" spans="1:14" ht="12.75">
      <c r="A218" s="33">
        <v>6</v>
      </c>
      <c r="B218" s="33">
        <v>20</v>
      </c>
      <c r="C218" s="33">
        <v>15</v>
      </c>
      <c r="D218" s="34">
        <v>3</v>
      </c>
      <c r="E218" s="35"/>
      <c r="F218" s="27" t="s">
        <v>256</v>
      </c>
      <c r="G218" s="54" t="s">
        <v>450</v>
      </c>
      <c r="H218" s="28">
        <v>11716093.29</v>
      </c>
      <c r="I218" s="28">
        <v>0</v>
      </c>
      <c r="J218" s="28">
        <v>11716093.29</v>
      </c>
      <c r="K218" s="28">
        <v>0</v>
      </c>
      <c r="L218" s="29">
        <v>0</v>
      </c>
      <c r="M218" s="29">
        <v>100</v>
      </c>
      <c r="N218" s="29">
        <v>0</v>
      </c>
    </row>
    <row r="219" spans="1:14" ht="12.75">
      <c r="A219" s="33">
        <v>6</v>
      </c>
      <c r="B219" s="33">
        <v>61</v>
      </c>
      <c r="C219" s="33">
        <v>0</v>
      </c>
      <c r="D219" s="34">
        <v>0</v>
      </c>
      <c r="E219" s="35"/>
      <c r="F219" s="27" t="s">
        <v>451</v>
      </c>
      <c r="G219" s="54" t="s">
        <v>452</v>
      </c>
      <c r="H219" s="28">
        <v>92503252.39</v>
      </c>
      <c r="I219" s="28">
        <v>0</v>
      </c>
      <c r="J219" s="28">
        <v>92494909</v>
      </c>
      <c r="K219" s="28">
        <v>8343.39</v>
      </c>
      <c r="L219" s="29">
        <v>0</v>
      </c>
      <c r="M219" s="29">
        <v>99.99</v>
      </c>
      <c r="N219" s="29">
        <v>0</v>
      </c>
    </row>
    <row r="220" spans="1:14" ht="12.75">
      <c r="A220" s="33">
        <v>6</v>
      </c>
      <c r="B220" s="33">
        <v>62</v>
      </c>
      <c r="C220" s="33">
        <v>0</v>
      </c>
      <c r="D220" s="34">
        <v>0</v>
      </c>
      <c r="E220" s="35"/>
      <c r="F220" s="27" t="s">
        <v>451</v>
      </c>
      <c r="G220" s="54" t="s">
        <v>453</v>
      </c>
      <c r="H220" s="28">
        <v>134021802.75</v>
      </c>
      <c r="I220" s="28">
        <v>0</v>
      </c>
      <c r="J220" s="28">
        <v>134021802.75</v>
      </c>
      <c r="K220" s="28">
        <v>0</v>
      </c>
      <c r="L220" s="29">
        <v>0</v>
      </c>
      <c r="M220" s="29">
        <v>100</v>
      </c>
      <c r="N220" s="29">
        <v>0</v>
      </c>
    </row>
    <row r="221" spans="1:14" ht="12.75">
      <c r="A221" s="33">
        <v>6</v>
      </c>
      <c r="B221" s="33">
        <v>63</v>
      </c>
      <c r="C221" s="33">
        <v>0</v>
      </c>
      <c r="D221" s="34">
        <v>0</v>
      </c>
      <c r="E221" s="35"/>
      <c r="F221" s="27" t="s">
        <v>451</v>
      </c>
      <c r="G221" s="54" t="s">
        <v>454</v>
      </c>
      <c r="H221" s="28">
        <v>1177739116.73</v>
      </c>
      <c r="I221" s="28">
        <v>0</v>
      </c>
      <c r="J221" s="28">
        <v>1177739116.73</v>
      </c>
      <c r="K221" s="28">
        <v>0</v>
      </c>
      <c r="L221" s="29">
        <v>0</v>
      </c>
      <c r="M221" s="29">
        <v>100</v>
      </c>
      <c r="N221" s="29">
        <v>0</v>
      </c>
    </row>
    <row r="222" spans="1:14" ht="12.75">
      <c r="A222" s="33">
        <v>6</v>
      </c>
      <c r="B222" s="33">
        <v>64</v>
      </c>
      <c r="C222" s="33">
        <v>0</v>
      </c>
      <c r="D222" s="34">
        <v>0</v>
      </c>
      <c r="E222" s="35"/>
      <c r="F222" s="27" t="s">
        <v>451</v>
      </c>
      <c r="G222" s="54" t="s">
        <v>455</v>
      </c>
      <c r="H222" s="28">
        <v>78210508.08</v>
      </c>
      <c r="I222" s="28">
        <v>0</v>
      </c>
      <c r="J222" s="28">
        <v>78210508.08</v>
      </c>
      <c r="K222" s="28">
        <v>0</v>
      </c>
      <c r="L222" s="29">
        <v>0</v>
      </c>
      <c r="M222" s="29">
        <v>100</v>
      </c>
      <c r="N222" s="29">
        <v>0</v>
      </c>
    </row>
    <row r="223" spans="1:14" ht="12.75">
      <c r="A223" s="33">
        <v>6</v>
      </c>
      <c r="B223" s="33">
        <v>1</v>
      </c>
      <c r="C223" s="33">
        <v>0</v>
      </c>
      <c r="D223" s="34">
        <v>0</v>
      </c>
      <c r="E223" s="35"/>
      <c r="F223" s="27" t="s">
        <v>456</v>
      </c>
      <c r="G223" s="54" t="s">
        <v>457</v>
      </c>
      <c r="H223" s="28">
        <v>9782500</v>
      </c>
      <c r="I223" s="28">
        <v>0</v>
      </c>
      <c r="J223" s="28">
        <v>9782500</v>
      </c>
      <c r="K223" s="28">
        <v>0</v>
      </c>
      <c r="L223" s="29">
        <v>0</v>
      </c>
      <c r="M223" s="29">
        <v>100</v>
      </c>
      <c r="N223" s="29">
        <v>0</v>
      </c>
    </row>
    <row r="224" spans="1:14" ht="12.75">
      <c r="A224" s="33">
        <v>6</v>
      </c>
      <c r="B224" s="33">
        <v>2</v>
      </c>
      <c r="C224" s="33">
        <v>0</v>
      </c>
      <c r="D224" s="34">
        <v>0</v>
      </c>
      <c r="E224" s="35"/>
      <c r="F224" s="27" t="s">
        <v>456</v>
      </c>
      <c r="G224" s="54" t="s">
        <v>458</v>
      </c>
      <c r="H224" s="28">
        <v>19468561.27</v>
      </c>
      <c r="I224" s="28">
        <v>0</v>
      </c>
      <c r="J224" s="28">
        <v>19468561.27</v>
      </c>
      <c r="K224" s="28">
        <v>0</v>
      </c>
      <c r="L224" s="29">
        <v>0</v>
      </c>
      <c r="M224" s="29">
        <v>100</v>
      </c>
      <c r="N224" s="29">
        <v>0</v>
      </c>
    </row>
    <row r="225" spans="1:14" ht="12.75">
      <c r="A225" s="33">
        <v>6</v>
      </c>
      <c r="B225" s="33">
        <v>3</v>
      </c>
      <c r="C225" s="33">
        <v>0</v>
      </c>
      <c r="D225" s="34">
        <v>0</v>
      </c>
      <c r="E225" s="35"/>
      <c r="F225" s="27" t="s">
        <v>456</v>
      </c>
      <c r="G225" s="54" t="s">
        <v>459</v>
      </c>
      <c r="H225" s="28">
        <v>14255030</v>
      </c>
      <c r="I225" s="28">
        <v>0</v>
      </c>
      <c r="J225" s="28">
        <v>14255030</v>
      </c>
      <c r="K225" s="28">
        <v>0</v>
      </c>
      <c r="L225" s="29">
        <v>0</v>
      </c>
      <c r="M225" s="29">
        <v>100</v>
      </c>
      <c r="N225" s="29">
        <v>0</v>
      </c>
    </row>
    <row r="226" spans="1:14" ht="12.75">
      <c r="A226" s="33">
        <v>6</v>
      </c>
      <c r="B226" s="33">
        <v>4</v>
      </c>
      <c r="C226" s="33">
        <v>0</v>
      </c>
      <c r="D226" s="34">
        <v>0</v>
      </c>
      <c r="E226" s="35"/>
      <c r="F226" s="27" t="s">
        <v>456</v>
      </c>
      <c r="G226" s="54" t="s">
        <v>460</v>
      </c>
      <c r="H226" s="28">
        <v>4365324.67</v>
      </c>
      <c r="I226" s="28">
        <v>0</v>
      </c>
      <c r="J226" s="28">
        <v>4360000</v>
      </c>
      <c r="K226" s="28">
        <v>5324.67</v>
      </c>
      <c r="L226" s="29">
        <v>0</v>
      </c>
      <c r="M226" s="29">
        <v>99.87</v>
      </c>
      <c r="N226" s="29">
        <v>0.12</v>
      </c>
    </row>
    <row r="227" spans="1:14" ht="12.75">
      <c r="A227" s="33">
        <v>6</v>
      </c>
      <c r="B227" s="33">
        <v>5</v>
      </c>
      <c r="C227" s="33">
        <v>0</v>
      </c>
      <c r="D227" s="34">
        <v>0</v>
      </c>
      <c r="E227" s="35"/>
      <c r="F227" s="27" t="s">
        <v>456</v>
      </c>
      <c r="G227" s="54" t="s">
        <v>461</v>
      </c>
      <c r="H227" s="28">
        <v>11432959.43</v>
      </c>
      <c r="I227" s="28">
        <v>0</v>
      </c>
      <c r="J227" s="28">
        <v>11432959.43</v>
      </c>
      <c r="K227" s="28">
        <v>0</v>
      </c>
      <c r="L227" s="29">
        <v>0</v>
      </c>
      <c r="M227" s="29">
        <v>100</v>
      </c>
      <c r="N227" s="29">
        <v>0</v>
      </c>
    </row>
    <row r="228" spans="1:14" ht="12.75">
      <c r="A228" s="33">
        <v>6</v>
      </c>
      <c r="B228" s="33">
        <v>6</v>
      </c>
      <c r="C228" s="33">
        <v>0</v>
      </c>
      <c r="D228" s="34">
        <v>0</v>
      </c>
      <c r="E228" s="35"/>
      <c r="F228" s="27" t="s">
        <v>456</v>
      </c>
      <c r="G228" s="54" t="s">
        <v>462</v>
      </c>
      <c r="H228" s="28">
        <v>14630416.53</v>
      </c>
      <c r="I228" s="28">
        <v>0</v>
      </c>
      <c r="J228" s="28">
        <v>14630416.53</v>
      </c>
      <c r="K228" s="28">
        <v>0</v>
      </c>
      <c r="L228" s="29">
        <v>0</v>
      </c>
      <c r="M228" s="29">
        <v>100</v>
      </c>
      <c r="N228" s="29">
        <v>0</v>
      </c>
    </row>
    <row r="229" spans="1:14" ht="12.75">
      <c r="A229" s="33">
        <v>6</v>
      </c>
      <c r="B229" s="33">
        <v>7</v>
      </c>
      <c r="C229" s="33">
        <v>0</v>
      </c>
      <c r="D229" s="34">
        <v>0</v>
      </c>
      <c r="E229" s="35"/>
      <c r="F229" s="27" t="s">
        <v>456</v>
      </c>
      <c r="G229" s="54" t="s">
        <v>463</v>
      </c>
      <c r="H229" s="28">
        <v>17644904.74</v>
      </c>
      <c r="I229" s="28">
        <v>0</v>
      </c>
      <c r="J229" s="28">
        <v>17644904.74</v>
      </c>
      <c r="K229" s="28">
        <v>0</v>
      </c>
      <c r="L229" s="29">
        <v>0</v>
      </c>
      <c r="M229" s="29">
        <v>100</v>
      </c>
      <c r="N229" s="29">
        <v>0</v>
      </c>
    </row>
    <row r="230" spans="1:14" ht="12.75">
      <c r="A230" s="33">
        <v>6</v>
      </c>
      <c r="B230" s="33">
        <v>8</v>
      </c>
      <c r="C230" s="33">
        <v>0</v>
      </c>
      <c r="D230" s="34">
        <v>0</v>
      </c>
      <c r="E230" s="35"/>
      <c r="F230" s="27" t="s">
        <v>456</v>
      </c>
      <c r="G230" s="54" t="s">
        <v>464</v>
      </c>
      <c r="H230" s="28">
        <v>36312641</v>
      </c>
      <c r="I230" s="28">
        <v>0</v>
      </c>
      <c r="J230" s="28">
        <v>36312547</v>
      </c>
      <c r="K230" s="28">
        <v>94</v>
      </c>
      <c r="L230" s="29">
        <v>0</v>
      </c>
      <c r="M230" s="29">
        <v>99.99</v>
      </c>
      <c r="N230" s="29">
        <v>0</v>
      </c>
    </row>
    <row r="231" spans="1:14" ht="12.75">
      <c r="A231" s="33">
        <v>6</v>
      </c>
      <c r="B231" s="33">
        <v>9</v>
      </c>
      <c r="C231" s="33">
        <v>0</v>
      </c>
      <c r="D231" s="34">
        <v>0</v>
      </c>
      <c r="E231" s="35"/>
      <c r="F231" s="27" t="s">
        <v>456</v>
      </c>
      <c r="G231" s="54" t="s">
        <v>465</v>
      </c>
      <c r="H231" s="28">
        <v>47440966.62</v>
      </c>
      <c r="I231" s="28">
        <v>0</v>
      </c>
      <c r="J231" s="28">
        <v>47440966.62</v>
      </c>
      <c r="K231" s="28">
        <v>0</v>
      </c>
      <c r="L231" s="29">
        <v>0</v>
      </c>
      <c r="M231" s="29">
        <v>100</v>
      </c>
      <c r="N231" s="29">
        <v>0</v>
      </c>
    </row>
    <row r="232" spans="1:14" ht="12.75">
      <c r="A232" s="33">
        <v>6</v>
      </c>
      <c r="B232" s="33">
        <v>10</v>
      </c>
      <c r="C232" s="33">
        <v>0</v>
      </c>
      <c r="D232" s="34">
        <v>0</v>
      </c>
      <c r="E232" s="35"/>
      <c r="F232" s="27" t="s">
        <v>456</v>
      </c>
      <c r="G232" s="54" t="s">
        <v>466</v>
      </c>
      <c r="H232" s="28">
        <v>11725222.94</v>
      </c>
      <c r="I232" s="28">
        <v>0</v>
      </c>
      <c r="J232" s="28">
        <v>11725222.94</v>
      </c>
      <c r="K232" s="28">
        <v>0</v>
      </c>
      <c r="L232" s="29">
        <v>0</v>
      </c>
      <c r="M232" s="29">
        <v>100</v>
      </c>
      <c r="N232" s="29">
        <v>0</v>
      </c>
    </row>
    <row r="233" spans="1:14" ht="12.75">
      <c r="A233" s="33">
        <v>6</v>
      </c>
      <c r="B233" s="33">
        <v>11</v>
      </c>
      <c r="C233" s="33">
        <v>0</v>
      </c>
      <c r="D233" s="34">
        <v>0</v>
      </c>
      <c r="E233" s="35"/>
      <c r="F233" s="27" t="s">
        <v>456</v>
      </c>
      <c r="G233" s="54" t="s">
        <v>467</v>
      </c>
      <c r="H233" s="28">
        <v>41959017.3</v>
      </c>
      <c r="I233" s="28">
        <v>0</v>
      </c>
      <c r="J233" s="28">
        <v>41959017.3</v>
      </c>
      <c r="K233" s="28">
        <v>0</v>
      </c>
      <c r="L233" s="29">
        <v>0</v>
      </c>
      <c r="M233" s="29">
        <v>100</v>
      </c>
      <c r="N233" s="29">
        <v>0</v>
      </c>
    </row>
    <row r="234" spans="1:14" ht="12.75">
      <c r="A234" s="33">
        <v>6</v>
      </c>
      <c r="B234" s="33">
        <v>12</v>
      </c>
      <c r="C234" s="33">
        <v>0</v>
      </c>
      <c r="D234" s="34">
        <v>0</v>
      </c>
      <c r="E234" s="35"/>
      <c r="F234" s="27" t="s">
        <v>456</v>
      </c>
      <c r="G234" s="54" t="s">
        <v>468</v>
      </c>
      <c r="H234" s="28">
        <v>8819075</v>
      </c>
      <c r="I234" s="28">
        <v>0</v>
      </c>
      <c r="J234" s="28">
        <v>8819075</v>
      </c>
      <c r="K234" s="28">
        <v>0</v>
      </c>
      <c r="L234" s="29">
        <v>0</v>
      </c>
      <c r="M234" s="29">
        <v>100</v>
      </c>
      <c r="N234" s="29">
        <v>0</v>
      </c>
    </row>
    <row r="235" spans="1:14" ht="12.75">
      <c r="A235" s="33">
        <v>6</v>
      </c>
      <c r="B235" s="33">
        <v>13</v>
      </c>
      <c r="C235" s="33">
        <v>0</v>
      </c>
      <c r="D235" s="34">
        <v>0</v>
      </c>
      <c r="E235" s="35"/>
      <c r="F235" s="27" t="s">
        <v>456</v>
      </c>
      <c r="G235" s="54" t="s">
        <v>469</v>
      </c>
      <c r="H235" s="28">
        <v>9251908.56</v>
      </c>
      <c r="I235" s="28">
        <v>0</v>
      </c>
      <c r="J235" s="28">
        <v>9251908.56</v>
      </c>
      <c r="K235" s="28">
        <v>0</v>
      </c>
      <c r="L235" s="29">
        <v>0</v>
      </c>
      <c r="M235" s="29">
        <v>100</v>
      </c>
      <c r="N235" s="29">
        <v>0</v>
      </c>
    </row>
    <row r="236" spans="1:14" ht="12.75">
      <c r="A236" s="33">
        <v>6</v>
      </c>
      <c r="B236" s="33">
        <v>14</v>
      </c>
      <c r="C236" s="33">
        <v>0</v>
      </c>
      <c r="D236" s="34">
        <v>0</v>
      </c>
      <c r="E236" s="35"/>
      <c r="F236" s="27" t="s">
        <v>456</v>
      </c>
      <c r="G236" s="54" t="s">
        <v>470</v>
      </c>
      <c r="H236" s="28">
        <v>6070284.4</v>
      </c>
      <c r="I236" s="28">
        <v>0</v>
      </c>
      <c r="J236" s="28">
        <v>6047501</v>
      </c>
      <c r="K236" s="28">
        <v>22783.4</v>
      </c>
      <c r="L236" s="29">
        <v>0</v>
      </c>
      <c r="M236" s="29">
        <v>99.62</v>
      </c>
      <c r="N236" s="29">
        <v>0.37</v>
      </c>
    </row>
    <row r="237" spans="1:14" ht="12.75">
      <c r="A237" s="33">
        <v>6</v>
      </c>
      <c r="B237" s="33">
        <v>15</v>
      </c>
      <c r="C237" s="33">
        <v>0</v>
      </c>
      <c r="D237" s="34">
        <v>0</v>
      </c>
      <c r="E237" s="35"/>
      <c r="F237" s="27" t="s">
        <v>456</v>
      </c>
      <c r="G237" s="54" t="s">
        <v>471</v>
      </c>
      <c r="H237" s="28">
        <v>8922773.02</v>
      </c>
      <c r="I237" s="28">
        <v>0</v>
      </c>
      <c r="J237" s="28">
        <v>8922773.02</v>
      </c>
      <c r="K237" s="28">
        <v>0</v>
      </c>
      <c r="L237" s="29">
        <v>0</v>
      </c>
      <c r="M237" s="29">
        <v>100</v>
      </c>
      <c r="N237" s="29">
        <v>0</v>
      </c>
    </row>
    <row r="238" spans="1:14" ht="12.75">
      <c r="A238" s="33">
        <v>6</v>
      </c>
      <c r="B238" s="33">
        <v>16</v>
      </c>
      <c r="C238" s="33">
        <v>0</v>
      </c>
      <c r="D238" s="34">
        <v>0</v>
      </c>
      <c r="E238" s="35"/>
      <c r="F238" s="27" t="s">
        <v>456</v>
      </c>
      <c r="G238" s="54" t="s">
        <v>472</v>
      </c>
      <c r="H238" s="28">
        <v>7860249.81</v>
      </c>
      <c r="I238" s="28">
        <v>0</v>
      </c>
      <c r="J238" s="28">
        <v>7860249.81</v>
      </c>
      <c r="K238" s="28">
        <v>0</v>
      </c>
      <c r="L238" s="29">
        <v>0</v>
      </c>
      <c r="M238" s="29">
        <v>100</v>
      </c>
      <c r="N238" s="29">
        <v>0</v>
      </c>
    </row>
    <row r="239" spans="1:14" ht="12.75">
      <c r="A239" s="33">
        <v>6</v>
      </c>
      <c r="B239" s="33">
        <v>17</v>
      </c>
      <c r="C239" s="33">
        <v>0</v>
      </c>
      <c r="D239" s="34">
        <v>0</v>
      </c>
      <c r="E239" s="35"/>
      <c r="F239" s="27" t="s">
        <v>456</v>
      </c>
      <c r="G239" s="54" t="s">
        <v>473</v>
      </c>
      <c r="H239" s="28">
        <v>0</v>
      </c>
      <c r="I239" s="28">
        <v>0</v>
      </c>
      <c r="J239" s="28">
        <v>0</v>
      </c>
      <c r="K239" s="28">
        <v>0</v>
      </c>
      <c r="L239" s="29"/>
      <c r="M239" s="29"/>
      <c r="N239" s="29"/>
    </row>
    <row r="240" spans="1:14" ht="12.75">
      <c r="A240" s="33">
        <v>6</v>
      </c>
      <c r="B240" s="33">
        <v>18</v>
      </c>
      <c r="C240" s="33">
        <v>0</v>
      </c>
      <c r="D240" s="34">
        <v>0</v>
      </c>
      <c r="E240" s="35"/>
      <c r="F240" s="27" t="s">
        <v>456</v>
      </c>
      <c r="G240" s="54" t="s">
        <v>474</v>
      </c>
      <c r="H240" s="28">
        <v>34445922.22</v>
      </c>
      <c r="I240" s="28">
        <v>0</v>
      </c>
      <c r="J240" s="28">
        <v>34445922.22</v>
      </c>
      <c r="K240" s="28">
        <v>0</v>
      </c>
      <c r="L240" s="29">
        <v>0</v>
      </c>
      <c r="M240" s="29">
        <v>100</v>
      </c>
      <c r="N240" s="29">
        <v>0</v>
      </c>
    </row>
    <row r="241" spans="1:14" ht="12.75">
      <c r="A241" s="33">
        <v>6</v>
      </c>
      <c r="B241" s="33">
        <v>19</v>
      </c>
      <c r="C241" s="33">
        <v>0</v>
      </c>
      <c r="D241" s="34">
        <v>0</v>
      </c>
      <c r="E241" s="35"/>
      <c r="F241" s="27" t="s">
        <v>456</v>
      </c>
      <c r="G241" s="54" t="s">
        <v>475</v>
      </c>
      <c r="H241" s="28">
        <v>12693379.39</v>
      </c>
      <c r="I241" s="28">
        <v>0</v>
      </c>
      <c r="J241" s="28">
        <v>12693379.39</v>
      </c>
      <c r="K241" s="28">
        <v>0</v>
      </c>
      <c r="L241" s="29">
        <v>0</v>
      </c>
      <c r="M241" s="29">
        <v>100</v>
      </c>
      <c r="N241" s="29">
        <v>0</v>
      </c>
    </row>
    <row r="242" spans="1:14" ht="12.75">
      <c r="A242" s="33">
        <v>6</v>
      </c>
      <c r="B242" s="33">
        <v>20</v>
      </c>
      <c r="C242" s="33">
        <v>0</v>
      </c>
      <c r="D242" s="34">
        <v>0</v>
      </c>
      <c r="E242" s="35"/>
      <c r="F242" s="27" t="s">
        <v>456</v>
      </c>
      <c r="G242" s="54" t="s">
        <v>476</v>
      </c>
      <c r="H242" s="28">
        <v>9000000</v>
      </c>
      <c r="I242" s="28">
        <v>0</v>
      </c>
      <c r="J242" s="28">
        <v>9000000</v>
      </c>
      <c r="K242" s="28">
        <v>0</v>
      </c>
      <c r="L242" s="29">
        <v>0</v>
      </c>
      <c r="M242" s="29">
        <v>100</v>
      </c>
      <c r="N242" s="29">
        <v>0</v>
      </c>
    </row>
    <row r="243" spans="1:14" ht="12.75">
      <c r="A243" s="33">
        <v>6</v>
      </c>
      <c r="B243" s="33">
        <v>0</v>
      </c>
      <c r="C243" s="33">
        <v>0</v>
      </c>
      <c r="D243" s="34">
        <v>0</v>
      </c>
      <c r="E243" s="35"/>
      <c r="F243" s="27" t="s">
        <v>477</v>
      </c>
      <c r="G243" s="54" t="s">
        <v>478</v>
      </c>
      <c r="H243" s="28">
        <v>616571669.38</v>
      </c>
      <c r="I243" s="28">
        <v>0</v>
      </c>
      <c r="J243" s="28">
        <v>616570936.98</v>
      </c>
      <c r="K243" s="28">
        <v>732.4</v>
      </c>
      <c r="L243" s="29">
        <v>0</v>
      </c>
      <c r="M243" s="29">
        <v>99.99</v>
      </c>
      <c r="N243" s="29">
        <v>0</v>
      </c>
    </row>
    <row r="244" spans="1:14" ht="12.75">
      <c r="A244" s="33">
        <v>6</v>
      </c>
      <c r="B244" s="33">
        <v>8</v>
      </c>
      <c r="C244" s="33">
        <v>1</v>
      </c>
      <c r="D244" s="34" t="s">
        <v>479</v>
      </c>
      <c r="E244" s="35">
        <v>271</v>
      </c>
      <c r="F244" s="27" t="s">
        <v>479</v>
      </c>
      <c r="G244" s="54" t="s">
        <v>480</v>
      </c>
      <c r="H244" s="28">
        <v>2750000</v>
      </c>
      <c r="I244" s="28">
        <v>0</v>
      </c>
      <c r="J244" s="28">
        <v>2750000</v>
      </c>
      <c r="K244" s="28">
        <v>0</v>
      </c>
      <c r="L244" s="29">
        <v>0</v>
      </c>
      <c r="M244" s="29">
        <v>100</v>
      </c>
      <c r="N244" s="29">
        <v>0</v>
      </c>
    </row>
    <row r="245" spans="1:14" ht="24">
      <c r="A245" s="33">
        <v>6</v>
      </c>
      <c r="B245" s="33">
        <v>19</v>
      </c>
      <c r="C245" s="33">
        <v>1</v>
      </c>
      <c r="D245" s="34" t="s">
        <v>479</v>
      </c>
      <c r="E245" s="35">
        <v>270</v>
      </c>
      <c r="F245" s="27" t="s">
        <v>479</v>
      </c>
      <c r="G245" s="54" t="s">
        <v>481</v>
      </c>
      <c r="H245" s="28">
        <v>2965435</v>
      </c>
      <c r="I245" s="28">
        <v>0</v>
      </c>
      <c r="J245" s="28">
        <v>2965435</v>
      </c>
      <c r="K245" s="28">
        <v>0</v>
      </c>
      <c r="L245" s="29">
        <v>0</v>
      </c>
      <c r="M245" s="29">
        <v>100</v>
      </c>
      <c r="N245" s="29">
        <v>0</v>
      </c>
    </row>
    <row r="246" spans="1:14" ht="12.75">
      <c r="A246" s="33">
        <v>6</v>
      </c>
      <c r="B246" s="33">
        <v>7</v>
      </c>
      <c r="C246" s="33">
        <v>1</v>
      </c>
      <c r="D246" s="34" t="s">
        <v>479</v>
      </c>
      <c r="E246" s="35">
        <v>187</v>
      </c>
      <c r="F246" s="27" t="s">
        <v>479</v>
      </c>
      <c r="G246" s="54" t="s">
        <v>482</v>
      </c>
      <c r="H246" s="28">
        <v>0</v>
      </c>
      <c r="I246" s="28">
        <v>0</v>
      </c>
      <c r="J246" s="28">
        <v>0</v>
      </c>
      <c r="K246" s="28">
        <v>0</v>
      </c>
      <c r="L246" s="29"/>
      <c r="M246" s="29"/>
      <c r="N246" s="29"/>
    </row>
    <row r="247" spans="1:14" ht="12.75">
      <c r="A247" s="33">
        <v>6</v>
      </c>
      <c r="B247" s="33">
        <v>1</v>
      </c>
      <c r="C247" s="33">
        <v>1</v>
      </c>
      <c r="D247" s="34" t="s">
        <v>479</v>
      </c>
      <c r="E247" s="35">
        <v>188</v>
      </c>
      <c r="F247" s="27" t="s">
        <v>479</v>
      </c>
      <c r="G247" s="54" t="s">
        <v>482</v>
      </c>
      <c r="H247" s="28">
        <v>0</v>
      </c>
      <c r="I247" s="28">
        <v>0</v>
      </c>
      <c r="J247" s="28">
        <v>0</v>
      </c>
      <c r="K247" s="28">
        <v>0</v>
      </c>
      <c r="L247" s="29"/>
      <c r="M247" s="29"/>
      <c r="N247" s="29"/>
    </row>
    <row r="248" spans="1:14" ht="26.25" customHeight="1">
      <c r="A248" s="33">
        <v>6</v>
      </c>
      <c r="B248" s="33">
        <v>13</v>
      </c>
      <c r="C248" s="33">
        <v>4</v>
      </c>
      <c r="D248" s="34" t="s">
        <v>479</v>
      </c>
      <c r="E248" s="35">
        <v>186</v>
      </c>
      <c r="F248" s="27" t="s">
        <v>479</v>
      </c>
      <c r="G248" s="54" t="s">
        <v>483</v>
      </c>
      <c r="H248" s="28">
        <v>0</v>
      </c>
      <c r="I248" s="28">
        <v>0</v>
      </c>
      <c r="J248" s="28">
        <v>0</v>
      </c>
      <c r="K248" s="28">
        <v>0</v>
      </c>
      <c r="L248" s="29"/>
      <c r="M248" s="29"/>
      <c r="N248" s="29"/>
    </row>
    <row r="249" spans="1:14" ht="24">
      <c r="A249" s="33">
        <v>6</v>
      </c>
      <c r="B249" s="33">
        <v>4</v>
      </c>
      <c r="C249" s="33">
        <v>3</v>
      </c>
      <c r="D249" s="34" t="s">
        <v>479</v>
      </c>
      <c r="E249" s="35">
        <v>218</v>
      </c>
      <c r="F249" s="27" t="s">
        <v>479</v>
      </c>
      <c r="G249" s="54" t="s">
        <v>484</v>
      </c>
      <c r="H249" s="28">
        <v>0</v>
      </c>
      <c r="I249" s="28">
        <v>0</v>
      </c>
      <c r="J249" s="28">
        <v>0</v>
      </c>
      <c r="K249" s="28">
        <v>0</v>
      </c>
      <c r="L249" s="29"/>
      <c r="M249" s="29"/>
      <c r="N249" s="29"/>
    </row>
    <row r="250" spans="1:14" ht="24">
      <c r="A250" s="33">
        <v>6</v>
      </c>
      <c r="B250" s="33">
        <v>15</v>
      </c>
      <c r="C250" s="33">
        <v>0</v>
      </c>
      <c r="D250" s="34" t="s">
        <v>479</v>
      </c>
      <c r="E250" s="35">
        <v>220</v>
      </c>
      <c r="F250" s="27" t="s">
        <v>479</v>
      </c>
      <c r="G250" s="54" t="s">
        <v>485</v>
      </c>
      <c r="H250" s="28">
        <v>0</v>
      </c>
      <c r="I250" s="28">
        <v>0</v>
      </c>
      <c r="J250" s="28">
        <v>0</v>
      </c>
      <c r="K250" s="28">
        <v>0</v>
      </c>
      <c r="L250" s="29"/>
      <c r="M250" s="29"/>
      <c r="N250" s="29"/>
    </row>
    <row r="251" spans="1:14" ht="12.75">
      <c r="A251" s="33">
        <v>6</v>
      </c>
      <c r="B251" s="33">
        <v>9</v>
      </c>
      <c r="C251" s="33">
        <v>1</v>
      </c>
      <c r="D251" s="34" t="s">
        <v>479</v>
      </c>
      <c r="E251" s="35">
        <v>140</v>
      </c>
      <c r="F251" s="27" t="s">
        <v>479</v>
      </c>
      <c r="G251" s="54" t="s">
        <v>486</v>
      </c>
      <c r="H251" s="28">
        <v>0</v>
      </c>
      <c r="I251" s="28">
        <v>0</v>
      </c>
      <c r="J251" s="28">
        <v>0</v>
      </c>
      <c r="K251" s="28">
        <v>0</v>
      </c>
      <c r="L251" s="29"/>
      <c r="M251" s="29"/>
      <c r="N251" s="29"/>
    </row>
    <row r="252" spans="1:14" ht="12.75">
      <c r="A252" s="33">
        <v>6</v>
      </c>
      <c r="B252" s="33">
        <v>62</v>
      </c>
      <c r="C252" s="33">
        <v>1</v>
      </c>
      <c r="D252" s="34" t="s">
        <v>479</v>
      </c>
      <c r="E252" s="35">
        <v>198</v>
      </c>
      <c r="F252" s="27" t="s">
        <v>479</v>
      </c>
      <c r="G252" s="54" t="s">
        <v>487</v>
      </c>
      <c r="H252" s="28">
        <v>0</v>
      </c>
      <c r="I252" s="28">
        <v>0</v>
      </c>
      <c r="J252" s="28">
        <v>0</v>
      </c>
      <c r="K252" s="28">
        <v>0</v>
      </c>
      <c r="L252" s="29"/>
      <c r="M252" s="29"/>
      <c r="N252" s="29"/>
    </row>
    <row r="253" spans="1:14" ht="12.75">
      <c r="A253" s="33">
        <v>6</v>
      </c>
      <c r="B253" s="33">
        <v>8</v>
      </c>
      <c r="C253" s="33">
        <v>1</v>
      </c>
      <c r="D253" s="34" t="s">
        <v>479</v>
      </c>
      <c r="E253" s="35">
        <v>265</v>
      </c>
      <c r="F253" s="27" t="s">
        <v>479</v>
      </c>
      <c r="G253" s="54" t="s">
        <v>488</v>
      </c>
      <c r="H253" s="28">
        <v>0</v>
      </c>
      <c r="I253" s="28">
        <v>0</v>
      </c>
      <c r="J253" s="28">
        <v>0</v>
      </c>
      <c r="K253" s="28">
        <v>0</v>
      </c>
      <c r="L253" s="29"/>
      <c r="M253" s="29"/>
      <c r="N253" s="29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K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6" width="4.421875" style="16" customWidth="1"/>
    <col min="7" max="7" width="40.7109375" style="16" customWidth="1"/>
    <col min="8" max="15" width="14.7109375" style="16" customWidth="1"/>
    <col min="16" max="19" width="8.7109375" style="16" customWidth="1"/>
    <col min="20" max="22" width="8.8515625" style="16" customWidth="1"/>
    <col min="23" max="26" width="8.7109375" style="16" customWidth="1"/>
    <col min="27" max="16384" width="9.140625" style="16" customWidth="1"/>
  </cols>
  <sheetData>
    <row r="1" ht="12.75"/>
    <row r="2" spans="1:26" s="18" customFormat="1" ht="18">
      <c r="A2" s="17" t="str">
        <f>'Spis tabel'!B8</f>
        <v>Tabela 6. Dochody ogółem budżetów jst wg stanu na koniec 1 kwartału 2015 roku.</v>
      </c>
      <c r="Y2" s="21"/>
      <c r="Z2" s="22"/>
    </row>
    <row r="3" spans="1:26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5.25" customHeight="1">
      <c r="A4" s="142" t="s">
        <v>0</v>
      </c>
      <c r="B4" s="142" t="s">
        <v>1</v>
      </c>
      <c r="C4" s="142" t="s">
        <v>2</v>
      </c>
      <c r="D4" s="142" t="s">
        <v>3</v>
      </c>
      <c r="E4" s="142" t="s">
        <v>52</v>
      </c>
      <c r="F4" s="142" t="s">
        <v>55</v>
      </c>
      <c r="G4" s="142"/>
      <c r="H4" s="143" t="s">
        <v>28</v>
      </c>
      <c r="I4" s="143"/>
      <c r="J4" s="143"/>
      <c r="K4" s="143"/>
      <c r="L4" s="143" t="s">
        <v>29</v>
      </c>
      <c r="M4" s="143"/>
      <c r="N4" s="143"/>
      <c r="O4" s="143"/>
      <c r="P4" s="143" t="s">
        <v>30</v>
      </c>
      <c r="Q4" s="143"/>
      <c r="R4" s="143"/>
      <c r="S4" s="143"/>
      <c r="T4" s="156" t="s">
        <v>63</v>
      </c>
      <c r="U4" s="156"/>
      <c r="V4" s="156"/>
      <c r="W4" s="156" t="s">
        <v>49</v>
      </c>
      <c r="X4" s="143"/>
      <c r="Y4" s="143"/>
      <c r="Z4" s="143"/>
    </row>
    <row r="5" spans="1:26" ht="16.5" customHeight="1">
      <c r="A5" s="142"/>
      <c r="B5" s="142"/>
      <c r="C5" s="142"/>
      <c r="D5" s="142"/>
      <c r="E5" s="142"/>
      <c r="F5" s="142"/>
      <c r="G5" s="142"/>
      <c r="H5" s="144" t="s">
        <v>31</v>
      </c>
      <c r="I5" s="144" t="s">
        <v>14</v>
      </c>
      <c r="J5" s="144"/>
      <c r="K5" s="144"/>
      <c r="L5" s="144" t="s">
        <v>31</v>
      </c>
      <c r="M5" s="144" t="s">
        <v>14</v>
      </c>
      <c r="N5" s="144"/>
      <c r="O5" s="144"/>
      <c r="P5" s="160" t="s">
        <v>16</v>
      </c>
      <c r="Q5" s="144" t="s">
        <v>14</v>
      </c>
      <c r="R5" s="144"/>
      <c r="S5" s="144"/>
      <c r="T5" s="156"/>
      <c r="U5" s="156"/>
      <c r="V5" s="156"/>
      <c r="W5" s="155" t="s">
        <v>16</v>
      </c>
      <c r="X5" s="157" t="s">
        <v>32</v>
      </c>
      <c r="Y5" s="157" t="s">
        <v>79</v>
      </c>
      <c r="Z5" s="157" t="s">
        <v>33</v>
      </c>
    </row>
    <row r="6" spans="1:26" ht="99" customHeight="1">
      <c r="A6" s="142"/>
      <c r="B6" s="142"/>
      <c r="C6" s="142"/>
      <c r="D6" s="142"/>
      <c r="E6" s="142"/>
      <c r="F6" s="142"/>
      <c r="G6" s="142"/>
      <c r="H6" s="144"/>
      <c r="I6" s="39" t="s">
        <v>32</v>
      </c>
      <c r="J6" s="39" t="s">
        <v>33</v>
      </c>
      <c r="K6" s="39" t="s">
        <v>79</v>
      </c>
      <c r="L6" s="144"/>
      <c r="M6" s="39" t="s">
        <v>32</v>
      </c>
      <c r="N6" s="39" t="s">
        <v>33</v>
      </c>
      <c r="O6" s="39" t="s">
        <v>79</v>
      </c>
      <c r="P6" s="160"/>
      <c r="Q6" s="56" t="s">
        <v>32</v>
      </c>
      <c r="R6" s="56" t="s">
        <v>33</v>
      </c>
      <c r="S6" s="56" t="s">
        <v>79</v>
      </c>
      <c r="T6" s="56" t="s">
        <v>32</v>
      </c>
      <c r="U6" s="56" t="s">
        <v>33</v>
      </c>
      <c r="V6" s="56" t="s">
        <v>79</v>
      </c>
      <c r="W6" s="155"/>
      <c r="X6" s="157"/>
      <c r="Y6" s="157"/>
      <c r="Z6" s="157"/>
    </row>
    <row r="7" spans="1:26" ht="15.75">
      <c r="A7" s="142"/>
      <c r="B7" s="142"/>
      <c r="C7" s="142"/>
      <c r="D7" s="142"/>
      <c r="E7" s="142"/>
      <c r="F7" s="142"/>
      <c r="G7" s="142"/>
      <c r="H7" s="159" t="s">
        <v>34</v>
      </c>
      <c r="I7" s="159"/>
      <c r="J7" s="159"/>
      <c r="K7" s="159"/>
      <c r="L7" s="159"/>
      <c r="M7" s="159"/>
      <c r="N7" s="159"/>
      <c r="O7" s="159"/>
      <c r="P7" s="158" t="s">
        <v>10</v>
      </c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149">
        <v>6</v>
      </c>
      <c r="G8" s="149"/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  <c r="S8" s="42">
        <v>18</v>
      </c>
      <c r="T8" s="42">
        <v>19</v>
      </c>
      <c r="U8" s="42">
        <v>20</v>
      </c>
      <c r="V8" s="42">
        <v>21</v>
      </c>
      <c r="W8" s="42">
        <v>22</v>
      </c>
      <c r="X8" s="42">
        <v>23</v>
      </c>
      <c r="Y8" s="42">
        <v>24</v>
      </c>
      <c r="Z8" s="42">
        <v>25</v>
      </c>
    </row>
    <row r="9" spans="1:26" ht="12.75">
      <c r="A9" s="172" t="s">
        <v>489</v>
      </c>
      <c r="B9" s="33">
        <v>2</v>
      </c>
      <c r="C9" s="33">
        <v>1</v>
      </c>
      <c r="D9" s="34">
        <v>1</v>
      </c>
      <c r="E9" s="35"/>
      <c r="F9" s="30" t="s">
        <v>256</v>
      </c>
      <c r="G9" s="55" t="s">
        <v>257</v>
      </c>
      <c r="H9" s="32">
        <v>113434405.76</v>
      </c>
      <c r="I9" s="32">
        <v>39356172</v>
      </c>
      <c r="J9" s="32">
        <v>54036612.76</v>
      </c>
      <c r="K9" s="32">
        <v>20041621</v>
      </c>
      <c r="L9" s="32">
        <v>34061921.74</v>
      </c>
      <c r="M9" s="32">
        <v>11559559.43</v>
      </c>
      <c r="N9" s="32">
        <v>14931029.31</v>
      </c>
      <c r="O9" s="32">
        <v>7571333</v>
      </c>
      <c r="P9" s="8">
        <v>30.02</v>
      </c>
      <c r="Q9" s="8">
        <v>29.37</v>
      </c>
      <c r="R9" s="8">
        <v>27.63</v>
      </c>
      <c r="S9" s="8">
        <v>37.77</v>
      </c>
      <c r="T9" s="31">
        <v>33.93</v>
      </c>
      <c r="U9" s="31">
        <v>43.83</v>
      </c>
      <c r="V9" s="31">
        <v>22.22</v>
      </c>
      <c r="W9" s="31">
        <v>175.89</v>
      </c>
      <c r="X9" s="31">
        <v>119.03</v>
      </c>
      <c r="Y9" s="31">
        <v>600.55</v>
      </c>
      <c r="Z9" s="31">
        <v>105.62</v>
      </c>
    </row>
    <row r="10" spans="1:26" ht="12.75">
      <c r="A10" s="33">
        <v>6</v>
      </c>
      <c r="B10" s="33">
        <v>16</v>
      </c>
      <c r="C10" s="33">
        <v>1</v>
      </c>
      <c r="D10" s="34">
        <v>1</v>
      </c>
      <c r="E10" s="35"/>
      <c r="F10" s="30" t="s">
        <v>256</v>
      </c>
      <c r="G10" s="55" t="s">
        <v>258</v>
      </c>
      <c r="H10" s="32">
        <v>47712360</v>
      </c>
      <c r="I10" s="32">
        <v>29723750</v>
      </c>
      <c r="J10" s="30">
        <v>5456157</v>
      </c>
      <c r="K10" s="30">
        <v>12532453</v>
      </c>
      <c r="L10" s="30">
        <v>13588139.83</v>
      </c>
      <c r="M10" s="30">
        <v>7062239.69</v>
      </c>
      <c r="N10" s="30">
        <v>1705725.14</v>
      </c>
      <c r="O10" s="30">
        <v>4820175</v>
      </c>
      <c r="P10" s="30">
        <v>28.47</v>
      </c>
      <c r="Q10" s="30">
        <v>23.75</v>
      </c>
      <c r="R10" s="30">
        <v>31.26</v>
      </c>
      <c r="S10" s="30">
        <v>38.46</v>
      </c>
      <c r="T10" s="30">
        <v>51.97</v>
      </c>
      <c r="U10" s="30">
        <v>12.55</v>
      </c>
      <c r="V10" s="30">
        <v>35.47</v>
      </c>
      <c r="W10" s="30">
        <v>104.45</v>
      </c>
      <c r="X10" s="30">
        <v>103.76</v>
      </c>
      <c r="Y10" s="30">
        <v>113.72</v>
      </c>
      <c r="Z10" s="30">
        <v>102.48</v>
      </c>
    </row>
    <row r="11" spans="1:26" ht="12.75">
      <c r="A11" s="33">
        <v>6</v>
      </c>
      <c r="B11" s="33">
        <v>4</v>
      </c>
      <c r="C11" s="33">
        <v>1</v>
      </c>
      <c r="D11" s="34">
        <v>1</v>
      </c>
      <c r="E11" s="35"/>
      <c r="F11" s="30" t="s">
        <v>256</v>
      </c>
      <c r="G11" s="55" t="s">
        <v>259</v>
      </c>
      <c r="H11" s="32">
        <v>58096939</v>
      </c>
      <c r="I11" s="32">
        <v>28560131</v>
      </c>
      <c r="J11" s="30">
        <v>16191992</v>
      </c>
      <c r="K11" s="30">
        <v>13344816</v>
      </c>
      <c r="L11" s="30">
        <v>19520357.62</v>
      </c>
      <c r="M11" s="30">
        <v>6945767.45</v>
      </c>
      <c r="N11" s="30">
        <v>7836377.17</v>
      </c>
      <c r="O11" s="30">
        <v>4738213</v>
      </c>
      <c r="P11" s="30">
        <v>33.59</v>
      </c>
      <c r="Q11" s="30">
        <v>24.31</v>
      </c>
      <c r="R11" s="30">
        <v>48.39</v>
      </c>
      <c r="S11" s="30">
        <v>35.5</v>
      </c>
      <c r="T11" s="30">
        <v>35.58</v>
      </c>
      <c r="U11" s="30">
        <v>40.14</v>
      </c>
      <c r="V11" s="30">
        <v>24.27</v>
      </c>
      <c r="W11" s="30">
        <v>144.66</v>
      </c>
      <c r="X11" s="30">
        <v>103.82</v>
      </c>
      <c r="Y11" s="30">
        <v>364.2</v>
      </c>
      <c r="Z11" s="30">
        <v>101.85</v>
      </c>
    </row>
    <row r="12" spans="1:26" ht="12.75">
      <c r="A12" s="33">
        <v>6</v>
      </c>
      <c r="B12" s="33">
        <v>6</v>
      </c>
      <c r="C12" s="33">
        <v>1</v>
      </c>
      <c r="D12" s="34">
        <v>1</v>
      </c>
      <c r="E12" s="35"/>
      <c r="F12" s="30" t="s">
        <v>256</v>
      </c>
      <c r="G12" s="55" t="s">
        <v>260</v>
      </c>
      <c r="H12" s="32">
        <v>57277626.16</v>
      </c>
      <c r="I12" s="32">
        <v>29116175</v>
      </c>
      <c r="J12" s="30">
        <v>16403102.16</v>
      </c>
      <c r="K12" s="30">
        <v>11758349</v>
      </c>
      <c r="L12" s="30">
        <v>14473152.45</v>
      </c>
      <c r="M12" s="30">
        <v>7474983.59</v>
      </c>
      <c r="N12" s="30">
        <v>2486171.86</v>
      </c>
      <c r="O12" s="30">
        <v>4511997</v>
      </c>
      <c r="P12" s="30">
        <v>25.26</v>
      </c>
      <c r="Q12" s="30">
        <v>25.67</v>
      </c>
      <c r="R12" s="30">
        <v>15.15</v>
      </c>
      <c r="S12" s="30">
        <v>38.37</v>
      </c>
      <c r="T12" s="30">
        <v>51.64</v>
      </c>
      <c r="U12" s="30">
        <v>17.17</v>
      </c>
      <c r="V12" s="30">
        <v>31.17</v>
      </c>
      <c r="W12" s="30">
        <v>106.26</v>
      </c>
      <c r="X12" s="30">
        <v>106.05</v>
      </c>
      <c r="Y12" s="30">
        <v>113.23</v>
      </c>
      <c r="Z12" s="30">
        <v>103.1</v>
      </c>
    </row>
    <row r="13" spans="1:26" ht="12.75">
      <c r="A13" s="33">
        <v>6</v>
      </c>
      <c r="B13" s="33">
        <v>7</v>
      </c>
      <c r="C13" s="33">
        <v>1</v>
      </c>
      <c r="D13" s="34">
        <v>1</v>
      </c>
      <c r="E13" s="35"/>
      <c r="F13" s="30" t="s">
        <v>256</v>
      </c>
      <c r="G13" s="55" t="s">
        <v>261</v>
      </c>
      <c r="H13" s="32">
        <v>103129844.8</v>
      </c>
      <c r="I13" s="32">
        <v>54256189</v>
      </c>
      <c r="J13" s="30">
        <v>22773691.8</v>
      </c>
      <c r="K13" s="30">
        <v>26099964</v>
      </c>
      <c r="L13" s="30">
        <v>25545050.26</v>
      </c>
      <c r="M13" s="30">
        <v>11915399.7</v>
      </c>
      <c r="N13" s="30">
        <v>4223560.56</v>
      </c>
      <c r="O13" s="30">
        <v>9406090</v>
      </c>
      <c r="P13" s="30">
        <v>24.76</v>
      </c>
      <c r="Q13" s="30">
        <v>21.96</v>
      </c>
      <c r="R13" s="30">
        <v>18.54</v>
      </c>
      <c r="S13" s="30">
        <v>36.03</v>
      </c>
      <c r="T13" s="30">
        <v>46.64</v>
      </c>
      <c r="U13" s="30">
        <v>16.53</v>
      </c>
      <c r="V13" s="30">
        <v>36.82</v>
      </c>
      <c r="W13" s="30">
        <v>102.66</v>
      </c>
      <c r="X13" s="30">
        <v>97.23</v>
      </c>
      <c r="Y13" s="30">
        <v>122.45</v>
      </c>
      <c r="Z13" s="30">
        <v>102.47</v>
      </c>
    </row>
    <row r="14" spans="1:26" ht="12.75">
      <c r="A14" s="33">
        <v>6</v>
      </c>
      <c r="B14" s="33">
        <v>8</v>
      </c>
      <c r="C14" s="33">
        <v>1</v>
      </c>
      <c r="D14" s="34">
        <v>1</v>
      </c>
      <c r="E14" s="35"/>
      <c r="F14" s="30" t="s">
        <v>256</v>
      </c>
      <c r="G14" s="55" t="s">
        <v>262</v>
      </c>
      <c r="H14" s="32">
        <v>80856252</v>
      </c>
      <c r="I14" s="32">
        <v>54629718</v>
      </c>
      <c r="J14" s="30">
        <v>9479039</v>
      </c>
      <c r="K14" s="30">
        <v>16747495</v>
      </c>
      <c r="L14" s="30">
        <v>18887236.23</v>
      </c>
      <c r="M14" s="30">
        <v>9953992.95</v>
      </c>
      <c r="N14" s="30">
        <v>2502359.28</v>
      </c>
      <c r="O14" s="30">
        <v>6430884</v>
      </c>
      <c r="P14" s="30">
        <v>23.35</v>
      </c>
      <c r="Q14" s="30">
        <v>18.22</v>
      </c>
      <c r="R14" s="30">
        <v>26.39</v>
      </c>
      <c r="S14" s="30">
        <v>38.39</v>
      </c>
      <c r="T14" s="30">
        <v>52.7</v>
      </c>
      <c r="U14" s="30">
        <v>13.24</v>
      </c>
      <c r="V14" s="30">
        <v>34.04</v>
      </c>
      <c r="W14" s="30">
        <v>103.58</v>
      </c>
      <c r="X14" s="30">
        <v>109.18</v>
      </c>
      <c r="Y14" s="30">
        <v>78.71</v>
      </c>
      <c r="Z14" s="30">
        <v>108.3</v>
      </c>
    </row>
    <row r="15" spans="1:26" ht="12.75">
      <c r="A15" s="33">
        <v>6</v>
      </c>
      <c r="B15" s="33">
        <v>11</v>
      </c>
      <c r="C15" s="33">
        <v>1</v>
      </c>
      <c r="D15" s="34">
        <v>1</v>
      </c>
      <c r="E15" s="35"/>
      <c r="F15" s="30" t="s">
        <v>256</v>
      </c>
      <c r="G15" s="55" t="s">
        <v>263</v>
      </c>
      <c r="H15" s="32">
        <v>83725223</v>
      </c>
      <c r="I15" s="32">
        <v>49556475</v>
      </c>
      <c r="J15" s="30">
        <v>11655800</v>
      </c>
      <c r="K15" s="30">
        <v>22512948</v>
      </c>
      <c r="L15" s="30">
        <v>24756854.19</v>
      </c>
      <c r="M15" s="30">
        <v>12474091.86</v>
      </c>
      <c r="N15" s="30">
        <v>3623937.33</v>
      </c>
      <c r="O15" s="30">
        <v>8658825</v>
      </c>
      <c r="P15" s="30">
        <v>29.56</v>
      </c>
      <c r="Q15" s="30">
        <v>25.17</v>
      </c>
      <c r="R15" s="30">
        <v>31.09</v>
      </c>
      <c r="S15" s="30">
        <v>38.46</v>
      </c>
      <c r="T15" s="30">
        <v>50.38</v>
      </c>
      <c r="U15" s="30">
        <v>14.63</v>
      </c>
      <c r="V15" s="30">
        <v>34.97</v>
      </c>
      <c r="W15" s="30">
        <v>101.7</v>
      </c>
      <c r="X15" s="30">
        <v>96.34</v>
      </c>
      <c r="Y15" s="30">
        <v>119.1</v>
      </c>
      <c r="Z15" s="30">
        <v>103.67</v>
      </c>
    </row>
    <row r="16" spans="1:26" ht="12.75">
      <c r="A16" s="33">
        <v>6</v>
      </c>
      <c r="B16" s="33">
        <v>1</v>
      </c>
      <c r="C16" s="33">
        <v>1</v>
      </c>
      <c r="D16" s="34">
        <v>1</v>
      </c>
      <c r="E16" s="35"/>
      <c r="F16" s="30" t="s">
        <v>256</v>
      </c>
      <c r="G16" s="55" t="s">
        <v>264</v>
      </c>
      <c r="H16" s="32">
        <v>49617990.08</v>
      </c>
      <c r="I16" s="32">
        <v>23803411.08</v>
      </c>
      <c r="J16" s="30">
        <v>9268239</v>
      </c>
      <c r="K16" s="30">
        <v>16546340</v>
      </c>
      <c r="L16" s="30">
        <v>14865975.33</v>
      </c>
      <c r="M16" s="30">
        <v>6050227.73</v>
      </c>
      <c r="N16" s="30">
        <v>2768839.6</v>
      </c>
      <c r="O16" s="30">
        <v>6046908</v>
      </c>
      <c r="P16" s="30">
        <v>29.96</v>
      </c>
      <c r="Q16" s="30">
        <v>25.41</v>
      </c>
      <c r="R16" s="30">
        <v>29.87</v>
      </c>
      <c r="S16" s="30">
        <v>36.54</v>
      </c>
      <c r="T16" s="30">
        <v>40.69</v>
      </c>
      <c r="U16" s="30">
        <v>18.62</v>
      </c>
      <c r="V16" s="30">
        <v>40.67</v>
      </c>
      <c r="W16" s="30">
        <v>104.06</v>
      </c>
      <c r="X16" s="30">
        <v>103.58</v>
      </c>
      <c r="Y16" s="30">
        <v>115.28</v>
      </c>
      <c r="Z16" s="30">
        <v>100.06</v>
      </c>
    </row>
    <row r="17" spans="1:26" ht="12.75">
      <c r="A17" s="33">
        <v>6</v>
      </c>
      <c r="B17" s="33">
        <v>14</v>
      </c>
      <c r="C17" s="33">
        <v>1</v>
      </c>
      <c r="D17" s="34">
        <v>1</v>
      </c>
      <c r="E17" s="35"/>
      <c r="F17" s="30" t="s">
        <v>256</v>
      </c>
      <c r="G17" s="55" t="s">
        <v>265</v>
      </c>
      <c r="H17" s="32">
        <v>221212981</v>
      </c>
      <c r="I17" s="32">
        <v>133025255</v>
      </c>
      <c r="J17" s="30">
        <v>54247132</v>
      </c>
      <c r="K17" s="30">
        <v>33940594</v>
      </c>
      <c r="L17" s="30">
        <v>68849017.45</v>
      </c>
      <c r="M17" s="30">
        <v>31455812.07</v>
      </c>
      <c r="N17" s="30">
        <v>24342499.38</v>
      </c>
      <c r="O17" s="30">
        <v>13050706</v>
      </c>
      <c r="P17" s="30">
        <v>31.12</v>
      </c>
      <c r="Q17" s="30">
        <v>23.64</v>
      </c>
      <c r="R17" s="30">
        <v>44.87</v>
      </c>
      <c r="S17" s="30">
        <v>38.45</v>
      </c>
      <c r="T17" s="30">
        <v>45.68</v>
      </c>
      <c r="U17" s="30">
        <v>35.35</v>
      </c>
      <c r="V17" s="30">
        <v>18.95</v>
      </c>
      <c r="W17" s="30">
        <v>141.05</v>
      </c>
      <c r="X17" s="30">
        <v>105.19</v>
      </c>
      <c r="Y17" s="30">
        <v>375.22</v>
      </c>
      <c r="Z17" s="30">
        <v>105.07</v>
      </c>
    </row>
    <row r="18" spans="1:26" ht="12.75">
      <c r="A18" s="33">
        <v>6</v>
      </c>
      <c r="B18" s="33">
        <v>15</v>
      </c>
      <c r="C18" s="33">
        <v>1</v>
      </c>
      <c r="D18" s="34">
        <v>1</v>
      </c>
      <c r="E18" s="35"/>
      <c r="F18" s="30" t="s">
        <v>256</v>
      </c>
      <c r="G18" s="55" t="s">
        <v>266</v>
      </c>
      <c r="H18" s="32">
        <v>52033692.47</v>
      </c>
      <c r="I18" s="32">
        <v>34924413.95</v>
      </c>
      <c r="J18" s="30">
        <v>7373103.52</v>
      </c>
      <c r="K18" s="30">
        <v>9736175</v>
      </c>
      <c r="L18" s="30">
        <v>12560543.37</v>
      </c>
      <c r="M18" s="30">
        <v>7041390.9</v>
      </c>
      <c r="N18" s="30">
        <v>1838640.47</v>
      </c>
      <c r="O18" s="30">
        <v>3680512</v>
      </c>
      <c r="P18" s="30">
        <v>24.13</v>
      </c>
      <c r="Q18" s="30">
        <v>20.16</v>
      </c>
      <c r="R18" s="30">
        <v>24.93</v>
      </c>
      <c r="S18" s="30">
        <v>37.8</v>
      </c>
      <c r="T18" s="30">
        <v>56.05</v>
      </c>
      <c r="U18" s="30">
        <v>14.63</v>
      </c>
      <c r="V18" s="30">
        <v>29.3</v>
      </c>
      <c r="W18" s="30">
        <v>95.48</v>
      </c>
      <c r="X18" s="30">
        <v>91.23</v>
      </c>
      <c r="Y18" s="30">
        <v>92.62</v>
      </c>
      <c r="Z18" s="30">
        <v>106.62</v>
      </c>
    </row>
    <row r="19" spans="1:26" ht="12.75">
      <c r="A19" s="33">
        <v>6</v>
      </c>
      <c r="B19" s="33">
        <v>3</v>
      </c>
      <c r="C19" s="33">
        <v>1</v>
      </c>
      <c r="D19" s="34">
        <v>1</v>
      </c>
      <c r="E19" s="35"/>
      <c r="F19" s="30" t="s">
        <v>256</v>
      </c>
      <c r="G19" s="55" t="s">
        <v>267</v>
      </c>
      <c r="H19" s="32">
        <v>16025061.31</v>
      </c>
      <c r="I19" s="32">
        <v>7210118.8</v>
      </c>
      <c r="J19" s="30">
        <v>5335061.51</v>
      </c>
      <c r="K19" s="30">
        <v>3479881</v>
      </c>
      <c r="L19" s="30">
        <v>4888463.69</v>
      </c>
      <c r="M19" s="30">
        <v>1530566.52</v>
      </c>
      <c r="N19" s="30">
        <v>2098720.17</v>
      </c>
      <c r="O19" s="30">
        <v>1259177</v>
      </c>
      <c r="P19" s="30">
        <v>30.5</v>
      </c>
      <c r="Q19" s="30">
        <v>21.22</v>
      </c>
      <c r="R19" s="30">
        <v>39.33</v>
      </c>
      <c r="S19" s="30">
        <v>36.18</v>
      </c>
      <c r="T19" s="30">
        <v>31.3</v>
      </c>
      <c r="U19" s="30">
        <v>42.93</v>
      </c>
      <c r="V19" s="30">
        <v>25.75</v>
      </c>
      <c r="W19" s="30">
        <v>118.3</v>
      </c>
      <c r="X19" s="30">
        <v>103.13</v>
      </c>
      <c r="Y19" s="30">
        <v>155.85</v>
      </c>
      <c r="Z19" s="30">
        <v>96.75</v>
      </c>
    </row>
    <row r="20" spans="1:26" ht="12.75">
      <c r="A20" s="33">
        <v>6</v>
      </c>
      <c r="B20" s="33">
        <v>11</v>
      </c>
      <c r="C20" s="33">
        <v>2</v>
      </c>
      <c r="D20" s="34">
        <v>1</v>
      </c>
      <c r="E20" s="35"/>
      <c r="F20" s="30" t="s">
        <v>256</v>
      </c>
      <c r="G20" s="55" t="s">
        <v>268</v>
      </c>
      <c r="H20" s="32">
        <v>9020944.07</v>
      </c>
      <c r="I20" s="32">
        <v>4203838.07</v>
      </c>
      <c r="J20" s="30">
        <v>2220048</v>
      </c>
      <c r="K20" s="30">
        <v>2597058</v>
      </c>
      <c r="L20" s="30">
        <v>2478134.45</v>
      </c>
      <c r="M20" s="30">
        <v>1146049.91</v>
      </c>
      <c r="N20" s="30">
        <v>344828.54</v>
      </c>
      <c r="O20" s="30">
        <v>987256</v>
      </c>
      <c r="P20" s="30">
        <v>27.47</v>
      </c>
      <c r="Q20" s="30">
        <v>27.26</v>
      </c>
      <c r="R20" s="30">
        <v>15.53</v>
      </c>
      <c r="S20" s="30">
        <v>38.01</v>
      </c>
      <c r="T20" s="30">
        <v>46.24</v>
      </c>
      <c r="U20" s="30">
        <v>13.91</v>
      </c>
      <c r="V20" s="30">
        <v>39.83</v>
      </c>
      <c r="W20" s="30">
        <v>104.03</v>
      </c>
      <c r="X20" s="30">
        <v>110.12</v>
      </c>
      <c r="Y20" s="30">
        <v>101.58</v>
      </c>
      <c r="Z20" s="30">
        <v>98.54</v>
      </c>
    </row>
    <row r="21" spans="1:26" ht="12.75">
      <c r="A21" s="33">
        <v>6</v>
      </c>
      <c r="B21" s="33">
        <v>17</v>
      </c>
      <c r="C21" s="33">
        <v>1</v>
      </c>
      <c r="D21" s="34">
        <v>1</v>
      </c>
      <c r="E21" s="35"/>
      <c r="F21" s="30" t="s">
        <v>256</v>
      </c>
      <c r="G21" s="55" t="s">
        <v>269</v>
      </c>
      <c r="H21" s="32">
        <v>104570002.43</v>
      </c>
      <c r="I21" s="32">
        <v>63555480.83</v>
      </c>
      <c r="J21" s="30">
        <v>15289940.6</v>
      </c>
      <c r="K21" s="30">
        <v>25724581</v>
      </c>
      <c r="L21" s="30">
        <v>30151542.22</v>
      </c>
      <c r="M21" s="30">
        <v>16880087.01</v>
      </c>
      <c r="N21" s="30">
        <v>3731677.21</v>
      </c>
      <c r="O21" s="30">
        <v>9539778</v>
      </c>
      <c r="P21" s="30">
        <v>28.83</v>
      </c>
      <c r="Q21" s="30">
        <v>26.55</v>
      </c>
      <c r="R21" s="30">
        <v>24.4</v>
      </c>
      <c r="S21" s="30">
        <v>37.08</v>
      </c>
      <c r="T21" s="30">
        <v>55.98</v>
      </c>
      <c r="U21" s="30">
        <v>12.37</v>
      </c>
      <c r="V21" s="30">
        <v>31.63</v>
      </c>
      <c r="W21" s="30">
        <v>94.28</v>
      </c>
      <c r="X21" s="30">
        <v>105.03</v>
      </c>
      <c r="Y21" s="30">
        <v>52.89</v>
      </c>
      <c r="Z21" s="30">
        <v>107.74</v>
      </c>
    </row>
    <row r="22" spans="1:26" ht="12.75">
      <c r="A22" s="33">
        <v>6</v>
      </c>
      <c r="B22" s="33">
        <v>1</v>
      </c>
      <c r="C22" s="33">
        <v>2</v>
      </c>
      <c r="D22" s="34">
        <v>1</v>
      </c>
      <c r="E22" s="35"/>
      <c r="F22" s="30" t="s">
        <v>256</v>
      </c>
      <c r="G22" s="55" t="s">
        <v>270</v>
      </c>
      <c r="H22" s="32">
        <v>19108597.04</v>
      </c>
      <c r="I22" s="32">
        <v>8336103.43</v>
      </c>
      <c r="J22" s="30">
        <v>6299704.61</v>
      </c>
      <c r="K22" s="30">
        <v>4472789</v>
      </c>
      <c r="L22" s="30">
        <v>4460530.66</v>
      </c>
      <c r="M22" s="30">
        <v>1992894.88</v>
      </c>
      <c r="N22" s="30">
        <v>895974.78</v>
      </c>
      <c r="O22" s="30">
        <v>1571661</v>
      </c>
      <c r="P22" s="30">
        <v>23.34</v>
      </c>
      <c r="Q22" s="30">
        <v>23.9</v>
      </c>
      <c r="R22" s="30">
        <v>14.22</v>
      </c>
      <c r="S22" s="30">
        <v>35.13</v>
      </c>
      <c r="T22" s="30">
        <v>44.67</v>
      </c>
      <c r="U22" s="30">
        <v>20.08</v>
      </c>
      <c r="V22" s="30">
        <v>35.23</v>
      </c>
      <c r="W22" s="30">
        <v>85.87</v>
      </c>
      <c r="X22" s="30">
        <v>69.66</v>
      </c>
      <c r="Y22" s="30">
        <v>131.77</v>
      </c>
      <c r="Z22" s="30">
        <v>95.05</v>
      </c>
    </row>
    <row r="23" spans="1:26" ht="12.75">
      <c r="A23" s="33">
        <v>6</v>
      </c>
      <c r="B23" s="33">
        <v>18</v>
      </c>
      <c r="C23" s="33">
        <v>1</v>
      </c>
      <c r="D23" s="34">
        <v>1</v>
      </c>
      <c r="E23" s="35"/>
      <c r="F23" s="30" t="s">
        <v>256</v>
      </c>
      <c r="G23" s="55" t="s">
        <v>271</v>
      </c>
      <c r="H23" s="32">
        <v>64348182</v>
      </c>
      <c r="I23" s="32">
        <v>31992793</v>
      </c>
      <c r="J23" s="30">
        <v>17555820</v>
      </c>
      <c r="K23" s="30">
        <v>14799569</v>
      </c>
      <c r="L23" s="30">
        <v>16118246.99</v>
      </c>
      <c r="M23" s="30">
        <v>8059148.17</v>
      </c>
      <c r="N23" s="30">
        <v>2483608.82</v>
      </c>
      <c r="O23" s="30">
        <v>5575490</v>
      </c>
      <c r="P23" s="30">
        <v>25.04</v>
      </c>
      <c r="Q23" s="30">
        <v>25.19</v>
      </c>
      <c r="R23" s="30">
        <v>14.14</v>
      </c>
      <c r="S23" s="30">
        <v>37.67</v>
      </c>
      <c r="T23" s="30">
        <v>50</v>
      </c>
      <c r="U23" s="30">
        <v>15.4</v>
      </c>
      <c r="V23" s="30">
        <v>34.59</v>
      </c>
      <c r="W23" s="30">
        <v>98.1</v>
      </c>
      <c r="X23" s="30">
        <v>92.45</v>
      </c>
      <c r="Y23" s="30">
        <v>107.76</v>
      </c>
      <c r="Z23" s="30">
        <v>103.09</v>
      </c>
    </row>
    <row r="24" spans="1:26" ht="12.75">
      <c r="A24" s="33">
        <v>6</v>
      </c>
      <c r="B24" s="33">
        <v>19</v>
      </c>
      <c r="C24" s="33">
        <v>1</v>
      </c>
      <c r="D24" s="34">
        <v>1</v>
      </c>
      <c r="E24" s="35"/>
      <c r="F24" s="30" t="s">
        <v>256</v>
      </c>
      <c r="G24" s="55" t="s">
        <v>272</v>
      </c>
      <c r="H24" s="32">
        <v>39141128</v>
      </c>
      <c r="I24" s="32">
        <v>21058877</v>
      </c>
      <c r="J24" s="30">
        <v>7563622</v>
      </c>
      <c r="K24" s="30">
        <v>10518629</v>
      </c>
      <c r="L24" s="30">
        <v>11196124.42</v>
      </c>
      <c r="M24" s="30">
        <v>5005032.29</v>
      </c>
      <c r="N24" s="30">
        <v>2594821.13</v>
      </c>
      <c r="O24" s="30">
        <v>3596271</v>
      </c>
      <c r="P24" s="30">
        <v>28.6</v>
      </c>
      <c r="Q24" s="30">
        <v>23.76</v>
      </c>
      <c r="R24" s="30">
        <v>34.3</v>
      </c>
      <c r="S24" s="30">
        <v>34.18</v>
      </c>
      <c r="T24" s="30">
        <v>44.7</v>
      </c>
      <c r="U24" s="30">
        <v>23.17</v>
      </c>
      <c r="V24" s="30">
        <v>32.12</v>
      </c>
      <c r="W24" s="30">
        <v>107.57</v>
      </c>
      <c r="X24" s="30">
        <v>100.65</v>
      </c>
      <c r="Y24" s="30">
        <v>136.36</v>
      </c>
      <c r="Z24" s="30">
        <v>101.81</v>
      </c>
    </row>
    <row r="25" spans="1:26" ht="12.75">
      <c r="A25" s="33">
        <v>6</v>
      </c>
      <c r="B25" s="33">
        <v>8</v>
      </c>
      <c r="C25" s="33">
        <v>2</v>
      </c>
      <c r="D25" s="34">
        <v>2</v>
      </c>
      <c r="E25" s="35"/>
      <c r="F25" s="30" t="s">
        <v>256</v>
      </c>
      <c r="G25" s="55" t="s">
        <v>273</v>
      </c>
      <c r="H25" s="32">
        <v>12390737.97</v>
      </c>
      <c r="I25" s="32">
        <v>3145746.95</v>
      </c>
      <c r="J25" s="30">
        <v>2699996.02</v>
      </c>
      <c r="K25" s="30">
        <v>6544995</v>
      </c>
      <c r="L25" s="30">
        <v>3226002.64</v>
      </c>
      <c r="M25" s="30">
        <v>744975.64</v>
      </c>
      <c r="N25" s="30">
        <v>371411</v>
      </c>
      <c r="O25" s="30">
        <v>2109616</v>
      </c>
      <c r="P25" s="30">
        <v>26.03</v>
      </c>
      <c r="Q25" s="30">
        <v>23.68</v>
      </c>
      <c r="R25" s="30">
        <v>13.75</v>
      </c>
      <c r="S25" s="30">
        <v>32.23</v>
      </c>
      <c r="T25" s="30">
        <v>23.09</v>
      </c>
      <c r="U25" s="30">
        <v>11.51</v>
      </c>
      <c r="V25" s="30">
        <v>65.39</v>
      </c>
      <c r="W25" s="30">
        <v>101.74</v>
      </c>
      <c r="X25" s="30">
        <v>101.23</v>
      </c>
      <c r="Y25" s="30">
        <v>88.84</v>
      </c>
      <c r="Z25" s="30">
        <v>104.6</v>
      </c>
    </row>
    <row r="26" spans="1:26" ht="12.75">
      <c r="A26" s="33">
        <v>6</v>
      </c>
      <c r="B26" s="33">
        <v>11</v>
      </c>
      <c r="C26" s="33">
        <v>3</v>
      </c>
      <c r="D26" s="34">
        <v>2</v>
      </c>
      <c r="E26" s="35"/>
      <c r="F26" s="30" t="s">
        <v>256</v>
      </c>
      <c r="G26" s="55" t="s">
        <v>274</v>
      </c>
      <c r="H26" s="32">
        <v>16503313</v>
      </c>
      <c r="I26" s="32">
        <v>3786246</v>
      </c>
      <c r="J26" s="30">
        <v>2801067</v>
      </c>
      <c r="K26" s="30">
        <v>9916000</v>
      </c>
      <c r="L26" s="30">
        <v>5054990.02</v>
      </c>
      <c r="M26" s="30">
        <v>1016320.02</v>
      </c>
      <c r="N26" s="30">
        <v>847979</v>
      </c>
      <c r="O26" s="30">
        <v>3190691</v>
      </c>
      <c r="P26" s="30">
        <v>30.63</v>
      </c>
      <c r="Q26" s="30">
        <v>26.84</v>
      </c>
      <c r="R26" s="30">
        <v>30.27</v>
      </c>
      <c r="S26" s="30">
        <v>32.17</v>
      </c>
      <c r="T26" s="30">
        <v>20.1</v>
      </c>
      <c r="U26" s="30">
        <v>16.77</v>
      </c>
      <c r="V26" s="30">
        <v>63.11</v>
      </c>
      <c r="W26" s="30">
        <v>101.53</v>
      </c>
      <c r="X26" s="30">
        <v>108.37</v>
      </c>
      <c r="Y26" s="30">
        <v>93.39</v>
      </c>
      <c r="Z26" s="30">
        <v>101.84</v>
      </c>
    </row>
    <row r="27" spans="1:26" ht="12.75">
      <c r="A27" s="33">
        <v>6</v>
      </c>
      <c r="B27" s="33">
        <v>20</v>
      </c>
      <c r="C27" s="33">
        <v>1</v>
      </c>
      <c r="D27" s="34">
        <v>2</v>
      </c>
      <c r="E27" s="35"/>
      <c r="F27" s="30" t="s">
        <v>256</v>
      </c>
      <c r="G27" s="55" t="s">
        <v>274</v>
      </c>
      <c r="H27" s="32">
        <v>15569525</v>
      </c>
      <c r="I27" s="32">
        <v>5446385</v>
      </c>
      <c r="J27" s="30">
        <v>3394462</v>
      </c>
      <c r="K27" s="30">
        <v>6728678</v>
      </c>
      <c r="L27" s="30">
        <v>3660938.14</v>
      </c>
      <c r="M27" s="30">
        <v>958183.14</v>
      </c>
      <c r="N27" s="30">
        <v>541906</v>
      </c>
      <c r="O27" s="30">
        <v>2160849</v>
      </c>
      <c r="P27" s="30">
        <v>23.51</v>
      </c>
      <c r="Q27" s="30">
        <v>17.59</v>
      </c>
      <c r="R27" s="30">
        <v>15.96</v>
      </c>
      <c r="S27" s="30">
        <v>32.11</v>
      </c>
      <c r="T27" s="30">
        <v>26.17</v>
      </c>
      <c r="U27" s="30">
        <v>14.8</v>
      </c>
      <c r="V27" s="30">
        <v>59.02</v>
      </c>
      <c r="W27" s="30">
        <v>101.57</v>
      </c>
      <c r="X27" s="30">
        <v>103.62</v>
      </c>
      <c r="Y27" s="30">
        <v>86.69</v>
      </c>
      <c r="Z27" s="30">
        <v>105.18</v>
      </c>
    </row>
    <row r="28" spans="1:26" ht="12.75">
      <c r="A28" s="33">
        <v>6</v>
      </c>
      <c r="B28" s="33">
        <v>2</v>
      </c>
      <c r="C28" s="33">
        <v>2</v>
      </c>
      <c r="D28" s="34">
        <v>2</v>
      </c>
      <c r="E28" s="35"/>
      <c r="F28" s="30" t="s">
        <v>256</v>
      </c>
      <c r="G28" s="55" t="s">
        <v>275</v>
      </c>
      <c r="H28" s="32">
        <v>9423792</v>
      </c>
      <c r="I28" s="32">
        <v>1546443</v>
      </c>
      <c r="J28" s="30">
        <v>1713562</v>
      </c>
      <c r="K28" s="30">
        <v>6163787</v>
      </c>
      <c r="L28" s="30">
        <v>2947008.6</v>
      </c>
      <c r="M28" s="30">
        <v>453186.6</v>
      </c>
      <c r="N28" s="30">
        <v>496284</v>
      </c>
      <c r="O28" s="30">
        <v>1997538</v>
      </c>
      <c r="P28" s="30">
        <v>31.27</v>
      </c>
      <c r="Q28" s="30">
        <v>29.3</v>
      </c>
      <c r="R28" s="30">
        <v>28.96</v>
      </c>
      <c r="S28" s="30">
        <v>32.4</v>
      </c>
      <c r="T28" s="30">
        <v>15.37</v>
      </c>
      <c r="U28" s="30">
        <v>16.84</v>
      </c>
      <c r="V28" s="30">
        <v>67.78</v>
      </c>
      <c r="W28" s="30">
        <v>96.31</v>
      </c>
      <c r="X28" s="30">
        <v>103.29</v>
      </c>
      <c r="Y28" s="30">
        <v>82.67</v>
      </c>
      <c r="Z28" s="30">
        <v>98.85</v>
      </c>
    </row>
    <row r="29" spans="1:26" ht="12.75">
      <c r="A29" s="33">
        <v>6</v>
      </c>
      <c r="B29" s="33">
        <v>14</v>
      </c>
      <c r="C29" s="33">
        <v>2</v>
      </c>
      <c r="D29" s="34">
        <v>2</v>
      </c>
      <c r="E29" s="35"/>
      <c r="F29" s="30" t="s">
        <v>256</v>
      </c>
      <c r="G29" s="55" t="s">
        <v>276</v>
      </c>
      <c r="H29" s="32">
        <v>11836528</v>
      </c>
      <c r="I29" s="32">
        <v>4753763</v>
      </c>
      <c r="J29" s="30">
        <v>3055618</v>
      </c>
      <c r="K29" s="30">
        <v>4027147</v>
      </c>
      <c r="L29" s="30">
        <v>3324762.6</v>
      </c>
      <c r="M29" s="30">
        <v>1119189.93</v>
      </c>
      <c r="N29" s="30">
        <v>807161.67</v>
      </c>
      <c r="O29" s="30">
        <v>1398411</v>
      </c>
      <c r="P29" s="30">
        <v>28.08</v>
      </c>
      <c r="Q29" s="30">
        <v>23.54</v>
      </c>
      <c r="R29" s="30">
        <v>26.41</v>
      </c>
      <c r="S29" s="30">
        <v>34.72</v>
      </c>
      <c r="T29" s="30">
        <v>33.66</v>
      </c>
      <c r="U29" s="30">
        <v>24.27</v>
      </c>
      <c r="V29" s="30">
        <v>42.06</v>
      </c>
      <c r="W29" s="30">
        <v>102.15</v>
      </c>
      <c r="X29" s="30">
        <v>99.99</v>
      </c>
      <c r="Y29" s="30">
        <v>159.5</v>
      </c>
      <c r="Z29" s="30">
        <v>85.83</v>
      </c>
    </row>
    <row r="30" spans="1:26" ht="12.75">
      <c r="A30" s="33">
        <v>6</v>
      </c>
      <c r="B30" s="33">
        <v>5</v>
      </c>
      <c r="C30" s="33">
        <v>1</v>
      </c>
      <c r="D30" s="34">
        <v>2</v>
      </c>
      <c r="E30" s="35"/>
      <c r="F30" s="30" t="s">
        <v>256</v>
      </c>
      <c r="G30" s="55" t="s">
        <v>277</v>
      </c>
      <c r="H30" s="32">
        <v>13160248.58</v>
      </c>
      <c r="I30" s="32">
        <v>3644603.03</v>
      </c>
      <c r="J30" s="30">
        <v>4424993.55</v>
      </c>
      <c r="K30" s="30">
        <v>5090652</v>
      </c>
      <c r="L30" s="30">
        <v>2863155.64</v>
      </c>
      <c r="M30" s="30">
        <v>603176.48</v>
      </c>
      <c r="N30" s="30">
        <v>569653.16</v>
      </c>
      <c r="O30" s="30">
        <v>1690326</v>
      </c>
      <c r="P30" s="30">
        <v>21.75</v>
      </c>
      <c r="Q30" s="30">
        <v>16.54</v>
      </c>
      <c r="R30" s="30">
        <v>12.87</v>
      </c>
      <c r="S30" s="30">
        <v>33.2</v>
      </c>
      <c r="T30" s="30">
        <v>21.06</v>
      </c>
      <c r="U30" s="30">
        <v>19.89</v>
      </c>
      <c r="V30" s="30">
        <v>59.03</v>
      </c>
      <c r="W30" s="30">
        <v>108.1</v>
      </c>
      <c r="X30" s="30">
        <v>103.4</v>
      </c>
      <c r="Y30" s="30">
        <v>143.83</v>
      </c>
      <c r="Z30" s="30">
        <v>101.26</v>
      </c>
    </row>
    <row r="31" spans="1:26" ht="12.75">
      <c r="A31" s="33">
        <v>6</v>
      </c>
      <c r="B31" s="33">
        <v>18</v>
      </c>
      <c r="C31" s="33">
        <v>2</v>
      </c>
      <c r="D31" s="34">
        <v>2</v>
      </c>
      <c r="E31" s="35"/>
      <c r="F31" s="30" t="s">
        <v>256</v>
      </c>
      <c r="G31" s="55" t="s">
        <v>278</v>
      </c>
      <c r="H31" s="32">
        <v>10866576.68</v>
      </c>
      <c r="I31" s="32">
        <v>2923058.65</v>
      </c>
      <c r="J31" s="30">
        <v>3410084.03</v>
      </c>
      <c r="K31" s="30">
        <v>4533434</v>
      </c>
      <c r="L31" s="30">
        <v>2806236.07</v>
      </c>
      <c r="M31" s="30">
        <v>754607.63</v>
      </c>
      <c r="N31" s="30">
        <v>580769.44</v>
      </c>
      <c r="O31" s="30">
        <v>1470859</v>
      </c>
      <c r="P31" s="30">
        <v>25.82</v>
      </c>
      <c r="Q31" s="30">
        <v>25.81</v>
      </c>
      <c r="R31" s="30">
        <v>17.03</v>
      </c>
      <c r="S31" s="30">
        <v>32.44</v>
      </c>
      <c r="T31" s="30">
        <v>26.89</v>
      </c>
      <c r="U31" s="30">
        <v>20.69</v>
      </c>
      <c r="V31" s="30">
        <v>52.41</v>
      </c>
      <c r="W31" s="30">
        <v>106.03</v>
      </c>
      <c r="X31" s="30">
        <v>108.13</v>
      </c>
      <c r="Y31" s="30">
        <v>108.84</v>
      </c>
      <c r="Z31" s="30">
        <v>103.93</v>
      </c>
    </row>
    <row r="32" spans="1:26" ht="12.75">
      <c r="A32" s="33">
        <v>6</v>
      </c>
      <c r="B32" s="33">
        <v>1</v>
      </c>
      <c r="C32" s="33">
        <v>3</v>
      </c>
      <c r="D32" s="34">
        <v>2</v>
      </c>
      <c r="E32" s="35"/>
      <c r="F32" s="30" t="s">
        <v>256</v>
      </c>
      <c r="G32" s="55" t="s">
        <v>279</v>
      </c>
      <c r="H32" s="32">
        <v>34199180</v>
      </c>
      <c r="I32" s="32">
        <v>12066601</v>
      </c>
      <c r="J32" s="30">
        <v>6411056</v>
      </c>
      <c r="K32" s="30">
        <v>15721523</v>
      </c>
      <c r="L32" s="30">
        <v>10342938.3</v>
      </c>
      <c r="M32" s="30">
        <v>3298331.91</v>
      </c>
      <c r="N32" s="30">
        <v>1769011.39</v>
      </c>
      <c r="O32" s="30">
        <v>5275595</v>
      </c>
      <c r="P32" s="30">
        <v>30.24</v>
      </c>
      <c r="Q32" s="30">
        <v>27.33</v>
      </c>
      <c r="R32" s="30">
        <v>27.59</v>
      </c>
      <c r="S32" s="30">
        <v>33.55</v>
      </c>
      <c r="T32" s="30">
        <v>31.88</v>
      </c>
      <c r="U32" s="30">
        <v>17.1</v>
      </c>
      <c r="V32" s="30">
        <v>51</v>
      </c>
      <c r="W32" s="30">
        <v>103.59</v>
      </c>
      <c r="X32" s="30">
        <v>107.05</v>
      </c>
      <c r="Y32" s="30">
        <v>102.62</v>
      </c>
      <c r="Z32" s="30">
        <v>101.85</v>
      </c>
    </row>
    <row r="33" spans="1:26" ht="12.75">
      <c r="A33" s="33">
        <v>6</v>
      </c>
      <c r="B33" s="33">
        <v>3</v>
      </c>
      <c r="C33" s="33">
        <v>2</v>
      </c>
      <c r="D33" s="34">
        <v>2</v>
      </c>
      <c r="E33" s="35"/>
      <c r="F33" s="30" t="s">
        <v>256</v>
      </c>
      <c r="G33" s="55" t="s">
        <v>280</v>
      </c>
      <c r="H33" s="32">
        <v>8279754</v>
      </c>
      <c r="I33" s="32">
        <v>2583893</v>
      </c>
      <c r="J33" s="30">
        <v>1487407</v>
      </c>
      <c r="K33" s="30">
        <v>4208454</v>
      </c>
      <c r="L33" s="30">
        <v>2410683.42</v>
      </c>
      <c r="M33" s="30">
        <v>642465.42</v>
      </c>
      <c r="N33" s="30">
        <v>400992</v>
      </c>
      <c r="O33" s="30">
        <v>1367226</v>
      </c>
      <c r="P33" s="30">
        <v>29.11</v>
      </c>
      <c r="Q33" s="30">
        <v>24.86</v>
      </c>
      <c r="R33" s="30">
        <v>26.95</v>
      </c>
      <c r="S33" s="30">
        <v>32.48</v>
      </c>
      <c r="T33" s="30">
        <v>26.65</v>
      </c>
      <c r="U33" s="30">
        <v>16.63</v>
      </c>
      <c r="V33" s="30">
        <v>56.71</v>
      </c>
      <c r="W33" s="30">
        <v>89.3</v>
      </c>
      <c r="X33" s="30">
        <v>76.85</v>
      </c>
      <c r="Y33" s="30">
        <v>88.18</v>
      </c>
      <c r="Z33" s="30">
        <v>97.05</v>
      </c>
    </row>
    <row r="34" spans="1:26" ht="12.75">
      <c r="A34" s="33">
        <v>6</v>
      </c>
      <c r="B34" s="33">
        <v>2</v>
      </c>
      <c r="C34" s="33">
        <v>3</v>
      </c>
      <c r="D34" s="34">
        <v>2</v>
      </c>
      <c r="E34" s="35"/>
      <c r="F34" s="30" t="s">
        <v>256</v>
      </c>
      <c r="G34" s="55" t="s">
        <v>257</v>
      </c>
      <c r="H34" s="32">
        <v>46213125</v>
      </c>
      <c r="I34" s="32">
        <v>12993766.57</v>
      </c>
      <c r="J34" s="30">
        <v>14152441.43</v>
      </c>
      <c r="K34" s="30">
        <v>19066917</v>
      </c>
      <c r="L34" s="30">
        <v>12469113.67</v>
      </c>
      <c r="M34" s="30">
        <v>4397406.59</v>
      </c>
      <c r="N34" s="30">
        <v>1854014.08</v>
      </c>
      <c r="O34" s="30">
        <v>6217693</v>
      </c>
      <c r="P34" s="30">
        <v>26.98</v>
      </c>
      <c r="Q34" s="30">
        <v>33.84</v>
      </c>
      <c r="R34" s="30">
        <v>13.1</v>
      </c>
      <c r="S34" s="30">
        <v>32.6</v>
      </c>
      <c r="T34" s="30">
        <v>35.26</v>
      </c>
      <c r="U34" s="30">
        <v>14.86</v>
      </c>
      <c r="V34" s="30">
        <v>49.86</v>
      </c>
      <c r="W34" s="30">
        <v>76.79</v>
      </c>
      <c r="X34" s="30">
        <v>93.14</v>
      </c>
      <c r="Y34" s="30">
        <v>32.15</v>
      </c>
      <c r="Z34" s="30">
        <v>108.11</v>
      </c>
    </row>
    <row r="35" spans="1:26" ht="12.75">
      <c r="A35" s="33">
        <v>6</v>
      </c>
      <c r="B35" s="33">
        <v>2</v>
      </c>
      <c r="C35" s="33">
        <v>4</v>
      </c>
      <c r="D35" s="34">
        <v>2</v>
      </c>
      <c r="E35" s="35"/>
      <c r="F35" s="30" t="s">
        <v>256</v>
      </c>
      <c r="G35" s="55" t="s">
        <v>281</v>
      </c>
      <c r="H35" s="32">
        <v>17467089</v>
      </c>
      <c r="I35" s="32">
        <v>4581657</v>
      </c>
      <c r="J35" s="30">
        <v>7338608</v>
      </c>
      <c r="K35" s="30">
        <v>5546824</v>
      </c>
      <c r="L35" s="30">
        <v>3704607.25</v>
      </c>
      <c r="M35" s="30">
        <v>1044538.25</v>
      </c>
      <c r="N35" s="30">
        <v>919264</v>
      </c>
      <c r="O35" s="30">
        <v>1740805</v>
      </c>
      <c r="P35" s="30">
        <v>21.2</v>
      </c>
      <c r="Q35" s="30">
        <v>22.79</v>
      </c>
      <c r="R35" s="30">
        <v>12.52</v>
      </c>
      <c r="S35" s="30">
        <v>31.38</v>
      </c>
      <c r="T35" s="30">
        <v>28.19</v>
      </c>
      <c r="U35" s="30">
        <v>24.81</v>
      </c>
      <c r="V35" s="30">
        <v>46.99</v>
      </c>
      <c r="W35" s="30">
        <v>111.44</v>
      </c>
      <c r="X35" s="30">
        <v>91.8</v>
      </c>
      <c r="Y35" s="30">
        <v>174.63</v>
      </c>
      <c r="Z35" s="30">
        <v>104.87</v>
      </c>
    </row>
    <row r="36" spans="1:26" ht="12.75">
      <c r="A36" s="33">
        <v>6</v>
      </c>
      <c r="B36" s="33">
        <v>15</v>
      </c>
      <c r="C36" s="33">
        <v>2</v>
      </c>
      <c r="D36" s="34">
        <v>2</v>
      </c>
      <c r="E36" s="35"/>
      <c r="F36" s="30" t="s">
        <v>256</v>
      </c>
      <c r="G36" s="55" t="s">
        <v>282</v>
      </c>
      <c r="H36" s="32">
        <v>17502117</v>
      </c>
      <c r="I36" s="32">
        <v>3601749</v>
      </c>
      <c r="J36" s="30">
        <v>3375636</v>
      </c>
      <c r="K36" s="30">
        <v>10524732</v>
      </c>
      <c r="L36" s="30">
        <v>6110132.46</v>
      </c>
      <c r="M36" s="30">
        <v>1760600.12</v>
      </c>
      <c r="N36" s="30">
        <v>950805.34</v>
      </c>
      <c r="O36" s="30">
        <v>3398727</v>
      </c>
      <c r="P36" s="30">
        <v>34.91</v>
      </c>
      <c r="Q36" s="30">
        <v>48.88</v>
      </c>
      <c r="R36" s="30">
        <v>28.16</v>
      </c>
      <c r="S36" s="30">
        <v>32.29</v>
      </c>
      <c r="T36" s="30">
        <v>28.81</v>
      </c>
      <c r="U36" s="30">
        <v>15.56</v>
      </c>
      <c r="V36" s="30">
        <v>55.62</v>
      </c>
      <c r="W36" s="30">
        <v>108.83</v>
      </c>
      <c r="X36" s="30">
        <v>193.57</v>
      </c>
      <c r="Y36" s="30">
        <v>91.28</v>
      </c>
      <c r="Z36" s="30">
        <v>92.78</v>
      </c>
    </row>
    <row r="37" spans="1:26" ht="12.75">
      <c r="A37" s="33">
        <v>6</v>
      </c>
      <c r="B37" s="33">
        <v>9</v>
      </c>
      <c r="C37" s="33">
        <v>2</v>
      </c>
      <c r="D37" s="34">
        <v>2</v>
      </c>
      <c r="E37" s="35"/>
      <c r="F37" s="30" t="s">
        <v>256</v>
      </c>
      <c r="G37" s="55" t="s">
        <v>283</v>
      </c>
      <c r="H37" s="32">
        <v>9665168</v>
      </c>
      <c r="I37" s="32">
        <v>2771789</v>
      </c>
      <c r="J37" s="30">
        <v>1678674</v>
      </c>
      <c r="K37" s="30">
        <v>5214705</v>
      </c>
      <c r="L37" s="30">
        <v>2735438.12</v>
      </c>
      <c r="M37" s="30">
        <v>624329.12</v>
      </c>
      <c r="N37" s="30">
        <v>469341</v>
      </c>
      <c r="O37" s="30">
        <v>1641768</v>
      </c>
      <c r="P37" s="30">
        <v>28.3</v>
      </c>
      <c r="Q37" s="30">
        <v>22.52</v>
      </c>
      <c r="R37" s="30">
        <v>27.95</v>
      </c>
      <c r="S37" s="30">
        <v>31.48</v>
      </c>
      <c r="T37" s="30">
        <v>22.82</v>
      </c>
      <c r="U37" s="30">
        <v>17.15</v>
      </c>
      <c r="V37" s="30">
        <v>60.01</v>
      </c>
      <c r="W37" s="30">
        <v>108.45</v>
      </c>
      <c r="X37" s="30">
        <v>124.65</v>
      </c>
      <c r="Y37" s="30">
        <v>117.21</v>
      </c>
      <c r="Z37" s="30">
        <v>101.28</v>
      </c>
    </row>
    <row r="38" spans="1:26" ht="12.75">
      <c r="A38" s="33">
        <v>6</v>
      </c>
      <c r="B38" s="33">
        <v>3</v>
      </c>
      <c r="C38" s="33">
        <v>3</v>
      </c>
      <c r="D38" s="34">
        <v>2</v>
      </c>
      <c r="E38" s="35"/>
      <c r="F38" s="30" t="s">
        <v>256</v>
      </c>
      <c r="G38" s="55" t="s">
        <v>284</v>
      </c>
      <c r="H38" s="32">
        <v>47755291.08</v>
      </c>
      <c r="I38" s="32">
        <v>15401763</v>
      </c>
      <c r="J38" s="30">
        <v>17634056.08</v>
      </c>
      <c r="K38" s="30">
        <v>14719472</v>
      </c>
      <c r="L38" s="30">
        <v>10874760.41</v>
      </c>
      <c r="M38" s="30">
        <v>4369799.5</v>
      </c>
      <c r="N38" s="30">
        <v>1426289.91</v>
      </c>
      <c r="O38" s="30">
        <v>5078671</v>
      </c>
      <c r="P38" s="30">
        <v>22.77</v>
      </c>
      <c r="Q38" s="30">
        <v>28.37</v>
      </c>
      <c r="R38" s="30">
        <v>8.08</v>
      </c>
      <c r="S38" s="30">
        <v>34.5</v>
      </c>
      <c r="T38" s="30">
        <v>40.18</v>
      </c>
      <c r="U38" s="30">
        <v>13.11</v>
      </c>
      <c r="V38" s="30">
        <v>46.7</v>
      </c>
      <c r="W38" s="30">
        <v>96.9</v>
      </c>
      <c r="X38" s="30">
        <v>107.69</v>
      </c>
      <c r="Y38" s="30">
        <v>70.13</v>
      </c>
      <c r="Z38" s="30">
        <v>98.97</v>
      </c>
    </row>
    <row r="39" spans="1:26" ht="12.75">
      <c r="A39" s="33">
        <v>6</v>
      </c>
      <c r="B39" s="33">
        <v>12</v>
      </c>
      <c r="C39" s="33">
        <v>1</v>
      </c>
      <c r="D39" s="34">
        <v>2</v>
      </c>
      <c r="E39" s="35"/>
      <c r="F39" s="30" t="s">
        <v>256</v>
      </c>
      <c r="G39" s="55" t="s">
        <v>285</v>
      </c>
      <c r="H39" s="32">
        <v>18276714.55</v>
      </c>
      <c r="I39" s="32">
        <v>3866766.76</v>
      </c>
      <c r="J39" s="30">
        <v>3637359.79</v>
      </c>
      <c r="K39" s="30">
        <v>10772588</v>
      </c>
      <c r="L39" s="30">
        <v>5570435.04</v>
      </c>
      <c r="M39" s="30">
        <v>1153235.08</v>
      </c>
      <c r="N39" s="30">
        <v>921284.96</v>
      </c>
      <c r="O39" s="30">
        <v>3495915</v>
      </c>
      <c r="P39" s="30">
        <v>30.47</v>
      </c>
      <c r="Q39" s="30">
        <v>29.82</v>
      </c>
      <c r="R39" s="30">
        <v>25.32</v>
      </c>
      <c r="S39" s="30">
        <v>32.45</v>
      </c>
      <c r="T39" s="30">
        <v>20.7</v>
      </c>
      <c r="U39" s="30">
        <v>16.53</v>
      </c>
      <c r="V39" s="30">
        <v>62.75</v>
      </c>
      <c r="W39" s="30">
        <v>103.75</v>
      </c>
      <c r="X39" s="30">
        <v>119.04</v>
      </c>
      <c r="Y39" s="30">
        <v>88.19</v>
      </c>
      <c r="Z39" s="30">
        <v>104.18</v>
      </c>
    </row>
    <row r="40" spans="1:26" ht="12.75">
      <c r="A40" s="33">
        <v>6</v>
      </c>
      <c r="B40" s="33">
        <v>5</v>
      </c>
      <c r="C40" s="33">
        <v>2</v>
      </c>
      <c r="D40" s="34">
        <v>2</v>
      </c>
      <c r="E40" s="35"/>
      <c r="F40" s="30" t="s">
        <v>256</v>
      </c>
      <c r="G40" s="55" t="s">
        <v>286</v>
      </c>
      <c r="H40" s="32">
        <v>11002587</v>
      </c>
      <c r="I40" s="32">
        <v>2320508</v>
      </c>
      <c r="J40" s="30">
        <v>3868395</v>
      </c>
      <c r="K40" s="30">
        <v>4813684</v>
      </c>
      <c r="L40" s="30">
        <v>2908848.09</v>
      </c>
      <c r="M40" s="30">
        <v>712308.09</v>
      </c>
      <c r="N40" s="30">
        <v>630908</v>
      </c>
      <c r="O40" s="30">
        <v>1565632</v>
      </c>
      <c r="P40" s="30">
        <v>26.43</v>
      </c>
      <c r="Q40" s="30">
        <v>30.69</v>
      </c>
      <c r="R40" s="30">
        <v>16.3</v>
      </c>
      <c r="S40" s="30">
        <v>32.52</v>
      </c>
      <c r="T40" s="30">
        <v>24.48</v>
      </c>
      <c r="U40" s="30">
        <v>21.68</v>
      </c>
      <c r="V40" s="30">
        <v>53.82</v>
      </c>
      <c r="W40" s="30">
        <v>127.92</v>
      </c>
      <c r="X40" s="30">
        <v>178.88</v>
      </c>
      <c r="Y40" s="30">
        <v>122.38</v>
      </c>
      <c r="Z40" s="30">
        <v>115.1</v>
      </c>
    </row>
    <row r="41" spans="1:26" ht="12.75">
      <c r="A41" s="33">
        <v>6</v>
      </c>
      <c r="B41" s="33">
        <v>10</v>
      </c>
      <c r="C41" s="33">
        <v>1</v>
      </c>
      <c r="D41" s="34">
        <v>2</v>
      </c>
      <c r="E41" s="35"/>
      <c r="F41" s="30" t="s">
        <v>256</v>
      </c>
      <c r="G41" s="55" t="s">
        <v>287</v>
      </c>
      <c r="H41" s="32">
        <v>26869727</v>
      </c>
      <c r="I41" s="32">
        <v>15596111</v>
      </c>
      <c r="J41" s="30">
        <v>3461252</v>
      </c>
      <c r="K41" s="30">
        <v>7812364</v>
      </c>
      <c r="L41" s="30">
        <v>7932770.87</v>
      </c>
      <c r="M41" s="30">
        <v>4025235.87</v>
      </c>
      <c r="N41" s="30">
        <v>1050058</v>
      </c>
      <c r="O41" s="30">
        <v>2857477</v>
      </c>
      <c r="P41" s="30">
        <v>29.52</v>
      </c>
      <c r="Q41" s="30">
        <v>25.8</v>
      </c>
      <c r="R41" s="30">
        <v>30.33</v>
      </c>
      <c r="S41" s="30">
        <v>36.57</v>
      </c>
      <c r="T41" s="30">
        <v>50.74</v>
      </c>
      <c r="U41" s="30">
        <v>13.23</v>
      </c>
      <c r="V41" s="30">
        <v>36.02</v>
      </c>
      <c r="W41" s="30">
        <v>101.13</v>
      </c>
      <c r="X41" s="30">
        <v>101.9</v>
      </c>
      <c r="Y41" s="30">
        <v>89.38</v>
      </c>
      <c r="Z41" s="30">
        <v>105.1</v>
      </c>
    </row>
    <row r="42" spans="1:26" ht="12.75">
      <c r="A42" s="33">
        <v>6</v>
      </c>
      <c r="B42" s="33">
        <v>15</v>
      </c>
      <c r="C42" s="33">
        <v>3</v>
      </c>
      <c r="D42" s="34">
        <v>2</v>
      </c>
      <c r="E42" s="35"/>
      <c r="F42" s="30" t="s">
        <v>256</v>
      </c>
      <c r="G42" s="55" t="s">
        <v>288</v>
      </c>
      <c r="H42" s="32">
        <v>12577255.55</v>
      </c>
      <c r="I42" s="32">
        <v>3206969</v>
      </c>
      <c r="J42" s="30">
        <v>2375503.55</v>
      </c>
      <c r="K42" s="30">
        <v>6994783</v>
      </c>
      <c r="L42" s="30">
        <v>3862595.18</v>
      </c>
      <c r="M42" s="30">
        <v>856925.18</v>
      </c>
      <c r="N42" s="30">
        <v>696562</v>
      </c>
      <c r="O42" s="30">
        <v>2309108</v>
      </c>
      <c r="P42" s="30">
        <v>30.71</v>
      </c>
      <c r="Q42" s="30">
        <v>26.72</v>
      </c>
      <c r="R42" s="30">
        <v>29.32</v>
      </c>
      <c r="S42" s="30">
        <v>33.01</v>
      </c>
      <c r="T42" s="30">
        <v>22.18</v>
      </c>
      <c r="U42" s="30">
        <v>18.03</v>
      </c>
      <c r="V42" s="30">
        <v>59.78</v>
      </c>
      <c r="W42" s="30">
        <v>102.88</v>
      </c>
      <c r="X42" s="30">
        <v>108.46</v>
      </c>
      <c r="Y42" s="30">
        <v>133.11</v>
      </c>
      <c r="Z42" s="30">
        <v>94.59</v>
      </c>
    </row>
    <row r="43" spans="1:26" ht="12.75">
      <c r="A43" s="33">
        <v>6</v>
      </c>
      <c r="B43" s="33">
        <v>13</v>
      </c>
      <c r="C43" s="33">
        <v>1</v>
      </c>
      <c r="D43" s="34">
        <v>2</v>
      </c>
      <c r="E43" s="35"/>
      <c r="F43" s="30" t="s">
        <v>256</v>
      </c>
      <c r="G43" s="55" t="s">
        <v>289</v>
      </c>
      <c r="H43" s="32">
        <v>14228199.14</v>
      </c>
      <c r="I43" s="32">
        <v>6250293.42</v>
      </c>
      <c r="J43" s="30">
        <v>3552486.72</v>
      </c>
      <c r="K43" s="30">
        <v>4425419</v>
      </c>
      <c r="L43" s="30">
        <v>3746889.77</v>
      </c>
      <c r="M43" s="30">
        <v>1510234.77</v>
      </c>
      <c r="N43" s="30">
        <v>736208</v>
      </c>
      <c r="O43" s="30">
        <v>1500447</v>
      </c>
      <c r="P43" s="30">
        <v>26.33</v>
      </c>
      <c r="Q43" s="30">
        <v>24.16</v>
      </c>
      <c r="R43" s="30">
        <v>20.72</v>
      </c>
      <c r="S43" s="30">
        <v>33.9</v>
      </c>
      <c r="T43" s="30">
        <v>40.3</v>
      </c>
      <c r="U43" s="30">
        <v>19.64</v>
      </c>
      <c r="V43" s="30">
        <v>40.04</v>
      </c>
      <c r="W43" s="30">
        <v>116.71</v>
      </c>
      <c r="X43" s="30">
        <v>160.3</v>
      </c>
      <c r="Y43" s="30">
        <v>103.84</v>
      </c>
      <c r="Z43" s="30">
        <v>96.21</v>
      </c>
    </row>
    <row r="44" spans="1:26" ht="12.75">
      <c r="A44" s="33">
        <v>6</v>
      </c>
      <c r="B44" s="33">
        <v>4</v>
      </c>
      <c r="C44" s="33">
        <v>2</v>
      </c>
      <c r="D44" s="34">
        <v>2</v>
      </c>
      <c r="E44" s="35"/>
      <c r="F44" s="30" t="s">
        <v>256</v>
      </c>
      <c r="G44" s="55" t="s">
        <v>290</v>
      </c>
      <c r="H44" s="32">
        <v>19372378.34</v>
      </c>
      <c r="I44" s="32">
        <v>6907129</v>
      </c>
      <c r="J44" s="30">
        <v>7267663.34</v>
      </c>
      <c r="K44" s="30">
        <v>5197586</v>
      </c>
      <c r="L44" s="30">
        <v>4143547.12</v>
      </c>
      <c r="M44" s="30">
        <v>1358767.49</v>
      </c>
      <c r="N44" s="30">
        <v>942825.63</v>
      </c>
      <c r="O44" s="30">
        <v>1841954</v>
      </c>
      <c r="P44" s="30">
        <v>21.38</v>
      </c>
      <c r="Q44" s="30">
        <v>19.67</v>
      </c>
      <c r="R44" s="30">
        <v>12.97</v>
      </c>
      <c r="S44" s="30">
        <v>35.43</v>
      </c>
      <c r="T44" s="30">
        <v>32.79</v>
      </c>
      <c r="U44" s="30">
        <v>22.75</v>
      </c>
      <c r="V44" s="30">
        <v>44.45</v>
      </c>
      <c r="W44" s="30">
        <v>105.24</v>
      </c>
      <c r="X44" s="30">
        <v>102.57</v>
      </c>
      <c r="Y44" s="30">
        <v>139.56</v>
      </c>
      <c r="Z44" s="30">
        <v>95.09</v>
      </c>
    </row>
    <row r="45" spans="1:26" ht="12.75">
      <c r="A45" s="33">
        <v>6</v>
      </c>
      <c r="B45" s="33">
        <v>3</v>
      </c>
      <c r="C45" s="33">
        <v>4</v>
      </c>
      <c r="D45" s="34">
        <v>2</v>
      </c>
      <c r="E45" s="35"/>
      <c r="F45" s="30" t="s">
        <v>256</v>
      </c>
      <c r="G45" s="55" t="s">
        <v>291</v>
      </c>
      <c r="H45" s="32">
        <v>20704296.51</v>
      </c>
      <c r="I45" s="32">
        <v>8205267</v>
      </c>
      <c r="J45" s="30">
        <v>5879353.51</v>
      </c>
      <c r="K45" s="30">
        <v>6619676</v>
      </c>
      <c r="L45" s="30">
        <v>5455168.97</v>
      </c>
      <c r="M45" s="30">
        <v>1855310.46</v>
      </c>
      <c r="N45" s="30">
        <v>1305368.51</v>
      </c>
      <c r="O45" s="30">
        <v>2294490</v>
      </c>
      <c r="P45" s="30">
        <v>26.34</v>
      </c>
      <c r="Q45" s="30">
        <v>22.61</v>
      </c>
      <c r="R45" s="30">
        <v>22.2</v>
      </c>
      <c r="S45" s="30">
        <v>34.66</v>
      </c>
      <c r="T45" s="30">
        <v>34.01</v>
      </c>
      <c r="U45" s="30">
        <v>23.92</v>
      </c>
      <c r="V45" s="30">
        <v>42.06</v>
      </c>
      <c r="W45" s="30">
        <v>92.29</v>
      </c>
      <c r="X45" s="30">
        <v>82.46</v>
      </c>
      <c r="Y45" s="30">
        <v>112.5</v>
      </c>
      <c r="Z45" s="30">
        <v>91.74</v>
      </c>
    </row>
    <row r="46" spans="1:26" ht="12.75">
      <c r="A46" s="33">
        <v>6</v>
      </c>
      <c r="B46" s="33">
        <v>1</v>
      </c>
      <c r="C46" s="33">
        <v>4</v>
      </c>
      <c r="D46" s="34">
        <v>2</v>
      </c>
      <c r="E46" s="35"/>
      <c r="F46" s="30" t="s">
        <v>256</v>
      </c>
      <c r="G46" s="55" t="s">
        <v>292</v>
      </c>
      <c r="H46" s="32">
        <v>17751161</v>
      </c>
      <c r="I46" s="32">
        <v>4292235</v>
      </c>
      <c r="J46" s="30">
        <v>4271304</v>
      </c>
      <c r="K46" s="30">
        <v>9187622</v>
      </c>
      <c r="L46" s="30">
        <v>4713805.92</v>
      </c>
      <c r="M46" s="30">
        <v>1025407.92</v>
      </c>
      <c r="N46" s="30">
        <v>692384</v>
      </c>
      <c r="O46" s="30">
        <v>2996014</v>
      </c>
      <c r="P46" s="30">
        <v>26.55</v>
      </c>
      <c r="Q46" s="30">
        <v>23.88</v>
      </c>
      <c r="R46" s="30">
        <v>16.21</v>
      </c>
      <c r="S46" s="30">
        <v>32.6</v>
      </c>
      <c r="T46" s="30">
        <v>21.75</v>
      </c>
      <c r="U46" s="30">
        <v>14.68</v>
      </c>
      <c r="V46" s="30">
        <v>63.55</v>
      </c>
      <c r="W46" s="30">
        <v>96.34</v>
      </c>
      <c r="X46" s="30">
        <v>94.56</v>
      </c>
      <c r="Y46" s="30">
        <v>74.8</v>
      </c>
      <c r="Z46" s="30">
        <v>103.93</v>
      </c>
    </row>
    <row r="47" spans="1:26" ht="12.75">
      <c r="A47" s="33">
        <v>6</v>
      </c>
      <c r="B47" s="33">
        <v>3</v>
      </c>
      <c r="C47" s="33">
        <v>5</v>
      </c>
      <c r="D47" s="34">
        <v>2</v>
      </c>
      <c r="E47" s="35"/>
      <c r="F47" s="30" t="s">
        <v>256</v>
      </c>
      <c r="G47" s="55" t="s">
        <v>293</v>
      </c>
      <c r="H47" s="32">
        <v>6790598</v>
      </c>
      <c r="I47" s="32">
        <v>3364892</v>
      </c>
      <c r="J47" s="30">
        <v>1473886</v>
      </c>
      <c r="K47" s="30">
        <v>1951820</v>
      </c>
      <c r="L47" s="30">
        <v>1780421.85</v>
      </c>
      <c r="M47" s="30">
        <v>660878.85</v>
      </c>
      <c r="N47" s="30">
        <v>434057</v>
      </c>
      <c r="O47" s="30">
        <v>685486</v>
      </c>
      <c r="P47" s="30">
        <v>26.21</v>
      </c>
      <c r="Q47" s="30">
        <v>19.64</v>
      </c>
      <c r="R47" s="30">
        <v>29.44</v>
      </c>
      <c r="S47" s="30">
        <v>35.12</v>
      </c>
      <c r="T47" s="30">
        <v>37.11</v>
      </c>
      <c r="U47" s="30">
        <v>24.37</v>
      </c>
      <c r="V47" s="30">
        <v>38.5</v>
      </c>
      <c r="W47" s="30">
        <v>87.71</v>
      </c>
      <c r="X47" s="30">
        <v>102.7</v>
      </c>
      <c r="Y47" s="30">
        <v>104.02</v>
      </c>
      <c r="Z47" s="30">
        <v>70.74</v>
      </c>
    </row>
    <row r="48" spans="1:26" ht="12.75">
      <c r="A48" s="33">
        <v>6</v>
      </c>
      <c r="B48" s="33">
        <v>7</v>
      </c>
      <c r="C48" s="33">
        <v>3</v>
      </c>
      <c r="D48" s="34">
        <v>2</v>
      </c>
      <c r="E48" s="35"/>
      <c r="F48" s="30" t="s">
        <v>256</v>
      </c>
      <c r="G48" s="55" t="s">
        <v>294</v>
      </c>
      <c r="H48" s="32">
        <v>13190969</v>
      </c>
      <c r="I48" s="32">
        <v>3746197</v>
      </c>
      <c r="J48" s="30">
        <v>2388116</v>
      </c>
      <c r="K48" s="30">
        <v>7056656</v>
      </c>
      <c r="L48" s="30">
        <v>4283947.93</v>
      </c>
      <c r="M48" s="30">
        <v>1268629.93</v>
      </c>
      <c r="N48" s="30">
        <v>746494</v>
      </c>
      <c r="O48" s="30">
        <v>2268824</v>
      </c>
      <c r="P48" s="30">
        <v>32.47</v>
      </c>
      <c r="Q48" s="30">
        <v>33.86</v>
      </c>
      <c r="R48" s="30">
        <v>31.25</v>
      </c>
      <c r="S48" s="30">
        <v>32.15</v>
      </c>
      <c r="T48" s="30">
        <v>29.61</v>
      </c>
      <c r="U48" s="30">
        <v>17.42</v>
      </c>
      <c r="V48" s="30">
        <v>52.96</v>
      </c>
      <c r="W48" s="30">
        <v>122.4</v>
      </c>
      <c r="X48" s="30">
        <v>155.38</v>
      </c>
      <c r="Y48" s="30">
        <v>131.65</v>
      </c>
      <c r="Z48" s="30">
        <v>107.2</v>
      </c>
    </row>
    <row r="49" spans="1:26" ht="12.75">
      <c r="A49" s="33">
        <v>6</v>
      </c>
      <c r="B49" s="33">
        <v>5</v>
      </c>
      <c r="C49" s="33">
        <v>3</v>
      </c>
      <c r="D49" s="34">
        <v>2</v>
      </c>
      <c r="E49" s="35"/>
      <c r="F49" s="30" t="s">
        <v>256</v>
      </c>
      <c r="G49" s="55" t="s">
        <v>295</v>
      </c>
      <c r="H49" s="32">
        <v>19268686.26</v>
      </c>
      <c r="I49" s="32">
        <v>3853388.36</v>
      </c>
      <c r="J49" s="30">
        <v>5833959.9</v>
      </c>
      <c r="K49" s="30">
        <v>9581338</v>
      </c>
      <c r="L49" s="30">
        <v>5021036.92</v>
      </c>
      <c r="M49" s="30">
        <v>1208644.93</v>
      </c>
      <c r="N49" s="30">
        <v>774480.99</v>
      </c>
      <c r="O49" s="30">
        <v>3037911</v>
      </c>
      <c r="P49" s="30">
        <v>26.05</v>
      </c>
      <c r="Q49" s="30">
        <v>31.36</v>
      </c>
      <c r="R49" s="30">
        <v>13.27</v>
      </c>
      <c r="S49" s="30">
        <v>31.7</v>
      </c>
      <c r="T49" s="30">
        <v>24.07</v>
      </c>
      <c r="U49" s="30">
        <v>15.42</v>
      </c>
      <c r="V49" s="30">
        <v>60.5</v>
      </c>
      <c r="W49" s="30">
        <v>103.84</v>
      </c>
      <c r="X49" s="30">
        <v>105.75</v>
      </c>
      <c r="Y49" s="30">
        <v>98.13</v>
      </c>
      <c r="Z49" s="30">
        <v>104.64</v>
      </c>
    </row>
    <row r="50" spans="1:26" ht="12.75">
      <c r="A50" s="33">
        <v>6</v>
      </c>
      <c r="B50" s="33">
        <v>6</v>
      </c>
      <c r="C50" s="33">
        <v>2</v>
      </c>
      <c r="D50" s="34">
        <v>2</v>
      </c>
      <c r="E50" s="35"/>
      <c r="F50" s="30" t="s">
        <v>256</v>
      </c>
      <c r="G50" s="55" t="s">
        <v>296</v>
      </c>
      <c r="H50" s="32">
        <v>13156589</v>
      </c>
      <c r="I50" s="32">
        <v>5714408</v>
      </c>
      <c r="J50" s="30">
        <v>1455247</v>
      </c>
      <c r="K50" s="30">
        <v>5986934</v>
      </c>
      <c r="L50" s="30">
        <v>3754732.4</v>
      </c>
      <c r="M50" s="30">
        <v>1347228.68</v>
      </c>
      <c r="N50" s="30">
        <v>419719.72</v>
      </c>
      <c r="O50" s="30">
        <v>1987784</v>
      </c>
      <c r="P50" s="30">
        <v>28.53</v>
      </c>
      <c r="Q50" s="30">
        <v>23.57</v>
      </c>
      <c r="R50" s="30">
        <v>28.84</v>
      </c>
      <c r="S50" s="30">
        <v>33.2</v>
      </c>
      <c r="T50" s="30">
        <v>35.88</v>
      </c>
      <c r="U50" s="30">
        <v>11.17</v>
      </c>
      <c r="V50" s="30">
        <v>52.94</v>
      </c>
      <c r="W50" s="30">
        <v>105.37</v>
      </c>
      <c r="X50" s="30">
        <v>116.84</v>
      </c>
      <c r="Y50" s="30">
        <v>94.73</v>
      </c>
      <c r="Z50" s="30">
        <v>101.05</v>
      </c>
    </row>
    <row r="51" spans="1:26" ht="12.75">
      <c r="A51" s="33">
        <v>6</v>
      </c>
      <c r="B51" s="33">
        <v>8</v>
      </c>
      <c r="C51" s="33">
        <v>3</v>
      </c>
      <c r="D51" s="34">
        <v>2</v>
      </c>
      <c r="E51" s="35"/>
      <c r="F51" s="30" t="s">
        <v>256</v>
      </c>
      <c r="G51" s="55" t="s">
        <v>297</v>
      </c>
      <c r="H51" s="32">
        <v>19528970</v>
      </c>
      <c r="I51" s="32">
        <v>5338826</v>
      </c>
      <c r="J51" s="30">
        <v>5528758</v>
      </c>
      <c r="K51" s="30">
        <v>8661386</v>
      </c>
      <c r="L51" s="30">
        <v>6164632.37</v>
      </c>
      <c r="M51" s="30">
        <v>1258208.67</v>
      </c>
      <c r="N51" s="30">
        <v>2065095.7</v>
      </c>
      <c r="O51" s="30">
        <v>2841328</v>
      </c>
      <c r="P51" s="30">
        <v>31.56</v>
      </c>
      <c r="Q51" s="30">
        <v>23.56</v>
      </c>
      <c r="R51" s="30">
        <v>37.35</v>
      </c>
      <c r="S51" s="30">
        <v>32.8</v>
      </c>
      <c r="T51" s="30">
        <v>20.41</v>
      </c>
      <c r="U51" s="30">
        <v>33.49</v>
      </c>
      <c r="V51" s="30">
        <v>46.09</v>
      </c>
      <c r="W51" s="30">
        <v>109.42</v>
      </c>
      <c r="X51" s="30">
        <v>95.82</v>
      </c>
      <c r="Y51" s="30">
        <v>115.31</v>
      </c>
      <c r="Z51" s="30">
        <v>112.31</v>
      </c>
    </row>
    <row r="52" spans="1:26" ht="12.75">
      <c r="A52" s="33">
        <v>6</v>
      </c>
      <c r="B52" s="33">
        <v>9</v>
      </c>
      <c r="C52" s="33">
        <v>4</v>
      </c>
      <c r="D52" s="34">
        <v>2</v>
      </c>
      <c r="E52" s="35"/>
      <c r="F52" s="30" t="s">
        <v>256</v>
      </c>
      <c r="G52" s="55" t="s">
        <v>298</v>
      </c>
      <c r="H52" s="32">
        <v>27620133.55</v>
      </c>
      <c r="I52" s="32">
        <v>9667585.58</v>
      </c>
      <c r="J52" s="30">
        <v>6593139.97</v>
      </c>
      <c r="K52" s="30">
        <v>11359408</v>
      </c>
      <c r="L52" s="30">
        <v>7822485.67</v>
      </c>
      <c r="M52" s="30">
        <v>2974143.35</v>
      </c>
      <c r="N52" s="30">
        <v>939802.32</v>
      </c>
      <c r="O52" s="30">
        <v>3908540</v>
      </c>
      <c r="P52" s="30">
        <v>28.32</v>
      </c>
      <c r="Q52" s="30">
        <v>30.76</v>
      </c>
      <c r="R52" s="30">
        <v>14.25</v>
      </c>
      <c r="S52" s="30">
        <v>34.4</v>
      </c>
      <c r="T52" s="30">
        <v>38.02</v>
      </c>
      <c r="U52" s="30">
        <v>12.01</v>
      </c>
      <c r="V52" s="30">
        <v>49.96</v>
      </c>
      <c r="W52" s="30">
        <v>108.7</v>
      </c>
      <c r="X52" s="30">
        <v>119.51</v>
      </c>
      <c r="Y52" s="30">
        <v>103.96</v>
      </c>
      <c r="Z52" s="30">
        <v>102.75</v>
      </c>
    </row>
    <row r="53" spans="1:26" ht="12.75">
      <c r="A53" s="33">
        <v>6</v>
      </c>
      <c r="B53" s="33">
        <v>9</v>
      </c>
      <c r="C53" s="33">
        <v>5</v>
      </c>
      <c r="D53" s="34">
        <v>2</v>
      </c>
      <c r="E53" s="35"/>
      <c r="F53" s="30" t="s">
        <v>256</v>
      </c>
      <c r="G53" s="55" t="s">
        <v>299</v>
      </c>
      <c r="H53" s="32">
        <v>37199000.32</v>
      </c>
      <c r="I53" s="32">
        <v>15171159</v>
      </c>
      <c r="J53" s="30">
        <v>12821584.32</v>
      </c>
      <c r="K53" s="30">
        <v>9206257</v>
      </c>
      <c r="L53" s="30">
        <v>8792342.56</v>
      </c>
      <c r="M53" s="30">
        <v>4102409.97</v>
      </c>
      <c r="N53" s="30">
        <v>1310465.59</v>
      </c>
      <c r="O53" s="30">
        <v>3379467</v>
      </c>
      <c r="P53" s="30">
        <v>23.63</v>
      </c>
      <c r="Q53" s="30">
        <v>27.04</v>
      </c>
      <c r="R53" s="30">
        <v>10.22</v>
      </c>
      <c r="S53" s="30">
        <v>36.7</v>
      </c>
      <c r="T53" s="30">
        <v>46.65</v>
      </c>
      <c r="U53" s="30">
        <v>14.9</v>
      </c>
      <c r="V53" s="30">
        <v>38.43</v>
      </c>
      <c r="W53" s="30">
        <v>101.07</v>
      </c>
      <c r="X53" s="30">
        <v>117.78</v>
      </c>
      <c r="Y53" s="30">
        <v>58.35</v>
      </c>
      <c r="Z53" s="30">
        <v>113.76</v>
      </c>
    </row>
    <row r="54" spans="1:26" ht="12.75">
      <c r="A54" s="33">
        <v>6</v>
      </c>
      <c r="B54" s="33">
        <v>5</v>
      </c>
      <c r="C54" s="33">
        <v>4</v>
      </c>
      <c r="D54" s="34">
        <v>2</v>
      </c>
      <c r="E54" s="35"/>
      <c r="F54" s="30" t="s">
        <v>256</v>
      </c>
      <c r="G54" s="55" t="s">
        <v>300</v>
      </c>
      <c r="H54" s="32">
        <v>21542529</v>
      </c>
      <c r="I54" s="32">
        <v>4217596</v>
      </c>
      <c r="J54" s="30">
        <v>8161836</v>
      </c>
      <c r="K54" s="30">
        <v>9163097</v>
      </c>
      <c r="L54" s="30">
        <v>5018549.14</v>
      </c>
      <c r="M54" s="30">
        <v>931187.49</v>
      </c>
      <c r="N54" s="30">
        <v>1168552.65</v>
      </c>
      <c r="O54" s="30">
        <v>2918809</v>
      </c>
      <c r="P54" s="30">
        <v>23.29</v>
      </c>
      <c r="Q54" s="30">
        <v>22.07</v>
      </c>
      <c r="R54" s="30">
        <v>14.31</v>
      </c>
      <c r="S54" s="30">
        <v>31.85</v>
      </c>
      <c r="T54" s="30">
        <v>18.55</v>
      </c>
      <c r="U54" s="30">
        <v>23.28</v>
      </c>
      <c r="V54" s="30">
        <v>58.16</v>
      </c>
      <c r="W54" s="30">
        <v>109.72</v>
      </c>
      <c r="X54" s="30">
        <v>103.76</v>
      </c>
      <c r="Y54" s="30">
        <v>161.83</v>
      </c>
      <c r="Z54" s="30">
        <v>98.79</v>
      </c>
    </row>
    <row r="55" spans="1:26" ht="12.75">
      <c r="A55" s="33">
        <v>6</v>
      </c>
      <c r="B55" s="33">
        <v>2</v>
      </c>
      <c r="C55" s="33">
        <v>6</v>
      </c>
      <c r="D55" s="34">
        <v>2</v>
      </c>
      <c r="E55" s="35"/>
      <c r="F55" s="30" t="s">
        <v>256</v>
      </c>
      <c r="G55" s="55" t="s">
        <v>301</v>
      </c>
      <c r="H55" s="32">
        <v>14962762.14</v>
      </c>
      <c r="I55" s="32">
        <v>3395918</v>
      </c>
      <c r="J55" s="30">
        <v>6381938.14</v>
      </c>
      <c r="K55" s="30">
        <v>5184906</v>
      </c>
      <c r="L55" s="30">
        <v>3868253.45</v>
      </c>
      <c r="M55" s="30">
        <v>1096800.09</v>
      </c>
      <c r="N55" s="30">
        <v>1158647.36</v>
      </c>
      <c r="O55" s="30">
        <v>1612806</v>
      </c>
      <c r="P55" s="30">
        <v>25.85</v>
      </c>
      <c r="Q55" s="30">
        <v>32.29</v>
      </c>
      <c r="R55" s="30">
        <v>18.15</v>
      </c>
      <c r="S55" s="30">
        <v>31.1</v>
      </c>
      <c r="T55" s="30">
        <v>28.35</v>
      </c>
      <c r="U55" s="30">
        <v>29.95</v>
      </c>
      <c r="V55" s="30">
        <v>41.69</v>
      </c>
      <c r="W55" s="30">
        <v>129.65</v>
      </c>
      <c r="X55" s="30">
        <v>162.86</v>
      </c>
      <c r="Y55" s="30">
        <v>188.93</v>
      </c>
      <c r="Z55" s="30">
        <v>95.04</v>
      </c>
    </row>
    <row r="56" spans="1:26" ht="12.75">
      <c r="A56" s="33">
        <v>6</v>
      </c>
      <c r="B56" s="33">
        <v>6</v>
      </c>
      <c r="C56" s="33">
        <v>3</v>
      </c>
      <c r="D56" s="34">
        <v>2</v>
      </c>
      <c r="E56" s="35"/>
      <c r="F56" s="30" t="s">
        <v>256</v>
      </c>
      <c r="G56" s="55" t="s">
        <v>302</v>
      </c>
      <c r="H56" s="32">
        <v>7895088.86</v>
      </c>
      <c r="I56" s="32">
        <v>3088280.14</v>
      </c>
      <c r="J56" s="30">
        <v>1520820.72</v>
      </c>
      <c r="K56" s="30">
        <v>3285988</v>
      </c>
      <c r="L56" s="30">
        <v>2224577.24</v>
      </c>
      <c r="M56" s="30">
        <v>758862.42</v>
      </c>
      <c r="N56" s="30">
        <v>384192.82</v>
      </c>
      <c r="O56" s="30">
        <v>1081522</v>
      </c>
      <c r="P56" s="30">
        <v>28.17</v>
      </c>
      <c r="Q56" s="30">
        <v>24.57</v>
      </c>
      <c r="R56" s="30">
        <v>25.26</v>
      </c>
      <c r="S56" s="30">
        <v>32.91</v>
      </c>
      <c r="T56" s="30">
        <v>34.11</v>
      </c>
      <c r="U56" s="30">
        <v>17.27</v>
      </c>
      <c r="V56" s="30">
        <v>48.61</v>
      </c>
      <c r="W56" s="30">
        <v>101.89</v>
      </c>
      <c r="X56" s="30">
        <v>96.13</v>
      </c>
      <c r="Y56" s="30">
        <v>131.55</v>
      </c>
      <c r="Z56" s="30">
        <v>98.15</v>
      </c>
    </row>
    <row r="57" spans="1:26" ht="12.75">
      <c r="A57" s="33">
        <v>6</v>
      </c>
      <c r="B57" s="33">
        <v>7</v>
      </c>
      <c r="C57" s="33">
        <v>4</v>
      </c>
      <c r="D57" s="34">
        <v>2</v>
      </c>
      <c r="E57" s="35"/>
      <c r="F57" s="30" t="s">
        <v>256</v>
      </c>
      <c r="G57" s="55" t="s">
        <v>303</v>
      </c>
      <c r="H57" s="32">
        <v>19158671.18</v>
      </c>
      <c r="I57" s="32">
        <v>4524059.8</v>
      </c>
      <c r="J57" s="30">
        <v>4133234.38</v>
      </c>
      <c r="K57" s="30">
        <v>10501377</v>
      </c>
      <c r="L57" s="30">
        <v>5702985.28</v>
      </c>
      <c r="M57" s="30">
        <v>1082055.28</v>
      </c>
      <c r="N57" s="30">
        <v>1314051</v>
      </c>
      <c r="O57" s="30">
        <v>3306879</v>
      </c>
      <c r="P57" s="30">
        <v>29.76</v>
      </c>
      <c r="Q57" s="30">
        <v>23.91</v>
      </c>
      <c r="R57" s="30">
        <v>31.79</v>
      </c>
      <c r="S57" s="30">
        <v>31.48</v>
      </c>
      <c r="T57" s="30">
        <v>18.97</v>
      </c>
      <c r="U57" s="30">
        <v>23.04</v>
      </c>
      <c r="V57" s="30">
        <v>57.98</v>
      </c>
      <c r="W57" s="30">
        <v>105.08</v>
      </c>
      <c r="X57" s="30">
        <v>100.76</v>
      </c>
      <c r="Y57" s="30">
        <v>104.48</v>
      </c>
      <c r="Z57" s="30">
        <v>106.82</v>
      </c>
    </row>
    <row r="58" spans="1:26" ht="12.75">
      <c r="A58" s="33">
        <v>6</v>
      </c>
      <c r="B58" s="33">
        <v>20</v>
      </c>
      <c r="C58" s="33">
        <v>2</v>
      </c>
      <c r="D58" s="34">
        <v>2</v>
      </c>
      <c r="E58" s="35"/>
      <c r="F58" s="30" t="s">
        <v>256</v>
      </c>
      <c r="G58" s="55" t="s">
        <v>304</v>
      </c>
      <c r="H58" s="32">
        <v>10701977.59</v>
      </c>
      <c r="I58" s="32">
        <v>3515547</v>
      </c>
      <c r="J58" s="30">
        <v>1667786.59</v>
      </c>
      <c r="K58" s="30">
        <v>5518644</v>
      </c>
      <c r="L58" s="30">
        <v>3334476.28</v>
      </c>
      <c r="M58" s="30">
        <v>960847.69</v>
      </c>
      <c r="N58" s="30">
        <v>518106.59</v>
      </c>
      <c r="O58" s="30">
        <v>1855522</v>
      </c>
      <c r="P58" s="30">
        <v>31.15</v>
      </c>
      <c r="Q58" s="30">
        <v>27.33</v>
      </c>
      <c r="R58" s="30">
        <v>31.06</v>
      </c>
      <c r="S58" s="30">
        <v>33.62</v>
      </c>
      <c r="T58" s="30">
        <v>28.81</v>
      </c>
      <c r="U58" s="30">
        <v>15.53</v>
      </c>
      <c r="V58" s="30">
        <v>55.64</v>
      </c>
      <c r="W58" s="30">
        <v>104.03</v>
      </c>
      <c r="X58" s="30">
        <v>99.07</v>
      </c>
      <c r="Y58" s="30">
        <v>119.43</v>
      </c>
      <c r="Z58" s="30">
        <v>102.99</v>
      </c>
    </row>
    <row r="59" spans="1:26" ht="12.75">
      <c r="A59" s="33">
        <v>6</v>
      </c>
      <c r="B59" s="33">
        <v>19</v>
      </c>
      <c r="C59" s="33">
        <v>2</v>
      </c>
      <c r="D59" s="34">
        <v>2</v>
      </c>
      <c r="E59" s="35"/>
      <c r="F59" s="30" t="s">
        <v>256</v>
      </c>
      <c r="G59" s="55" t="s">
        <v>305</v>
      </c>
      <c r="H59" s="32">
        <v>17725529.12</v>
      </c>
      <c r="I59" s="32">
        <v>3658737.44</v>
      </c>
      <c r="J59" s="30">
        <v>10010429.68</v>
      </c>
      <c r="K59" s="30">
        <v>4056362</v>
      </c>
      <c r="L59" s="30">
        <v>2720440.01</v>
      </c>
      <c r="M59" s="30">
        <v>934358.91</v>
      </c>
      <c r="N59" s="30">
        <v>528731.1</v>
      </c>
      <c r="O59" s="30">
        <v>1257350</v>
      </c>
      <c r="P59" s="30">
        <v>15.34</v>
      </c>
      <c r="Q59" s="30">
        <v>25.53</v>
      </c>
      <c r="R59" s="30">
        <v>5.28</v>
      </c>
      <c r="S59" s="30">
        <v>30.99</v>
      </c>
      <c r="T59" s="30">
        <v>34.34</v>
      </c>
      <c r="U59" s="30">
        <v>19.43</v>
      </c>
      <c r="V59" s="30">
        <v>46.21</v>
      </c>
      <c r="W59" s="30">
        <v>126.95</v>
      </c>
      <c r="X59" s="30">
        <v>148.75</v>
      </c>
      <c r="Y59" s="30">
        <v>125.82</v>
      </c>
      <c r="Z59" s="30">
        <v>114.87</v>
      </c>
    </row>
    <row r="60" spans="1:26" ht="12.75">
      <c r="A60" s="33">
        <v>6</v>
      </c>
      <c r="B60" s="33">
        <v>19</v>
      </c>
      <c r="C60" s="33">
        <v>3</v>
      </c>
      <c r="D60" s="34">
        <v>2</v>
      </c>
      <c r="E60" s="35"/>
      <c r="F60" s="30" t="s">
        <v>256</v>
      </c>
      <c r="G60" s="55" t="s">
        <v>306</v>
      </c>
      <c r="H60" s="32">
        <v>14284827.26</v>
      </c>
      <c r="I60" s="32">
        <v>3192134.68</v>
      </c>
      <c r="J60" s="30">
        <v>4756842.58</v>
      </c>
      <c r="K60" s="30">
        <v>6335850</v>
      </c>
      <c r="L60" s="30">
        <v>3659395</v>
      </c>
      <c r="M60" s="30">
        <v>1061267.17</v>
      </c>
      <c r="N60" s="30">
        <v>569945.83</v>
      </c>
      <c r="O60" s="30">
        <v>2028182</v>
      </c>
      <c r="P60" s="30">
        <v>25.61</v>
      </c>
      <c r="Q60" s="30">
        <v>33.24</v>
      </c>
      <c r="R60" s="30">
        <v>11.98</v>
      </c>
      <c r="S60" s="30">
        <v>32.01</v>
      </c>
      <c r="T60" s="30">
        <v>29</v>
      </c>
      <c r="U60" s="30">
        <v>15.57</v>
      </c>
      <c r="V60" s="30">
        <v>55.42</v>
      </c>
      <c r="W60" s="30">
        <v>115.7</v>
      </c>
      <c r="X60" s="30">
        <v>156.01</v>
      </c>
      <c r="Y60" s="30">
        <v>110.72</v>
      </c>
      <c r="Z60" s="30">
        <v>103.07</v>
      </c>
    </row>
    <row r="61" spans="1:26" ht="12.75">
      <c r="A61" s="33">
        <v>6</v>
      </c>
      <c r="B61" s="33">
        <v>4</v>
      </c>
      <c r="C61" s="33">
        <v>3</v>
      </c>
      <c r="D61" s="34">
        <v>2</v>
      </c>
      <c r="E61" s="35"/>
      <c r="F61" s="30" t="s">
        <v>256</v>
      </c>
      <c r="G61" s="55" t="s">
        <v>307</v>
      </c>
      <c r="H61" s="32">
        <v>16143732.98</v>
      </c>
      <c r="I61" s="32">
        <v>5886511.19</v>
      </c>
      <c r="J61" s="30">
        <v>5089997.79</v>
      </c>
      <c r="K61" s="30">
        <v>5167224</v>
      </c>
      <c r="L61" s="30">
        <v>4632578.37</v>
      </c>
      <c r="M61" s="30">
        <v>1530377.5</v>
      </c>
      <c r="N61" s="30">
        <v>1303361.87</v>
      </c>
      <c r="O61" s="30">
        <v>1798839</v>
      </c>
      <c r="P61" s="30">
        <v>28.69</v>
      </c>
      <c r="Q61" s="30">
        <v>25.99</v>
      </c>
      <c r="R61" s="30">
        <v>25.6</v>
      </c>
      <c r="S61" s="30">
        <v>34.81</v>
      </c>
      <c r="T61" s="30">
        <v>33.03</v>
      </c>
      <c r="U61" s="30">
        <v>28.13</v>
      </c>
      <c r="V61" s="30">
        <v>38.83</v>
      </c>
      <c r="W61" s="30">
        <v>95.21</v>
      </c>
      <c r="X61" s="30">
        <v>109.87</v>
      </c>
      <c r="Y61" s="30">
        <v>78.05</v>
      </c>
      <c r="Z61" s="30">
        <v>99.78</v>
      </c>
    </row>
    <row r="62" spans="1:26" ht="12.75">
      <c r="A62" s="33">
        <v>6</v>
      </c>
      <c r="B62" s="33">
        <v>4</v>
      </c>
      <c r="C62" s="33">
        <v>4</v>
      </c>
      <c r="D62" s="34">
        <v>2</v>
      </c>
      <c r="E62" s="35"/>
      <c r="F62" s="30" t="s">
        <v>256</v>
      </c>
      <c r="G62" s="55" t="s">
        <v>259</v>
      </c>
      <c r="H62" s="32">
        <v>26798903</v>
      </c>
      <c r="I62" s="32">
        <v>11098042</v>
      </c>
      <c r="J62" s="30">
        <v>4199260</v>
      </c>
      <c r="K62" s="30">
        <v>11501601</v>
      </c>
      <c r="L62" s="30">
        <v>8130293.96</v>
      </c>
      <c r="M62" s="30">
        <v>3157924.96</v>
      </c>
      <c r="N62" s="30">
        <v>1204560</v>
      </c>
      <c r="O62" s="30">
        <v>3767809</v>
      </c>
      <c r="P62" s="30">
        <v>30.33</v>
      </c>
      <c r="Q62" s="30">
        <v>28.45</v>
      </c>
      <c r="R62" s="30">
        <v>28.68</v>
      </c>
      <c r="S62" s="30">
        <v>32.75</v>
      </c>
      <c r="T62" s="30">
        <v>38.84</v>
      </c>
      <c r="U62" s="30">
        <v>14.81</v>
      </c>
      <c r="V62" s="30">
        <v>46.34</v>
      </c>
      <c r="W62" s="30">
        <v>105.32</v>
      </c>
      <c r="X62" s="30">
        <v>121.82</v>
      </c>
      <c r="Y62" s="30">
        <v>82.25</v>
      </c>
      <c r="Z62" s="30">
        <v>102.86</v>
      </c>
    </row>
    <row r="63" spans="1:26" ht="12.75">
      <c r="A63" s="33">
        <v>6</v>
      </c>
      <c r="B63" s="33">
        <v>6</v>
      </c>
      <c r="C63" s="33">
        <v>4</v>
      </c>
      <c r="D63" s="34">
        <v>2</v>
      </c>
      <c r="E63" s="35"/>
      <c r="F63" s="30" t="s">
        <v>256</v>
      </c>
      <c r="G63" s="55" t="s">
        <v>308</v>
      </c>
      <c r="H63" s="32">
        <v>23519484.4</v>
      </c>
      <c r="I63" s="32">
        <v>6192718.1</v>
      </c>
      <c r="J63" s="30">
        <v>6289108.3</v>
      </c>
      <c r="K63" s="30">
        <v>11037658</v>
      </c>
      <c r="L63" s="30">
        <v>7028762.03</v>
      </c>
      <c r="M63" s="30">
        <v>1520723.34</v>
      </c>
      <c r="N63" s="30">
        <v>1962469.69</v>
      </c>
      <c r="O63" s="30">
        <v>3545569</v>
      </c>
      <c r="P63" s="30">
        <v>29.88</v>
      </c>
      <c r="Q63" s="30">
        <v>24.55</v>
      </c>
      <c r="R63" s="30">
        <v>31.2</v>
      </c>
      <c r="S63" s="30">
        <v>32.12</v>
      </c>
      <c r="T63" s="30">
        <v>21.63</v>
      </c>
      <c r="U63" s="30">
        <v>27.92</v>
      </c>
      <c r="V63" s="30">
        <v>50.44</v>
      </c>
      <c r="W63" s="30">
        <v>116.89</v>
      </c>
      <c r="X63" s="30">
        <v>106.87</v>
      </c>
      <c r="Y63" s="30">
        <v>174.61</v>
      </c>
      <c r="Z63" s="30">
        <v>102.29</v>
      </c>
    </row>
    <row r="64" spans="1:26" ht="12.75">
      <c r="A64" s="33">
        <v>6</v>
      </c>
      <c r="B64" s="33">
        <v>9</v>
      </c>
      <c r="C64" s="33">
        <v>6</v>
      </c>
      <c r="D64" s="34">
        <v>2</v>
      </c>
      <c r="E64" s="35"/>
      <c r="F64" s="30" t="s">
        <v>256</v>
      </c>
      <c r="G64" s="55" t="s">
        <v>309</v>
      </c>
      <c r="H64" s="32">
        <v>23395075.75</v>
      </c>
      <c r="I64" s="32">
        <v>6374238</v>
      </c>
      <c r="J64" s="30">
        <v>6240499.75</v>
      </c>
      <c r="K64" s="30">
        <v>10780338</v>
      </c>
      <c r="L64" s="30">
        <v>6602347.92</v>
      </c>
      <c r="M64" s="30">
        <v>1976864.88</v>
      </c>
      <c r="N64" s="30">
        <v>1058768.04</v>
      </c>
      <c r="O64" s="30">
        <v>3566715</v>
      </c>
      <c r="P64" s="30">
        <v>28.22</v>
      </c>
      <c r="Q64" s="30">
        <v>31.01</v>
      </c>
      <c r="R64" s="30">
        <v>16.96</v>
      </c>
      <c r="S64" s="30">
        <v>33.08</v>
      </c>
      <c r="T64" s="30">
        <v>29.94</v>
      </c>
      <c r="U64" s="30">
        <v>16.03</v>
      </c>
      <c r="V64" s="30">
        <v>54.02</v>
      </c>
      <c r="W64" s="30">
        <v>108.5</v>
      </c>
      <c r="X64" s="30">
        <v>105.38</v>
      </c>
      <c r="Y64" s="30">
        <v>129.39</v>
      </c>
      <c r="Z64" s="30">
        <v>105.18</v>
      </c>
    </row>
    <row r="65" spans="1:26" ht="12.75">
      <c r="A65" s="33">
        <v>6</v>
      </c>
      <c r="B65" s="33">
        <v>13</v>
      </c>
      <c r="C65" s="33">
        <v>2</v>
      </c>
      <c r="D65" s="34">
        <v>2</v>
      </c>
      <c r="E65" s="35"/>
      <c r="F65" s="30" t="s">
        <v>256</v>
      </c>
      <c r="G65" s="55" t="s">
        <v>310</v>
      </c>
      <c r="H65" s="32">
        <v>12808922</v>
      </c>
      <c r="I65" s="32">
        <v>3639742</v>
      </c>
      <c r="J65" s="30">
        <v>3485495</v>
      </c>
      <c r="K65" s="30">
        <v>5683685</v>
      </c>
      <c r="L65" s="30">
        <v>3687151.47</v>
      </c>
      <c r="M65" s="30">
        <v>856545.62</v>
      </c>
      <c r="N65" s="30">
        <v>993194.85</v>
      </c>
      <c r="O65" s="30">
        <v>1837411</v>
      </c>
      <c r="P65" s="30">
        <v>28.78</v>
      </c>
      <c r="Q65" s="30">
        <v>23.53</v>
      </c>
      <c r="R65" s="30">
        <v>28.49</v>
      </c>
      <c r="S65" s="30">
        <v>32.32</v>
      </c>
      <c r="T65" s="30">
        <v>23.23</v>
      </c>
      <c r="U65" s="30">
        <v>26.93</v>
      </c>
      <c r="V65" s="30">
        <v>49.83</v>
      </c>
      <c r="W65" s="30">
        <v>114.16</v>
      </c>
      <c r="X65" s="30">
        <v>102.52</v>
      </c>
      <c r="Y65" s="30">
        <v>158.33</v>
      </c>
      <c r="Z65" s="30">
        <v>103.98</v>
      </c>
    </row>
    <row r="66" spans="1:26" ht="12.75">
      <c r="A66" s="33">
        <v>6</v>
      </c>
      <c r="B66" s="33">
        <v>14</v>
      </c>
      <c r="C66" s="33">
        <v>3</v>
      </c>
      <c r="D66" s="34">
        <v>2</v>
      </c>
      <c r="E66" s="35"/>
      <c r="F66" s="30" t="s">
        <v>256</v>
      </c>
      <c r="G66" s="55" t="s">
        <v>311</v>
      </c>
      <c r="H66" s="32">
        <v>13777231.31</v>
      </c>
      <c r="I66" s="32">
        <v>4104758</v>
      </c>
      <c r="J66" s="30">
        <v>4216903.31</v>
      </c>
      <c r="K66" s="30">
        <v>5455570</v>
      </c>
      <c r="L66" s="30">
        <v>3675988.72</v>
      </c>
      <c r="M66" s="30">
        <v>1193383.41</v>
      </c>
      <c r="N66" s="30">
        <v>670356.31</v>
      </c>
      <c r="O66" s="30">
        <v>1812249</v>
      </c>
      <c r="P66" s="30">
        <v>26.68</v>
      </c>
      <c r="Q66" s="30">
        <v>29.07</v>
      </c>
      <c r="R66" s="30">
        <v>15.89</v>
      </c>
      <c r="S66" s="30">
        <v>33.21</v>
      </c>
      <c r="T66" s="30">
        <v>32.46</v>
      </c>
      <c r="U66" s="30">
        <v>18.23</v>
      </c>
      <c r="V66" s="30">
        <v>49.29</v>
      </c>
      <c r="W66" s="30">
        <v>106.9</v>
      </c>
      <c r="X66" s="30">
        <v>112.46</v>
      </c>
      <c r="Y66" s="30">
        <v>153.42</v>
      </c>
      <c r="Z66" s="30">
        <v>93.38</v>
      </c>
    </row>
    <row r="67" spans="1:26" ht="12.75">
      <c r="A67" s="33">
        <v>6</v>
      </c>
      <c r="B67" s="33">
        <v>1</v>
      </c>
      <c r="C67" s="33">
        <v>5</v>
      </c>
      <c r="D67" s="34">
        <v>2</v>
      </c>
      <c r="E67" s="35"/>
      <c r="F67" s="30" t="s">
        <v>256</v>
      </c>
      <c r="G67" s="55" t="s">
        <v>312</v>
      </c>
      <c r="H67" s="32">
        <v>27942802.91</v>
      </c>
      <c r="I67" s="32">
        <v>7228292.86</v>
      </c>
      <c r="J67" s="30">
        <v>13528128.05</v>
      </c>
      <c r="K67" s="30">
        <v>7186382</v>
      </c>
      <c r="L67" s="30">
        <v>6489059.18</v>
      </c>
      <c r="M67" s="30">
        <v>2131279.43</v>
      </c>
      <c r="N67" s="30">
        <v>2012759.75</v>
      </c>
      <c r="O67" s="30">
        <v>2345020</v>
      </c>
      <c r="P67" s="30">
        <v>23.22</v>
      </c>
      <c r="Q67" s="30">
        <v>29.48</v>
      </c>
      <c r="R67" s="30">
        <v>14.87</v>
      </c>
      <c r="S67" s="30">
        <v>32.63</v>
      </c>
      <c r="T67" s="30">
        <v>32.84</v>
      </c>
      <c r="U67" s="30">
        <v>31.01</v>
      </c>
      <c r="V67" s="30">
        <v>36.13</v>
      </c>
      <c r="W67" s="30">
        <v>140.14</v>
      </c>
      <c r="X67" s="30">
        <v>124.45</v>
      </c>
      <c r="Y67" s="30">
        <v>305.46</v>
      </c>
      <c r="Z67" s="30">
        <v>103.81</v>
      </c>
    </row>
    <row r="68" spans="1:26" ht="12.75">
      <c r="A68" s="33">
        <v>6</v>
      </c>
      <c r="B68" s="33">
        <v>18</v>
      </c>
      <c r="C68" s="33">
        <v>3</v>
      </c>
      <c r="D68" s="34">
        <v>2</v>
      </c>
      <c r="E68" s="35"/>
      <c r="F68" s="30" t="s">
        <v>256</v>
      </c>
      <c r="G68" s="55" t="s">
        <v>313</v>
      </c>
      <c r="H68" s="32">
        <v>10160180</v>
      </c>
      <c r="I68" s="32">
        <v>3262756</v>
      </c>
      <c r="J68" s="30">
        <v>2406434</v>
      </c>
      <c r="K68" s="30">
        <v>4490990</v>
      </c>
      <c r="L68" s="30">
        <v>2643472.72</v>
      </c>
      <c r="M68" s="30">
        <v>740960.22</v>
      </c>
      <c r="N68" s="30">
        <v>447950.5</v>
      </c>
      <c r="O68" s="30">
        <v>1454562</v>
      </c>
      <c r="P68" s="30">
        <v>26.01</v>
      </c>
      <c r="Q68" s="30">
        <v>22.7</v>
      </c>
      <c r="R68" s="30">
        <v>18.61</v>
      </c>
      <c r="S68" s="30">
        <v>32.38</v>
      </c>
      <c r="T68" s="30">
        <v>28.02</v>
      </c>
      <c r="U68" s="30">
        <v>16.94</v>
      </c>
      <c r="V68" s="30">
        <v>55.02</v>
      </c>
      <c r="W68" s="30">
        <v>100.79</v>
      </c>
      <c r="X68" s="30">
        <v>100.03</v>
      </c>
      <c r="Y68" s="30">
        <v>93.51</v>
      </c>
      <c r="Z68" s="30">
        <v>103.68</v>
      </c>
    </row>
    <row r="69" spans="1:26" ht="12.75">
      <c r="A69" s="33">
        <v>6</v>
      </c>
      <c r="B69" s="33">
        <v>9</v>
      </c>
      <c r="C69" s="33">
        <v>7</v>
      </c>
      <c r="D69" s="34">
        <v>2</v>
      </c>
      <c r="E69" s="35"/>
      <c r="F69" s="30" t="s">
        <v>256</v>
      </c>
      <c r="G69" s="55" t="s">
        <v>314</v>
      </c>
      <c r="H69" s="32">
        <v>40453954.25</v>
      </c>
      <c r="I69" s="32">
        <v>22535886.16</v>
      </c>
      <c r="J69" s="30">
        <v>8846558.09</v>
      </c>
      <c r="K69" s="30">
        <v>9071510</v>
      </c>
      <c r="L69" s="30">
        <v>11384921.51</v>
      </c>
      <c r="M69" s="30">
        <v>6351131.22</v>
      </c>
      <c r="N69" s="30">
        <v>1598320.29</v>
      </c>
      <c r="O69" s="30">
        <v>3435470</v>
      </c>
      <c r="P69" s="30">
        <v>28.14</v>
      </c>
      <c r="Q69" s="30">
        <v>28.18</v>
      </c>
      <c r="R69" s="30">
        <v>18.06</v>
      </c>
      <c r="S69" s="30">
        <v>37.87</v>
      </c>
      <c r="T69" s="30">
        <v>55.78</v>
      </c>
      <c r="U69" s="30">
        <v>14.03</v>
      </c>
      <c r="V69" s="30">
        <v>30.17</v>
      </c>
      <c r="W69" s="30">
        <v>101.02</v>
      </c>
      <c r="X69" s="30">
        <v>96.78</v>
      </c>
      <c r="Y69" s="30">
        <v>136.35</v>
      </c>
      <c r="Z69" s="30">
        <v>97.19</v>
      </c>
    </row>
    <row r="70" spans="1:26" ht="12.75">
      <c r="A70" s="33">
        <v>6</v>
      </c>
      <c r="B70" s="33">
        <v>8</v>
      </c>
      <c r="C70" s="33">
        <v>4</v>
      </c>
      <c r="D70" s="34">
        <v>2</v>
      </c>
      <c r="E70" s="35"/>
      <c r="F70" s="30" t="s">
        <v>256</v>
      </c>
      <c r="G70" s="55" t="s">
        <v>315</v>
      </c>
      <c r="H70" s="32">
        <v>12626925.86</v>
      </c>
      <c r="I70" s="32">
        <v>2379299</v>
      </c>
      <c r="J70" s="30">
        <v>6615367.86</v>
      </c>
      <c r="K70" s="30">
        <v>3632259</v>
      </c>
      <c r="L70" s="30">
        <v>2253509.21</v>
      </c>
      <c r="M70" s="30">
        <v>628256.76</v>
      </c>
      <c r="N70" s="30">
        <v>478729.45</v>
      </c>
      <c r="O70" s="30">
        <v>1146523</v>
      </c>
      <c r="P70" s="30">
        <v>17.84</v>
      </c>
      <c r="Q70" s="30">
        <v>26.4</v>
      </c>
      <c r="R70" s="30">
        <v>7.23</v>
      </c>
      <c r="S70" s="30">
        <v>31.56</v>
      </c>
      <c r="T70" s="30">
        <v>27.87</v>
      </c>
      <c r="U70" s="30">
        <v>21.24</v>
      </c>
      <c r="V70" s="30">
        <v>50.87</v>
      </c>
      <c r="W70" s="30">
        <v>86.75</v>
      </c>
      <c r="X70" s="30">
        <v>107.49</v>
      </c>
      <c r="Y70" s="30">
        <v>53.94</v>
      </c>
      <c r="Z70" s="30">
        <v>101.86</v>
      </c>
    </row>
    <row r="71" spans="1:26" ht="12.75">
      <c r="A71" s="33">
        <v>6</v>
      </c>
      <c r="B71" s="33">
        <v>12</v>
      </c>
      <c r="C71" s="33">
        <v>2</v>
      </c>
      <c r="D71" s="34">
        <v>2</v>
      </c>
      <c r="E71" s="35"/>
      <c r="F71" s="30" t="s">
        <v>256</v>
      </c>
      <c r="G71" s="55" t="s">
        <v>316</v>
      </c>
      <c r="H71" s="32">
        <v>18804562</v>
      </c>
      <c r="I71" s="32">
        <v>3981285</v>
      </c>
      <c r="J71" s="30">
        <v>4055168</v>
      </c>
      <c r="K71" s="30">
        <v>10768109</v>
      </c>
      <c r="L71" s="30">
        <v>5933018.57</v>
      </c>
      <c r="M71" s="30">
        <v>1124476.57</v>
      </c>
      <c r="N71" s="30">
        <v>1370949</v>
      </c>
      <c r="O71" s="30">
        <v>3437593</v>
      </c>
      <c r="P71" s="30">
        <v>31.55</v>
      </c>
      <c r="Q71" s="30">
        <v>28.24</v>
      </c>
      <c r="R71" s="30">
        <v>33.8</v>
      </c>
      <c r="S71" s="30">
        <v>31.92</v>
      </c>
      <c r="T71" s="30">
        <v>18.95</v>
      </c>
      <c r="U71" s="30">
        <v>23.1</v>
      </c>
      <c r="V71" s="30">
        <v>57.94</v>
      </c>
      <c r="W71" s="30">
        <v>98.91</v>
      </c>
      <c r="X71" s="30">
        <v>109.95</v>
      </c>
      <c r="Y71" s="30">
        <v>84.17</v>
      </c>
      <c r="Z71" s="30">
        <v>102.7</v>
      </c>
    </row>
    <row r="72" spans="1:26" ht="12.75">
      <c r="A72" s="33">
        <v>6</v>
      </c>
      <c r="B72" s="33">
        <v>3</v>
      </c>
      <c r="C72" s="33">
        <v>6</v>
      </c>
      <c r="D72" s="34">
        <v>2</v>
      </c>
      <c r="E72" s="35"/>
      <c r="F72" s="30" t="s">
        <v>256</v>
      </c>
      <c r="G72" s="55" t="s">
        <v>317</v>
      </c>
      <c r="H72" s="32">
        <v>11617742</v>
      </c>
      <c r="I72" s="32">
        <v>4228306</v>
      </c>
      <c r="J72" s="30">
        <v>2095938</v>
      </c>
      <c r="K72" s="30">
        <v>5293498</v>
      </c>
      <c r="L72" s="30">
        <v>3407620.69</v>
      </c>
      <c r="M72" s="30">
        <v>1076788.69</v>
      </c>
      <c r="N72" s="30">
        <v>563891</v>
      </c>
      <c r="O72" s="30">
        <v>1766941</v>
      </c>
      <c r="P72" s="30">
        <v>29.33</v>
      </c>
      <c r="Q72" s="30">
        <v>25.46</v>
      </c>
      <c r="R72" s="30">
        <v>26.9</v>
      </c>
      <c r="S72" s="30">
        <v>33.37</v>
      </c>
      <c r="T72" s="30">
        <v>31.59</v>
      </c>
      <c r="U72" s="30">
        <v>16.54</v>
      </c>
      <c r="V72" s="30">
        <v>51.85</v>
      </c>
      <c r="W72" s="30">
        <v>93.79</v>
      </c>
      <c r="X72" s="30">
        <v>101.46</v>
      </c>
      <c r="Y72" s="30">
        <v>68.76</v>
      </c>
      <c r="Z72" s="30">
        <v>100.87</v>
      </c>
    </row>
    <row r="73" spans="1:26" ht="12.75">
      <c r="A73" s="33">
        <v>6</v>
      </c>
      <c r="B73" s="33">
        <v>8</v>
      </c>
      <c r="C73" s="33">
        <v>5</v>
      </c>
      <c r="D73" s="34">
        <v>2</v>
      </c>
      <c r="E73" s="35"/>
      <c r="F73" s="30" t="s">
        <v>256</v>
      </c>
      <c r="G73" s="55" t="s">
        <v>318</v>
      </c>
      <c r="H73" s="32">
        <v>18995947</v>
      </c>
      <c r="I73" s="32">
        <v>5156264</v>
      </c>
      <c r="J73" s="30">
        <v>4387984</v>
      </c>
      <c r="K73" s="30">
        <v>9451699</v>
      </c>
      <c r="L73" s="30">
        <v>5299968.93</v>
      </c>
      <c r="M73" s="30">
        <v>1367668.89</v>
      </c>
      <c r="N73" s="30">
        <v>817306.04</v>
      </c>
      <c r="O73" s="30">
        <v>3114994</v>
      </c>
      <c r="P73" s="30">
        <v>27.9</v>
      </c>
      <c r="Q73" s="30">
        <v>26.52</v>
      </c>
      <c r="R73" s="30">
        <v>18.62</v>
      </c>
      <c r="S73" s="30">
        <v>32.95</v>
      </c>
      <c r="T73" s="30">
        <v>25.8</v>
      </c>
      <c r="U73" s="30">
        <v>15.42</v>
      </c>
      <c r="V73" s="30">
        <v>58.77</v>
      </c>
      <c r="W73" s="30">
        <v>91.71</v>
      </c>
      <c r="X73" s="30">
        <v>83.32</v>
      </c>
      <c r="Y73" s="30">
        <v>76.37</v>
      </c>
      <c r="Z73" s="30">
        <v>101.57</v>
      </c>
    </row>
    <row r="74" spans="1:26" ht="12.75">
      <c r="A74" s="33">
        <v>6</v>
      </c>
      <c r="B74" s="33">
        <v>12</v>
      </c>
      <c r="C74" s="33">
        <v>3</v>
      </c>
      <c r="D74" s="34">
        <v>2</v>
      </c>
      <c r="E74" s="35"/>
      <c r="F74" s="30" t="s">
        <v>256</v>
      </c>
      <c r="G74" s="55" t="s">
        <v>319</v>
      </c>
      <c r="H74" s="32">
        <v>17390205.26</v>
      </c>
      <c r="I74" s="32">
        <v>4744456.1</v>
      </c>
      <c r="J74" s="30">
        <v>4708510.16</v>
      </c>
      <c r="K74" s="30">
        <v>7937239</v>
      </c>
      <c r="L74" s="30">
        <v>4761452.37</v>
      </c>
      <c r="M74" s="30">
        <v>1321991.92</v>
      </c>
      <c r="N74" s="30">
        <v>884116.45</v>
      </c>
      <c r="O74" s="30">
        <v>2555344</v>
      </c>
      <c r="P74" s="30">
        <v>27.38</v>
      </c>
      <c r="Q74" s="30">
        <v>27.86</v>
      </c>
      <c r="R74" s="30">
        <v>18.77</v>
      </c>
      <c r="S74" s="30">
        <v>32.19</v>
      </c>
      <c r="T74" s="30">
        <v>27.76</v>
      </c>
      <c r="U74" s="30">
        <v>18.56</v>
      </c>
      <c r="V74" s="30">
        <v>53.66</v>
      </c>
      <c r="W74" s="30">
        <v>108.82</v>
      </c>
      <c r="X74" s="30">
        <v>130.81</v>
      </c>
      <c r="Y74" s="30">
        <v>99.39</v>
      </c>
      <c r="Z74" s="30">
        <v>103.24</v>
      </c>
    </row>
    <row r="75" spans="1:26" ht="12.75">
      <c r="A75" s="33">
        <v>6</v>
      </c>
      <c r="B75" s="33">
        <v>15</v>
      </c>
      <c r="C75" s="33">
        <v>4</v>
      </c>
      <c r="D75" s="34">
        <v>2</v>
      </c>
      <c r="E75" s="35"/>
      <c r="F75" s="30" t="s">
        <v>256</v>
      </c>
      <c r="G75" s="55" t="s">
        <v>320</v>
      </c>
      <c r="H75" s="32">
        <v>24985358</v>
      </c>
      <c r="I75" s="32">
        <v>6037349</v>
      </c>
      <c r="J75" s="30">
        <v>6894446</v>
      </c>
      <c r="K75" s="30">
        <v>12053563</v>
      </c>
      <c r="L75" s="30">
        <v>7512449.97</v>
      </c>
      <c r="M75" s="30">
        <v>1535991.91</v>
      </c>
      <c r="N75" s="30">
        <v>1952884.06</v>
      </c>
      <c r="O75" s="30">
        <v>4023574</v>
      </c>
      <c r="P75" s="30">
        <v>30.06</v>
      </c>
      <c r="Q75" s="30">
        <v>25.44</v>
      </c>
      <c r="R75" s="30">
        <v>28.32</v>
      </c>
      <c r="S75" s="30">
        <v>33.38</v>
      </c>
      <c r="T75" s="30">
        <v>20.44</v>
      </c>
      <c r="U75" s="30">
        <v>25.99</v>
      </c>
      <c r="V75" s="30">
        <v>53.55</v>
      </c>
      <c r="W75" s="30">
        <v>115.14</v>
      </c>
      <c r="X75" s="30">
        <v>105.91</v>
      </c>
      <c r="Y75" s="30">
        <v>173.63</v>
      </c>
      <c r="Z75" s="30">
        <v>101.88</v>
      </c>
    </row>
    <row r="76" spans="1:26" ht="12.75">
      <c r="A76" s="33">
        <v>6</v>
      </c>
      <c r="B76" s="33">
        <v>16</v>
      </c>
      <c r="C76" s="33">
        <v>2</v>
      </c>
      <c r="D76" s="34">
        <v>2</v>
      </c>
      <c r="E76" s="35"/>
      <c r="F76" s="30" t="s">
        <v>256</v>
      </c>
      <c r="G76" s="55" t="s">
        <v>321</v>
      </c>
      <c r="H76" s="32">
        <v>20230269</v>
      </c>
      <c r="I76" s="32">
        <v>5989534</v>
      </c>
      <c r="J76" s="30">
        <v>3778667</v>
      </c>
      <c r="K76" s="30">
        <v>10462068</v>
      </c>
      <c r="L76" s="30">
        <v>6356928.33</v>
      </c>
      <c r="M76" s="30">
        <v>1788030.33</v>
      </c>
      <c r="N76" s="30">
        <v>1122845</v>
      </c>
      <c r="O76" s="30">
        <v>3446053</v>
      </c>
      <c r="P76" s="30">
        <v>31.42</v>
      </c>
      <c r="Q76" s="30">
        <v>29.85</v>
      </c>
      <c r="R76" s="30">
        <v>29.71</v>
      </c>
      <c r="S76" s="30">
        <v>32.93</v>
      </c>
      <c r="T76" s="30">
        <v>28.12</v>
      </c>
      <c r="U76" s="30">
        <v>17.66</v>
      </c>
      <c r="V76" s="30">
        <v>54.2</v>
      </c>
      <c r="W76" s="30">
        <v>96.38</v>
      </c>
      <c r="X76" s="30">
        <v>102.41</v>
      </c>
      <c r="Y76" s="30">
        <v>88.4</v>
      </c>
      <c r="Z76" s="30">
        <v>96.26</v>
      </c>
    </row>
    <row r="77" spans="1:26" ht="12.75">
      <c r="A77" s="33">
        <v>6</v>
      </c>
      <c r="B77" s="33">
        <v>1</v>
      </c>
      <c r="C77" s="33">
        <v>6</v>
      </c>
      <c r="D77" s="34">
        <v>2</v>
      </c>
      <c r="E77" s="35"/>
      <c r="F77" s="30" t="s">
        <v>256</v>
      </c>
      <c r="G77" s="55" t="s">
        <v>322</v>
      </c>
      <c r="H77" s="32">
        <v>14888838</v>
      </c>
      <c r="I77" s="32">
        <v>4452175</v>
      </c>
      <c r="J77" s="30">
        <v>5573062</v>
      </c>
      <c r="K77" s="30">
        <v>4863601</v>
      </c>
      <c r="L77" s="30">
        <v>3135955.09</v>
      </c>
      <c r="M77" s="30">
        <v>927515.09</v>
      </c>
      <c r="N77" s="30">
        <v>625826</v>
      </c>
      <c r="O77" s="30">
        <v>1582614</v>
      </c>
      <c r="P77" s="30">
        <v>21.06</v>
      </c>
      <c r="Q77" s="30">
        <v>20.83</v>
      </c>
      <c r="R77" s="30">
        <v>11.22</v>
      </c>
      <c r="S77" s="30">
        <v>32.53</v>
      </c>
      <c r="T77" s="30">
        <v>29.57</v>
      </c>
      <c r="U77" s="30">
        <v>19.95</v>
      </c>
      <c r="V77" s="30">
        <v>50.46</v>
      </c>
      <c r="W77" s="30">
        <v>104.29</v>
      </c>
      <c r="X77" s="30">
        <v>105.18</v>
      </c>
      <c r="Y77" s="30">
        <v>125.3</v>
      </c>
      <c r="Z77" s="30">
        <v>97.35</v>
      </c>
    </row>
    <row r="78" spans="1:26" ht="12.75">
      <c r="A78" s="33">
        <v>6</v>
      </c>
      <c r="B78" s="33">
        <v>15</v>
      </c>
      <c r="C78" s="33">
        <v>5</v>
      </c>
      <c r="D78" s="34">
        <v>2</v>
      </c>
      <c r="E78" s="35"/>
      <c r="F78" s="30" t="s">
        <v>256</v>
      </c>
      <c r="G78" s="55" t="s">
        <v>323</v>
      </c>
      <c r="H78" s="32">
        <v>13039947.46</v>
      </c>
      <c r="I78" s="32">
        <v>3775496.75</v>
      </c>
      <c r="J78" s="30">
        <v>2173422.71</v>
      </c>
      <c r="K78" s="30">
        <v>7091028</v>
      </c>
      <c r="L78" s="30">
        <v>3925122.99</v>
      </c>
      <c r="M78" s="30">
        <v>850543.16</v>
      </c>
      <c r="N78" s="30">
        <v>709162.83</v>
      </c>
      <c r="O78" s="30">
        <v>2365417</v>
      </c>
      <c r="P78" s="30">
        <v>30.1</v>
      </c>
      <c r="Q78" s="30">
        <v>22.52</v>
      </c>
      <c r="R78" s="30">
        <v>32.62</v>
      </c>
      <c r="S78" s="30">
        <v>33.35</v>
      </c>
      <c r="T78" s="30">
        <v>21.66</v>
      </c>
      <c r="U78" s="30">
        <v>18.06</v>
      </c>
      <c r="V78" s="30">
        <v>60.26</v>
      </c>
      <c r="W78" s="30">
        <v>99.46</v>
      </c>
      <c r="X78" s="30">
        <v>89.01</v>
      </c>
      <c r="Y78" s="30">
        <v>124.1</v>
      </c>
      <c r="Z78" s="30">
        <v>97.76</v>
      </c>
    </row>
    <row r="79" spans="1:26" ht="12.75">
      <c r="A79" s="33">
        <v>6</v>
      </c>
      <c r="B79" s="33">
        <v>20</v>
      </c>
      <c r="C79" s="33">
        <v>3</v>
      </c>
      <c r="D79" s="34">
        <v>2</v>
      </c>
      <c r="E79" s="35"/>
      <c r="F79" s="30" t="s">
        <v>256</v>
      </c>
      <c r="G79" s="55" t="s">
        <v>324</v>
      </c>
      <c r="H79" s="32">
        <v>14995467.72</v>
      </c>
      <c r="I79" s="32">
        <v>6968888</v>
      </c>
      <c r="J79" s="30">
        <v>2329046.72</v>
      </c>
      <c r="K79" s="30">
        <v>5697533</v>
      </c>
      <c r="L79" s="30">
        <v>3567964.52</v>
      </c>
      <c r="M79" s="30">
        <v>1025264.8</v>
      </c>
      <c r="N79" s="30">
        <v>588390.72</v>
      </c>
      <c r="O79" s="30">
        <v>1954309</v>
      </c>
      <c r="P79" s="30">
        <v>23.79</v>
      </c>
      <c r="Q79" s="30">
        <v>14.71</v>
      </c>
      <c r="R79" s="30">
        <v>25.26</v>
      </c>
      <c r="S79" s="30">
        <v>34.3</v>
      </c>
      <c r="T79" s="30">
        <v>28.73</v>
      </c>
      <c r="U79" s="30">
        <v>16.49</v>
      </c>
      <c r="V79" s="30">
        <v>54.77</v>
      </c>
      <c r="W79" s="30">
        <v>82.38</v>
      </c>
      <c r="X79" s="30">
        <v>106.21</v>
      </c>
      <c r="Y79" s="30">
        <v>41.8</v>
      </c>
      <c r="Z79" s="30">
        <v>99.81</v>
      </c>
    </row>
    <row r="80" spans="1:26" ht="12.75">
      <c r="A80" s="33">
        <v>6</v>
      </c>
      <c r="B80" s="33">
        <v>9</v>
      </c>
      <c r="C80" s="33">
        <v>8</v>
      </c>
      <c r="D80" s="34">
        <v>2</v>
      </c>
      <c r="E80" s="35"/>
      <c r="F80" s="30" t="s">
        <v>256</v>
      </c>
      <c r="G80" s="55" t="s">
        <v>325</v>
      </c>
      <c r="H80" s="32">
        <v>35911627.4</v>
      </c>
      <c r="I80" s="32">
        <v>20681524.45</v>
      </c>
      <c r="J80" s="30">
        <v>8632450.95</v>
      </c>
      <c r="K80" s="30">
        <v>6597652</v>
      </c>
      <c r="L80" s="30">
        <v>9838078.83</v>
      </c>
      <c r="M80" s="30">
        <v>5675261.13</v>
      </c>
      <c r="N80" s="30">
        <v>1625257.7</v>
      </c>
      <c r="O80" s="30">
        <v>2537560</v>
      </c>
      <c r="P80" s="30">
        <v>27.39</v>
      </c>
      <c r="Q80" s="30">
        <v>27.44</v>
      </c>
      <c r="R80" s="30">
        <v>18.82</v>
      </c>
      <c r="S80" s="30">
        <v>38.46</v>
      </c>
      <c r="T80" s="30">
        <v>57.68</v>
      </c>
      <c r="U80" s="30">
        <v>16.52</v>
      </c>
      <c r="V80" s="30">
        <v>25.79</v>
      </c>
      <c r="W80" s="30">
        <v>113.43</v>
      </c>
      <c r="X80" s="30">
        <v>108.77</v>
      </c>
      <c r="Y80" s="30">
        <v>120.19</v>
      </c>
      <c r="Z80" s="30">
        <v>120.64</v>
      </c>
    </row>
    <row r="81" spans="1:26" ht="12.75">
      <c r="A81" s="33">
        <v>6</v>
      </c>
      <c r="B81" s="33">
        <v>1</v>
      </c>
      <c r="C81" s="33">
        <v>7</v>
      </c>
      <c r="D81" s="34">
        <v>2</v>
      </c>
      <c r="E81" s="35"/>
      <c r="F81" s="30" t="s">
        <v>256</v>
      </c>
      <c r="G81" s="55" t="s">
        <v>326</v>
      </c>
      <c r="H81" s="32">
        <v>20799830.71</v>
      </c>
      <c r="I81" s="32">
        <v>4561603.52</v>
      </c>
      <c r="J81" s="30">
        <v>10179952.19</v>
      </c>
      <c r="K81" s="30">
        <v>6058275</v>
      </c>
      <c r="L81" s="30">
        <v>7407415.35</v>
      </c>
      <c r="M81" s="30">
        <v>1178355.72</v>
      </c>
      <c r="N81" s="30">
        <v>4209723.63</v>
      </c>
      <c r="O81" s="30">
        <v>2019336</v>
      </c>
      <c r="P81" s="30">
        <v>35.61</v>
      </c>
      <c r="Q81" s="30">
        <v>25.83</v>
      </c>
      <c r="R81" s="30">
        <v>41.35</v>
      </c>
      <c r="S81" s="30">
        <v>33.33</v>
      </c>
      <c r="T81" s="30">
        <v>15.9</v>
      </c>
      <c r="U81" s="30">
        <v>56.83</v>
      </c>
      <c r="V81" s="30">
        <v>27.26</v>
      </c>
      <c r="W81" s="30">
        <v>162.19</v>
      </c>
      <c r="X81" s="30">
        <v>120.01</v>
      </c>
      <c r="Y81" s="30">
        <v>264.64</v>
      </c>
      <c r="Z81" s="30">
        <v>101.24</v>
      </c>
    </row>
    <row r="82" spans="1:26" ht="12.75">
      <c r="A82" s="33">
        <v>6</v>
      </c>
      <c r="B82" s="33">
        <v>14</v>
      </c>
      <c r="C82" s="33">
        <v>5</v>
      </c>
      <c r="D82" s="34">
        <v>2</v>
      </c>
      <c r="E82" s="35"/>
      <c r="F82" s="30" t="s">
        <v>256</v>
      </c>
      <c r="G82" s="55" t="s">
        <v>327</v>
      </c>
      <c r="H82" s="32">
        <v>25354772.47</v>
      </c>
      <c r="I82" s="32">
        <v>10363316</v>
      </c>
      <c r="J82" s="30">
        <v>6118622.47</v>
      </c>
      <c r="K82" s="30">
        <v>8872834</v>
      </c>
      <c r="L82" s="30">
        <v>7163361.46</v>
      </c>
      <c r="M82" s="30">
        <v>2983076.21</v>
      </c>
      <c r="N82" s="30">
        <v>1108858.25</v>
      </c>
      <c r="O82" s="30">
        <v>3071427</v>
      </c>
      <c r="P82" s="30">
        <v>28.25</v>
      </c>
      <c r="Q82" s="30">
        <v>28.78</v>
      </c>
      <c r="R82" s="30">
        <v>18.12</v>
      </c>
      <c r="S82" s="30">
        <v>34.61</v>
      </c>
      <c r="T82" s="30">
        <v>41.64</v>
      </c>
      <c r="U82" s="30">
        <v>15.47</v>
      </c>
      <c r="V82" s="30">
        <v>42.87</v>
      </c>
      <c r="W82" s="30">
        <v>85.84</v>
      </c>
      <c r="X82" s="30">
        <v>74.72</v>
      </c>
      <c r="Y82" s="30">
        <v>81.51</v>
      </c>
      <c r="Z82" s="30">
        <v>102.64</v>
      </c>
    </row>
    <row r="83" spans="1:26" ht="12.75">
      <c r="A83" s="33">
        <v>6</v>
      </c>
      <c r="B83" s="33">
        <v>6</v>
      </c>
      <c r="C83" s="33">
        <v>5</v>
      </c>
      <c r="D83" s="34">
        <v>2</v>
      </c>
      <c r="E83" s="35"/>
      <c r="F83" s="30" t="s">
        <v>256</v>
      </c>
      <c r="G83" s="55" t="s">
        <v>260</v>
      </c>
      <c r="H83" s="32">
        <v>26686711</v>
      </c>
      <c r="I83" s="32">
        <v>14351734</v>
      </c>
      <c r="J83" s="30">
        <v>5127869</v>
      </c>
      <c r="K83" s="30">
        <v>7207108</v>
      </c>
      <c r="L83" s="30">
        <v>6697559.54</v>
      </c>
      <c r="M83" s="30">
        <v>2988876.63</v>
      </c>
      <c r="N83" s="30">
        <v>1088877.91</v>
      </c>
      <c r="O83" s="30">
        <v>2619805</v>
      </c>
      <c r="P83" s="30">
        <v>25.09</v>
      </c>
      <c r="Q83" s="30">
        <v>20.82</v>
      </c>
      <c r="R83" s="30">
        <v>21.23</v>
      </c>
      <c r="S83" s="30">
        <v>36.35</v>
      </c>
      <c r="T83" s="30">
        <v>44.62</v>
      </c>
      <c r="U83" s="30">
        <v>16.25</v>
      </c>
      <c r="V83" s="30">
        <v>39.11</v>
      </c>
      <c r="W83" s="30">
        <v>93.45</v>
      </c>
      <c r="X83" s="30">
        <v>81.99</v>
      </c>
      <c r="Y83" s="30">
        <v>122.75</v>
      </c>
      <c r="Z83" s="30">
        <v>99.43</v>
      </c>
    </row>
    <row r="84" spans="1:26" ht="12.75">
      <c r="A84" s="33">
        <v>6</v>
      </c>
      <c r="B84" s="33">
        <v>6</v>
      </c>
      <c r="C84" s="33">
        <v>6</v>
      </c>
      <c r="D84" s="34">
        <v>2</v>
      </c>
      <c r="E84" s="35"/>
      <c r="F84" s="30" t="s">
        <v>256</v>
      </c>
      <c r="G84" s="55" t="s">
        <v>328</v>
      </c>
      <c r="H84" s="32">
        <v>9041663</v>
      </c>
      <c r="I84" s="32">
        <v>3553439</v>
      </c>
      <c r="J84" s="30">
        <v>1609274</v>
      </c>
      <c r="K84" s="30">
        <v>3878950</v>
      </c>
      <c r="L84" s="30">
        <v>2506761.13</v>
      </c>
      <c r="M84" s="30">
        <v>756358.13</v>
      </c>
      <c r="N84" s="30">
        <v>507895</v>
      </c>
      <c r="O84" s="30">
        <v>1242508</v>
      </c>
      <c r="P84" s="30">
        <v>27.72</v>
      </c>
      <c r="Q84" s="30">
        <v>21.28</v>
      </c>
      <c r="R84" s="30">
        <v>31.56</v>
      </c>
      <c r="S84" s="30">
        <v>32.03</v>
      </c>
      <c r="T84" s="30">
        <v>30.17</v>
      </c>
      <c r="U84" s="30">
        <v>20.26</v>
      </c>
      <c r="V84" s="30">
        <v>49.56</v>
      </c>
      <c r="W84" s="30">
        <v>73.4</v>
      </c>
      <c r="X84" s="30">
        <v>59</v>
      </c>
      <c r="Y84" s="30">
        <v>60.17</v>
      </c>
      <c r="Z84" s="30">
        <v>96.38</v>
      </c>
    </row>
    <row r="85" spans="1:26" ht="12.75">
      <c r="A85" s="33">
        <v>6</v>
      </c>
      <c r="B85" s="33">
        <v>7</v>
      </c>
      <c r="C85" s="33">
        <v>5</v>
      </c>
      <c r="D85" s="34">
        <v>2</v>
      </c>
      <c r="E85" s="35"/>
      <c r="F85" s="30" t="s">
        <v>256</v>
      </c>
      <c r="G85" s="55" t="s">
        <v>261</v>
      </c>
      <c r="H85" s="32">
        <v>18655502.1</v>
      </c>
      <c r="I85" s="32">
        <v>6610888</v>
      </c>
      <c r="J85" s="30">
        <v>4222332.1</v>
      </c>
      <c r="K85" s="30">
        <v>7822282</v>
      </c>
      <c r="L85" s="30">
        <v>6047521.32</v>
      </c>
      <c r="M85" s="30">
        <v>1813879.28</v>
      </c>
      <c r="N85" s="30">
        <v>1625708.04</v>
      </c>
      <c r="O85" s="30">
        <v>2607934</v>
      </c>
      <c r="P85" s="30">
        <v>32.41</v>
      </c>
      <c r="Q85" s="30">
        <v>27.43</v>
      </c>
      <c r="R85" s="30">
        <v>38.5</v>
      </c>
      <c r="S85" s="30">
        <v>33.33</v>
      </c>
      <c r="T85" s="30">
        <v>29.99</v>
      </c>
      <c r="U85" s="30">
        <v>26.88</v>
      </c>
      <c r="V85" s="30">
        <v>43.12</v>
      </c>
      <c r="W85" s="30">
        <v>123.58</v>
      </c>
      <c r="X85" s="30">
        <v>104.16</v>
      </c>
      <c r="Y85" s="30">
        <v>235.56</v>
      </c>
      <c r="Z85" s="30">
        <v>105.92</v>
      </c>
    </row>
    <row r="86" spans="1:26" ht="12.75">
      <c r="A86" s="33">
        <v>6</v>
      </c>
      <c r="B86" s="33">
        <v>18</v>
      </c>
      <c r="C86" s="33">
        <v>4</v>
      </c>
      <c r="D86" s="34">
        <v>2</v>
      </c>
      <c r="E86" s="35"/>
      <c r="F86" s="30" t="s">
        <v>256</v>
      </c>
      <c r="G86" s="55" t="s">
        <v>329</v>
      </c>
      <c r="H86" s="32">
        <v>8972527.34</v>
      </c>
      <c r="I86" s="32">
        <v>2666517.93</v>
      </c>
      <c r="J86" s="30">
        <v>1890788.41</v>
      </c>
      <c r="K86" s="30">
        <v>4415221</v>
      </c>
      <c r="L86" s="30">
        <v>2541635.8</v>
      </c>
      <c r="M86" s="30">
        <v>719203.85</v>
      </c>
      <c r="N86" s="30">
        <v>365011.95</v>
      </c>
      <c r="O86" s="30">
        <v>1457420</v>
      </c>
      <c r="P86" s="30">
        <v>28.32</v>
      </c>
      <c r="Q86" s="30">
        <v>26.97</v>
      </c>
      <c r="R86" s="30">
        <v>19.3</v>
      </c>
      <c r="S86" s="30">
        <v>33</v>
      </c>
      <c r="T86" s="30">
        <v>28.29</v>
      </c>
      <c r="U86" s="30">
        <v>14.36</v>
      </c>
      <c r="V86" s="30">
        <v>57.34</v>
      </c>
      <c r="W86" s="30">
        <v>97.03</v>
      </c>
      <c r="X86" s="30">
        <v>106.59</v>
      </c>
      <c r="Y86" s="30">
        <v>64</v>
      </c>
      <c r="Z86" s="30">
        <v>106.05</v>
      </c>
    </row>
    <row r="87" spans="1:26" ht="12.75">
      <c r="A87" s="33">
        <v>6</v>
      </c>
      <c r="B87" s="33">
        <v>9</v>
      </c>
      <c r="C87" s="33">
        <v>9</v>
      </c>
      <c r="D87" s="34">
        <v>2</v>
      </c>
      <c r="E87" s="35"/>
      <c r="F87" s="30" t="s">
        <v>256</v>
      </c>
      <c r="G87" s="55" t="s">
        <v>330</v>
      </c>
      <c r="H87" s="32">
        <v>11974809.29</v>
      </c>
      <c r="I87" s="32">
        <v>4308929.43</v>
      </c>
      <c r="J87" s="30">
        <v>2443624.86</v>
      </c>
      <c r="K87" s="30">
        <v>5222255</v>
      </c>
      <c r="L87" s="30">
        <v>3740112.16</v>
      </c>
      <c r="M87" s="30">
        <v>1434951.3</v>
      </c>
      <c r="N87" s="30">
        <v>572536.86</v>
      </c>
      <c r="O87" s="30">
        <v>1732624</v>
      </c>
      <c r="P87" s="30">
        <v>31.23</v>
      </c>
      <c r="Q87" s="30">
        <v>33.3</v>
      </c>
      <c r="R87" s="30">
        <v>23.42</v>
      </c>
      <c r="S87" s="30">
        <v>33.17</v>
      </c>
      <c r="T87" s="30">
        <v>38.36</v>
      </c>
      <c r="U87" s="30">
        <v>15.3</v>
      </c>
      <c r="V87" s="30">
        <v>46.32</v>
      </c>
      <c r="W87" s="30">
        <v>113.2</v>
      </c>
      <c r="X87" s="30">
        <v>117.64</v>
      </c>
      <c r="Y87" s="30">
        <v>135.55</v>
      </c>
      <c r="Z87" s="30">
        <v>104.26</v>
      </c>
    </row>
    <row r="88" spans="1:26" ht="12.75">
      <c r="A88" s="33">
        <v>6</v>
      </c>
      <c r="B88" s="33">
        <v>11</v>
      </c>
      <c r="C88" s="33">
        <v>4</v>
      </c>
      <c r="D88" s="34">
        <v>2</v>
      </c>
      <c r="E88" s="35"/>
      <c r="F88" s="30" t="s">
        <v>256</v>
      </c>
      <c r="G88" s="55" t="s">
        <v>331</v>
      </c>
      <c r="H88" s="32">
        <v>32186665.55</v>
      </c>
      <c r="I88" s="32">
        <v>7606802</v>
      </c>
      <c r="J88" s="30">
        <v>6968889.55</v>
      </c>
      <c r="K88" s="30">
        <v>17610974</v>
      </c>
      <c r="L88" s="30">
        <v>10197840.73</v>
      </c>
      <c r="M88" s="30">
        <v>2495849.11</v>
      </c>
      <c r="N88" s="30">
        <v>1847387.62</v>
      </c>
      <c r="O88" s="30">
        <v>5854604</v>
      </c>
      <c r="P88" s="30">
        <v>31.68</v>
      </c>
      <c r="Q88" s="30">
        <v>32.81</v>
      </c>
      <c r="R88" s="30">
        <v>26.5</v>
      </c>
      <c r="S88" s="30">
        <v>33.24</v>
      </c>
      <c r="T88" s="30">
        <v>24.47</v>
      </c>
      <c r="U88" s="30">
        <v>18.11</v>
      </c>
      <c r="V88" s="30">
        <v>57.41</v>
      </c>
      <c r="W88" s="30">
        <v>105.45</v>
      </c>
      <c r="X88" s="30">
        <v>109.32</v>
      </c>
      <c r="Y88" s="30">
        <v>122.84</v>
      </c>
      <c r="Z88" s="30">
        <v>99.5</v>
      </c>
    </row>
    <row r="89" spans="1:26" ht="12.75">
      <c r="A89" s="33">
        <v>6</v>
      </c>
      <c r="B89" s="33">
        <v>2</v>
      </c>
      <c r="C89" s="33">
        <v>8</v>
      </c>
      <c r="D89" s="34">
        <v>2</v>
      </c>
      <c r="E89" s="35"/>
      <c r="F89" s="30" t="s">
        <v>256</v>
      </c>
      <c r="G89" s="55" t="s">
        <v>332</v>
      </c>
      <c r="H89" s="32">
        <v>19632714</v>
      </c>
      <c r="I89" s="32">
        <v>5246615</v>
      </c>
      <c r="J89" s="30">
        <v>4033100</v>
      </c>
      <c r="K89" s="30">
        <v>10352999</v>
      </c>
      <c r="L89" s="30">
        <v>5614086.01</v>
      </c>
      <c r="M89" s="30">
        <v>1399191.02</v>
      </c>
      <c r="N89" s="30">
        <v>813260.99</v>
      </c>
      <c r="O89" s="30">
        <v>3401634</v>
      </c>
      <c r="P89" s="30">
        <v>28.59</v>
      </c>
      <c r="Q89" s="30">
        <v>26.66</v>
      </c>
      <c r="R89" s="30">
        <v>20.16</v>
      </c>
      <c r="S89" s="30">
        <v>32.85</v>
      </c>
      <c r="T89" s="30">
        <v>24.92</v>
      </c>
      <c r="U89" s="30">
        <v>14.48</v>
      </c>
      <c r="V89" s="30">
        <v>60.59</v>
      </c>
      <c r="W89" s="30">
        <v>90.73</v>
      </c>
      <c r="X89" s="30">
        <v>65.64</v>
      </c>
      <c r="Y89" s="30">
        <v>106.24</v>
      </c>
      <c r="Z89" s="30">
        <v>103.39</v>
      </c>
    </row>
    <row r="90" spans="1:26" ht="12.75">
      <c r="A90" s="33">
        <v>6</v>
      </c>
      <c r="B90" s="33">
        <v>14</v>
      </c>
      <c r="C90" s="33">
        <v>6</v>
      </c>
      <c r="D90" s="34">
        <v>2</v>
      </c>
      <c r="E90" s="35"/>
      <c r="F90" s="30" t="s">
        <v>256</v>
      </c>
      <c r="G90" s="55" t="s">
        <v>333</v>
      </c>
      <c r="H90" s="32">
        <v>20627454.54</v>
      </c>
      <c r="I90" s="32">
        <v>7644473.4</v>
      </c>
      <c r="J90" s="30">
        <v>4216314.14</v>
      </c>
      <c r="K90" s="30">
        <v>8766667</v>
      </c>
      <c r="L90" s="30">
        <v>6128529.89</v>
      </c>
      <c r="M90" s="30">
        <v>2038713.95</v>
      </c>
      <c r="N90" s="30">
        <v>1174445.94</v>
      </c>
      <c r="O90" s="30">
        <v>2915370</v>
      </c>
      <c r="P90" s="30">
        <v>29.71</v>
      </c>
      <c r="Q90" s="30">
        <v>26.66</v>
      </c>
      <c r="R90" s="30">
        <v>27.85</v>
      </c>
      <c r="S90" s="30">
        <v>33.25</v>
      </c>
      <c r="T90" s="30">
        <v>33.26</v>
      </c>
      <c r="U90" s="30">
        <v>19.16</v>
      </c>
      <c r="V90" s="30">
        <v>47.57</v>
      </c>
      <c r="W90" s="30">
        <v>99.34</v>
      </c>
      <c r="X90" s="30">
        <v>88.5</v>
      </c>
      <c r="Y90" s="30">
        <v>128.57</v>
      </c>
      <c r="Z90" s="30">
        <v>98.76</v>
      </c>
    </row>
    <row r="91" spans="1:26" ht="12.75">
      <c r="A91" s="33">
        <v>6</v>
      </c>
      <c r="B91" s="33">
        <v>1</v>
      </c>
      <c r="C91" s="33">
        <v>8</v>
      </c>
      <c r="D91" s="34">
        <v>2</v>
      </c>
      <c r="E91" s="35"/>
      <c r="F91" s="30" t="s">
        <v>256</v>
      </c>
      <c r="G91" s="55" t="s">
        <v>334</v>
      </c>
      <c r="H91" s="32">
        <v>12312332.4</v>
      </c>
      <c r="I91" s="32">
        <v>3833953</v>
      </c>
      <c r="J91" s="30">
        <v>2177980.4</v>
      </c>
      <c r="K91" s="30">
        <v>6300399</v>
      </c>
      <c r="L91" s="30">
        <v>3567090.43</v>
      </c>
      <c r="M91" s="30">
        <v>962646.39</v>
      </c>
      <c r="N91" s="30">
        <v>550873.04</v>
      </c>
      <c r="O91" s="30">
        <v>2053571</v>
      </c>
      <c r="P91" s="30">
        <v>28.97</v>
      </c>
      <c r="Q91" s="30">
        <v>25.1</v>
      </c>
      <c r="R91" s="30">
        <v>25.29</v>
      </c>
      <c r="S91" s="30">
        <v>32.59</v>
      </c>
      <c r="T91" s="30">
        <v>26.98</v>
      </c>
      <c r="U91" s="30">
        <v>15.44</v>
      </c>
      <c r="V91" s="30">
        <v>57.56</v>
      </c>
      <c r="W91" s="30">
        <v>86.81</v>
      </c>
      <c r="X91" s="30">
        <v>105.41</v>
      </c>
      <c r="Y91" s="30">
        <v>51.95</v>
      </c>
      <c r="Z91" s="30">
        <v>96.16</v>
      </c>
    </row>
    <row r="92" spans="1:26" ht="12.75">
      <c r="A92" s="33">
        <v>6</v>
      </c>
      <c r="B92" s="33">
        <v>3</v>
      </c>
      <c r="C92" s="33">
        <v>7</v>
      </c>
      <c r="D92" s="34">
        <v>2</v>
      </c>
      <c r="E92" s="35"/>
      <c r="F92" s="30" t="s">
        <v>256</v>
      </c>
      <c r="G92" s="55" t="s">
        <v>335</v>
      </c>
      <c r="H92" s="32">
        <v>17740098.8</v>
      </c>
      <c r="I92" s="32">
        <v>3227222</v>
      </c>
      <c r="J92" s="30">
        <v>9848218.8</v>
      </c>
      <c r="K92" s="30">
        <v>4664658</v>
      </c>
      <c r="L92" s="30">
        <v>3584095.51</v>
      </c>
      <c r="M92" s="30">
        <v>1378027.92</v>
      </c>
      <c r="N92" s="30">
        <v>658489.59</v>
      </c>
      <c r="O92" s="30">
        <v>1547578</v>
      </c>
      <c r="P92" s="30">
        <v>20.2</v>
      </c>
      <c r="Q92" s="30">
        <v>42.7</v>
      </c>
      <c r="R92" s="30">
        <v>6.68</v>
      </c>
      <c r="S92" s="30">
        <v>33.17</v>
      </c>
      <c r="T92" s="30">
        <v>38.44</v>
      </c>
      <c r="U92" s="30">
        <v>18.37</v>
      </c>
      <c r="V92" s="30">
        <v>43.17</v>
      </c>
      <c r="W92" s="30">
        <v>126.85</v>
      </c>
      <c r="X92" s="30">
        <v>147.54</v>
      </c>
      <c r="Y92" s="30">
        <v>118.34</v>
      </c>
      <c r="Z92" s="30">
        <v>115.91</v>
      </c>
    </row>
    <row r="93" spans="1:26" ht="12.75">
      <c r="A93" s="33">
        <v>6</v>
      </c>
      <c r="B93" s="33">
        <v>8</v>
      </c>
      <c r="C93" s="33">
        <v>7</v>
      </c>
      <c r="D93" s="34">
        <v>2</v>
      </c>
      <c r="E93" s="35"/>
      <c r="F93" s="30" t="s">
        <v>256</v>
      </c>
      <c r="G93" s="55" t="s">
        <v>262</v>
      </c>
      <c r="H93" s="32">
        <v>33840718</v>
      </c>
      <c r="I93" s="32">
        <v>15038927.78</v>
      </c>
      <c r="J93" s="30">
        <v>8960697.22</v>
      </c>
      <c r="K93" s="30">
        <v>9841093</v>
      </c>
      <c r="L93" s="30">
        <v>8618230.87</v>
      </c>
      <c r="M93" s="30">
        <v>3785192.48</v>
      </c>
      <c r="N93" s="30">
        <v>1435019.39</v>
      </c>
      <c r="O93" s="30">
        <v>3398019</v>
      </c>
      <c r="P93" s="30">
        <v>25.46</v>
      </c>
      <c r="Q93" s="30">
        <v>25.16</v>
      </c>
      <c r="R93" s="30">
        <v>16.01</v>
      </c>
      <c r="S93" s="30">
        <v>34.52</v>
      </c>
      <c r="T93" s="30">
        <v>43.92</v>
      </c>
      <c r="U93" s="30">
        <v>16.65</v>
      </c>
      <c r="V93" s="30">
        <v>39.42</v>
      </c>
      <c r="W93" s="30">
        <v>104.71</v>
      </c>
      <c r="X93" s="30">
        <v>109.51</v>
      </c>
      <c r="Y93" s="30">
        <v>108.88</v>
      </c>
      <c r="Z93" s="30">
        <v>98.31</v>
      </c>
    </row>
    <row r="94" spans="1:26" ht="12.75">
      <c r="A94" s="33">
        <v>6</v>
      </c>
      <c r="B94" s="33">
        <v>18</v>
      </c>
      <c r="C94" s="33">
        <v>5</v>
      </c>
      <c r="D94" s="34">
        <v>2</v>
      </c>
      <c r="E94" s="35"/>
      <c r="F94" s="30" t="s">
        <v>256</v>
      </c>
      <c r="G94" s="55" t="s">
        <v>336</v>
      </c>
      <c r="H94" s="32">
        <v>21161961</v>
      </c>
      <c r="I94" s="32">
        <v>9592896</v>
      </c>
      <c r="J94" s="30">
        <v>4549051</v>
      </c>
      <c r="K94" s="30">
        <v>7020014</v>
      </c>
      <c r="L94" s="30">
        <v>5329485.52</v>
      </c>
      <c r="M94" s="30">
        <v>1686020.59</v>
      </c>
      <c r="N94" s="30">
        <v>1243369.93</v>
      </c>
      <c r="O94" s="30">
        <v>2400095</v>
      </c>
      <c r="P94" s="30">
        <v>25.18</v>
      </c>
      <c r="Q94" s="30">
        <v>17.57</v>
      </c>
      <c r="R94" s="30">
        <v>27.33</v>
      </c>
      <c r="S94" s="30">
        <v>34.18</v>
      </c>
      <c r="T94" s="30">
        <v>31.63</v>
      </c>
      <c r="U94" s="30">
        <v>23.33</v>
      </c>
      <c r="V94" s="30">
        <v>45.03</v>
      </c>
      <c r="W94" s="30">
        <v>99.73</v>
      </c>
      <c r="X94" s="30">
        <v>95.55</v>
      </c>
      <c r="Y94" s="30">
        <v>99.55</v>
      </c>
      <c r="Z94" s="30">
        <v>102.98</v>
      </c>
    </row>
    <row r="95" spans="1:26" ht="12.75">
      <c r="A95" s="33">
        <v>6</v>
      </c>
      <c r="B95" s="33">
        <v>10</v>
      </c>
      <c r="C95" s="33">
        <v>2</v>
      </c>
      <c r="D95" s="34">
        <v>2</v>
      </c>
      <c r="E95" s="35"/>
      <c r="F95" s="30" t="s">
        <v>256</v>
      </c>
      <c r="G95" s="55" t="s">
        <v>337</v>
      </c>
      <c r="H95" s="32">
        <v>19348061.86</v>
      </c>
      <c r="I95" s="32">
        <v>8685932.61</v>
      </c>
      <c r="J95" s="30">
        <v>5083896.25</v>
      </c>
      <c r="K95" s="30">
        <v>5578233</v>
      </c>
      <c r="L95" s="30">
        <v>5498558.75</v>
      </c>
      <c r="M95" s="30">
        <v>2353631.12</v>
      </c>
      <c r="N95" s="30">
        <v>1112331.63</v>
      </c>
      <c r="O95" s="30">
        <v>2032596</v>
      </c>
      <c r="P95" s="30">
        <v>28.41</v>
      </c>
      <c r="Q95" s="30">
        <v>27.09</v>
      </c>
      <c r="R95" s="30">
        <v>21.87</v>
      </c>
      <c r="S95" s="30">
        <v>36.43</v>
      </c>
      <c r="T95" s="30">
        <v>42.8</v>
      </c>
      <c r="U95" s="30">
        <v>20.22</v>
      </c>
      <c r="V95" s="30">
        <v>36.96</v>
      </c>
      <c r="W95" s="30">
        <v>95.29</v>
      </c>
      <c r="X95" s="30">
        <v>101.76</v>
      </c>
      <c r="Y95" s="30">
        <v>75.28</v>
      </c>
      <c r="Z95" s="30">
        <v>102.66</v>
      </c>
    </row>
    <row r="96" spans="1:26" ht="12.75">
      <c r="A96" s="33">
        <v>6</v>
      </c>
      <c r="B96" s="33">
        <v>20</v>
      </c>
      <c r="C96" s="33">
        <v>5</v>
      </c>
      <c r="D96" s="34">
        <v>2</v>
      </c>
      <c r="E96" s="35"/>
      <c r="F96" s="30" t="s">
        <v>256</v>
      </c>
      <c r="G96" s="55" t="s">
        <v>338</v>
      </c>
      <c r="H96" s="32">
        <v>18842576.54</v>
      </c>
      <c r="I96" s="32">
        <v>5167684</v>
      </c>
      <c r="J96" s="30">
        <v>4387092.54</v>
      </c>
      <c r="K96" s="30">
        <v>9287800</v>
      </c>
      <c r="L96" s="30">
        <v>5092460.52</v>
      </c>
      <c r="M96" s="30">
        <v>1262480.24</v>
      </c>
      <c r="N96" s="30">
        <v>762494.28</v>
      </c>
      <c r="O96" s="30">
        <v>3067486</v>
      </c>
      <c r="P96" s="30">
        <v>27.02</v>
      </c>
      <c r="Q96" s="30">
        <v>24.43</v>
      </c>
      <c r="R96" s="30">
        <v>17.38</v>
      </c>
      <c r="S96" s="30">
        <v>33.02</v>
      </c>
      <c r="T96" s="30">
        <v>24.79</v>
      </c>
      <c r="U96" s="30">
        <v>14.97</v>
      </c>
      <c r="V96" s="30">
        <v>60.23</v>
      </c>
      <c r="W96" s="30">
        <v>101.87</v>
      </c>
      <c r="X96" s="30">
        <v>112.69</v>
      </c>
      <c r="Y96" s="30">
        <v>83.55</v>
      </c>
      <c r="Z96" s="30">
        <v>103.41</v>
      </c>
    </row>
    <row r="97" spans="1:26" ht="12.75">
      <c r="A97" s="33">
        <v>6</v>
      </c>
      <c r="B97" s="33">
        <v>12</v>
      </c>
      <c r="C97" s="33">
        <v>4</v>
      </c>
      <c r="D97" s="34">
        <v>2</v>
      </c>
      <c r="E97" s="35"/>
      <c r="F97" s="30" t="s">
        <v>256</v>
      </c>
      <c r="G97" s="55" t="s">
        <v>339</v>
      </c>
      <c r="H97" s="32">
        <v>14524077</v>
      </c>
      <c r="I97" s="32">
        <v>4019470</v>
      </c>
      <c r="J97" s="30">
        <v>3303031</v>
      </c>
      <c r="K97" s="30">
        <v>7201576</v>
      </c>
      <c r="L97" s="30">
        <v>4242141.6</v>
      </c>
      <c r="M97" s="30">
        <v>1130777.6</v>
      </c>
      <c r="N97" s="30">
        <v>806478</v>
      </c>
      <c r="O97" s="30">
        <v>2304886</v>
      </c>
      <c r="P97" s="30">
        <v>29.2</v>
      </c>
      <c r="Q97" s="30">
        <v>28.13</v>
      </c>
      <c r="R97" s="30">
        <v>24.41</v>
      </c>
      <c r="S97" s="30">
        <v>32</v>
      </c>
      <c r="T97" s="30">
        <v>26.65</v>
      </c>
      <c r="U97" s="30">
        <v>19.01</v>
      </c>
      <c r="V97" s="30">
        <v>54.33</v>
      </c>
      <c r="W97" s="30">
        <v>107.2</v>
      </c>
      <c r="X97" s="30">
        <v>104.6</v>
      </c>
      <c r="Y97" s="30">
        <v>131</v>
      </c>
      <c r="Z97" s="30">
        <v>101.96</v>
      </c>
    </row>
    <row r="98" spans="1:26" ht="12.75">
      <c r="A98" s="33">
        <v>6</v>
      </c>
      <c r="B98" s="33">
        <v>1</v>
      </c>
      <c r="C98" s="33">
        <v>9</v>
      </c>
      <c r="D98" s="34">
        <v>2</v>
      </c>
      <c r="E98" s="35"/>
      <c r="F98" s="30" t="s">
        <v>256</v>
      </c>
      <c r="G98" s="55" t="s">
        <v>340</v>
      </c>
      <c r="H98" s="32">
        <v>15093712</v>
      </c>
      <c r="I98" s="32">
        <v>4860757</v>
      </c>
      <c r="J98" s="30">
        <v>3265941</v>
      </c>
      <c r="K98" s="30">
        <v>6967014</v>
      </c>
      <c r="L98" s="30">
        <v>4113649.39</v>
      </c>
      <c r="M98" s="30">
        <v>1138216.39</v>
      </c>
      <c r="N98" s="30">
        <v>682545</v>
      </c>
      <c r="O98" s="30">
        <v>2292888</v>
      </c>
      <c r="P98" s="30">
        <v>27.25</v>
      </c>
      <c r="Q98" s="30">
        <v>23.41</v>
      </c>
      <c r="R98" s="30">
        <v>20.89</v>
      </c>
      <c r="S98" s="30">
        <v>32.91</v>
      </c>
      <c r="T98" s="30">
        <v>27.66</v>
      </c>
      <c r="U98" s="30">
        <v>16.59</v>
      </c>
      <c r="V98" s="30">
        <v>55.73</v>
      </c>
      <c r="W98" s="30">
        <v>99.64</v>
      </c>
      <c r="X98" s="30">
        <v>97.85</v>
      </c>
      <c r="Y98" s="30">
        <v>121.58</v>
      </c>
      <c r="Z98" s="30">
        <v>95.39</v>
      </c>
    </row>
    <row r="99" spans="1:26" ht="12.75">
      <c r="A99" s="33">
        <v>6</v>
      </c>
      <c r="B99" s="33">
        <v>6</v>
      </c>
      <c r="C99" s="33">
        <v>7</v>
      </c>
      <c r="D99" s="34">
        <v>2</v>
      </c>
      <c r="E99" s="35"/>
      <c r="F99" s="30" t="s">
        <v>256</v>
      </c>
      <c r="G99" s="55" t="s">
        <v>341</v>
      </c>
      <c r="H99" s="32">
        <v>18289215.61</v>
      </c>
      <c r="I99" s="32">
        <v>3580811</v>
      </c>
      <c r="J99" s="30">
        <v>10113698.61</v>
      </c>
      <c r="K99" s="30">
        <v>4594706</v>
      </c>
      <c r="L99" s="30">
        <v>3022283.74</v>
      </c>
      <c r="M99" s="30">
        <v>893570.85</v>
      </c>
      <c r="N99" s="30">
        <v>579829.89</v>
      </c>
      <c r="O99" s="30">
        <v>1548883</v>
      </c>
      <c r="P99" s="30">
        <v>16.52</v>
      </c>
      <c r="Q99" s="30">
        <v>24.95</v>
      </c>
      <c r="R99" s="30">
        <v>5.73</v>
      </c>
      <c r="S99" s="30">
        <v>33.71</v>
      </c>
      <c r="T99" s="30">
        <v>29.56</v>
      </c>
      <c r="U99" s="30">
        <v>19.18</v>
      </c>
      <c r="V99" s="30">
        <v>51.24</v>
      </c>
      <c r="W99" s="30">
        <v>102.04</v>
      </c>
      <c r="X99" s="30">
        <v>102.68</v>
      </c>
      <c r="Y99" s="30">
        <v>102.6</v>
      </c>
      <c r="Z99" s="30">
        <v>101.48</v>
      </c>
    </row>
    <row r="100" spans="1:26" ht="12.75">
      <c r="A100" s="33">
        <v>6</v>
      </c>
      <c r="B100" s="33">
        <v>2</v>
      </c>
      <c r="C100" s="33">
        <v>9</v>
      </c>
      <c r="D100" s="34">
        <v>2</v>
      </c>
      <c r="E100" s="35"/>
      <c r="F100" s="30" t="s">
        <v>256</v>
      </c>
      <c r="G100" s="55" t="s">
        <v>342</v>
      </c>
      <c r="H100" s="32">
        <v>11305036</v>
      </c>
      <c r="I100" s="32">
        <v>3965222</v>
      </c>
      <c r="J100" s="30">
        <v>1769218</v>
      </c>
      <c r="K100" s="30">
        <v>5570596</v>
      </c>
      <c r="L100" s="30">
        <v>3518828.57</v>
      </c>
      <c r="M100" s="30">
        <v>1214445.57</v>
      </c>
      <c r="N100" s="30">
        <v>449323</v>
      </c>
      <c r="O100" s="30">
        <v>1855060</v>
      </c>
      <c r="P100" s="30">
        <v>31.12</v>
      </c>
      <c r="Q100" s="30">
        <v>30.62</v>
      </c>
      <c r="R100" s="30">
        <v>25.39</v>
      </c>
      <c r="S100" s="30">
        <v>33.3</v>
      </c>
      <c r="T100" s="30">
        <v>34.51</v>
      </c>
      <c r="U100" s="30">
        <v>12.76</v>
      </c>
      <c r="V100" s="30">
        <v>52.71</v>
      </c>
      <c r="W100" s="30">
        <v>104</v>
      </c>
      <c r="X100" s="30">
        <v>111.4</v>
      </c>
      <c r="Y100" s="30">
        <v>102.01</v>
      </c>
      <c r="Z100" s="30">
        <v>100.13</v>
      </c>
    </row>
    <row r="101" spans="1:26" ht="12.75">
      <c r="A101" s="33">
        <v>6</v>
      </c>
      <c r="B101" s="33">
        <v>11</v>
      </c>
      <c r="C101" s="33">
        <v>5</v>
      </c>
      <c r="D101" s="34">
        <v>2</v>
      </c>
      <c r="E101" s="35"/>
      <c r="F101" s="30" t="s">
        <v>256</v>
      </c>
      <c r="G101" s="55" t="s">
        <v>263</v>
      </c>
      <c r="H101" s="32">
        <v>47881858.8</v>
      </c>
      <c r="I101" s="32">
        <v>14904517.34</v>
      </c>
      <c r="J101" s="30">
        <v>7536103.46</v>
      </c>
      <c r="K101" s="30">
        <v>25441238</v>
      </c>
      <c r="L101" s="30">
        <v>16233499.5</v>
      </c>
      <c r="M101" s="30">
        <v>5604303.8</v>
      </c>
      <c r="N101" s="30">
        <v>2149849.7</v>
      </c>
      <c r="O101" s="30">
        <v>8479346</v>
      </c>
      <c r="P101" s="30">
        <v>33.9</v>
      </c>
      <c r="Q101" s="30">
        <v>37.6</v>
      </c>
      <c r="R101" s="30">
        <v>28.52</v>
      </c>
      <c r="S101" s="30">
        <v>33.32</v>
      </c>
      <c r="T101" s="30">
        <v>34.52</v>
      </c>
      <c r="U101" s="30">
        <v>13.24</v>
      </c>
      <c r="V101" s="30">
        <v>52.23</v>
      </c>
      <c r="W101" s="30">
        <v>117.84</v>
      </c>
      <c r="X101" s="30">
        <v>163.44</v>
      </c>
      <c r="Y101" s="30">
        <v>106.7</v>
      </c>
      <c r="Z101" s="30">
        <v>101.76</v>
      </c>
    </row>
    <row r="102" spans="1:26" ht="12.75">
      <c r="A102" s="33">
        <v>6</v>
      </c>
      <c r="B102" s="33">
        <v>14</v>
      </c>
      <c r="C102" s="33">
        <v>7</v>
      </c>
      <c r="D102" s="34">
        <v>2</v>
      </c>
      <c r="E102" s="35"/>
      <c r="F102" s="30" t="s">
        <v>256</v>
      </c>
      <c r="G102" s="55" t="s">
        <v>343</v>
      </c>
      <c r="H102" s="32">
        <v>8822158</v>
      </c>
      <c r="I102" s="32">
        <v>3624173</v>
      </c>
      <c r="J102" s="30">
        <v>1446576</v>
      </c>
      <c r="K102" s="30">
        <v>3751409</v>
      </c>
      <c r="L102" s="30">
        <v>2597720.4</v>
      </c>
      <c r="M102" s="30">
        <v>880147.4</v>
      </c>
      <c r="N102" s="30">
        <v>467322</v>
      </c>
      <c r="O102" s="30">
        <v>1250251</v>
      </c>
      <c r="P102" s="30">
        <v>29.44</v>
      </c>
      <c r="Q102" s="30">
        <v>24.28</v>
      </c>
      <c r="R102" s="30">
        <v>32.3</v>
      </c>
      <c r="S102" s="30">
        <v>33.32</v>
      </c>
      <c r="T102" s="30">
        <v>33.88</v>
      </c>
      <c r="U102" s="30">
        <v>17.98</v>
      </c>
      <c r="V102" s="30">
        <v>48.12</v>
      </c>
      <c r="W102" s="30">
        <v>104.57</v>
      </c>
      <c r="X102" s="30">
        <v>108.59</v>
      </c>
      <c r="Y102" s="30">
        <v>97.46</v>
      </c>
      <c r="Z102" s="30">
        <v>104.68</v>
      </c>
    </row>
    <row r="103" spans="1:26" ht="12.75">
      <c r="A103" s="33">
        <v>6</v>
      </c>
      <c r="B103" s="33">
        <v>17</v>
      </c>
      <c r="C103" s="33">
        <v>2</v>
      </c>
      <c r="D103" s="34">
        <v>2</v>
      </c>
      <c r="E103" s="35"/>
      <c r="F103" s="30" t="s">
        <v>256</v>
      </c>
      <c r="G103" s="55" t="s">
        <v>344</v>
      </c>
      <c r="H103" s="32">
        <v>37580486.08</v>
      </c>
      <c r="I103" s="32">
        <v>13110307.72</v>
      </c>
      <c r="J103" s="30">
        <v>18069994.36</v>
      </c>
      <c r="K103" s="30">
        <v>6400184</v>
      </c>
      <c r="L103" s="30">
        <v>8722953.31</v>
      </c>
      <c r="M103" s="30">
        <v>2927286.84</v>
      </c>
      <c r="N103" s="30">
        <v>3491558.47</v>
      </c>
      <c r="O103" s="30">
        <v>2304108</v>
      </c>
      <c r="P103" s="30">
        <v>23.21</v>
      </c>
      <c r="Q103" s="30">
        <v>22.32</v>
      </c>
      <c r="R103" s="30">
        <v>19.32</v>
      </c>
      <c r="S103" s="30">
        <v>36</v>
      </c>
      <c r="T103" s="30">
        <v>33.55</v>
      </c>
      <c r="U103" s="30">
        <v>40.02</v>
      </c>
      <c r="V103" s="30">
        <v>26.41</v>
      </c>
      <c r="W103" s="30">
        <v>137.35</v>
      </c>
      <c r="X103" s="30">
        <v>105.85</v>
      </c>
      <c r="Y103" s="30">
        <v>243.03</v>
      </c>
      <c r="Z103" s="30">
        <v>107.24</v>
      </c>
    </row>
    <row r="104" spans="1:26" ht="12.75">
      <c r="A104" s="33">
        <v>6</v>
      </c>
      <c r="B104" s="33">
        <v>20</v>
      </c>
      <c r="C104" s="33">
        <v>6</v>
      </c>
      <c r="D104" s="34">
        <v>2</v>
      </c>
      <c r="E104" s="35"/>
      <c r="F104" s="30" t="s">
        <v>256</v>
      </c>
      <c r="G104" s="55" t="s">
        <v>345</v>
      </c>
      <c r="H104" s="32">
        <v>15082435</v>
      </c>
      <c r="I104" s="32">
        <v>5360720</v>
      </c>
      <c r="J104" s="30">
        <v>3234576</v>
      </c>
      <c r="K104" s="30">
        <v>6487139</v>
      </c>
      <c r="L104" s="30">
        <v>4351495.85</v>
      </c>
      <c r="M104" s="30">
        <v>1277738.49</v>
      </c>
      <c r="N104" s="30">
        <v>801426.36</v>
      </c>
      <c r="O104" s="30">
        <v>2272331</v>
      </c>
      <c r="P104" s="30">
        <v>28.85</v>
      </c>
      <c r="Q104" s="30">
        <v>23.83</v>
      </c>
      <c r="R104" s="30">
        <v>24.77</v>
      </c>
      <c r="S104" s="30">
        <v>35.02</v>
      </c>
      <c r="T104" s="30">
        <v>29.36</v>
      </c>
      <c r="U104" s="30">
        <v>18.41</v>
      </c>
      <c r="V104" s="30">
        <v>52.21</v>
      </c>
      <c r="W104" s="30">
        <v>101.13</v>
      </c>
      <c r="X104" s="30">
        <v>113.45</v>
      </c>
      <c r="Y104" s="30">
        <v>100.71</v>
      </c>
      <c r="Z104" s="30">
        <v>95.44</v>
      </c>
    </row>
    <row r="105" spans="1:26" ht="12.75">
      <c r="A105" s="33">
        <v>6</v>
      </c>
      <c r="B105" s="33">
        <v>8</v>
      </c>
      <c r="C105" s="33">
        <v>8</v>
      </c>
      <c r="D105" s="34">
        <v>2</v>
      </c>
      <c r="E105" s="35"/>
      <c r="F105" s="30" t="s">
        <v>256</v>
      </c>
      <c r="G105" s="55" t="s">
        <v>346</v>
      </c>
      <c r="H105" s="32">
        <v>18065955.54</v>
      </c>
      <c r="I105" s="32">
        <v>5309283.19</v>
      </c>
      <c r="J105" s="30">
        <v>4061430.35</v>
      </c>
      <c r="K105" s="30">
        <v>8695242</v>
      </c>
      <c r="L105" s="30">
        <v>5064887.48</v>
      </c>
      <c r="M105" s="30">
        <v>1345115.89</v>
      </c>
      <c r="N105" s="30">
        <v>906589.59</v>
      </c>
      <c r="O105" s="30">
        <v>2813182</v>
      </c>
      <c r="P105" s="30">
        <v>28.03</v>
      </c>
      <c r="Q105" s="30">
        <v>25.33</v>
      </c>
      <c r="R105" s="30">
        <v>22.32</v>
      </c>
      <c r="S105" s="30">
        <v>32.35</v>
      </c>
      <c r="T105" s="30">
        <v>26.55</v>
      </c>
      <c r="U105" s="30">
        <v>17.89</v>
      </c>
      <c r="V105" s="30">
        <v>55.54</v>
      </c>
      <c r="W105" s="30">
        <v>96.56</v>
      </c>
      <c r="X105" s="30">
        <v>85.81</v>
      </c>
      <c r="Y105" s="30">
        <v>104.01</v>
      </c>
      <c r="Z105" s="30">
        <v>100.26</v>
      </c>
    </row>
    <row r="106" spans="1:26" ht="12.75">
      <c r="A106" s="33">
        <v>6</v>
      </c>
      <c r="B106" s="33">
        <v>1</v>
      </c>
      <c r="C106" s="33">
        <v>10</v>
      </c>
      <c r="D106" s="34">
        <v>2</v>
      </c>
      <c r="E106" s="35"/>
      <c r="F106" s="30" t="s">
        <v>256</v>
      </c>
      <c r="G106" s="55" t="s">
        <v>264</v>
      </c>
      <c r="H106" s="32">
        <v>30703794.98</v>
      </c>
      <c r="I106" s="32">
        <v>9123680</v>
      </c>
      <c r="J106" s="30">
        <v>6534996.98</v>
      </c>
      <c r="K106" s="30">
        <v>15045118</v>
      </c>
      <c r="L106" s="30">
        <v>8733714.28</v>
      </c>
      <c r="M106" s="30">
        <v>2330628.28</v>
      </c>
      <c r="N106" s="30">
        <v>1432949</v>
      </c>
      <c r="O106" s="30">
        <v>4970137</v>
      </c>
      <c r="P106" s="30">
        <v>28.44</v>
      </c>
      <c r="Q106" s="30">
        <v>25.54</v>
      </c>
      <c r="R106" s="30">
        <v>21.92</v>
      </c>
      <c r="S106" s="30">
        <v>33.03</v>
      </c>
      <c r="T106" s="30">
        <v>26.68</v>
      </c>
      <c r="U106" s="30">
        <v>16.4</v>
      </c>
      <c r="V106" s="30">
        <v>56.9</v>
      </c>
      <c r="W106" s="30">
        <v>90.42</v>
      </c>
      <c r="X106" s="30">
        <v>109.99</v>
      </c>
      <c r="Y106" s="30">
        <v>51.33</v>
      </c>
      <c r="Z106" s="30">
        <v>104.67</v>
      </c>
    </row>
    <row r="107" spans="1:26" ht="12.75">
      <c r="A107" s="33">
        <v>6</v>
      </c>
      <c r="B107" s="33">
        <v>13</v>
      </c>
      <c r="C107" s="33">
        <v>3</v>
      </c>
      <c r="D107" s="34">
        <v>2</v>
      </c>
      <c r="E107" s="35"/>
      <c r="F107" s="30" t="s">
        <v>256</v>
      </c>
      <c r="G107" s="55" t="s">
        <v>347</v>
      </c>
      <c r="H107" s="32">
        <v>17408410.04</v>
      </c>
      <c r="I107" s="32">
        <v>5420927.03</v>
      </c>
      <c r="J107" s="30">
        <v>6153421.01</v>
      </c>
      <c r="K107" s="30">
        <v>5834062</v>
      </c>
      <c r="L107" s="30">
        <v>3850800.81</v>
      </c>
      <c r="M107" s="30">
        <v>1265397.71</v>
      </c>
      <c r="N107" s="30">
        <v>630736.1</v>
      </c>
      <c r="O107" s="30">
        <v>1954667</v>
      </c>
      <c r="P107" s="30">
        <v>22.12</v>
      </c>
      <c r="Q107" s="30">
        <v>23.34</v>
      </c>
      <c r="R107" s="30">
        <v>10.25</v>
      </c>
      <c r="S107" s="30">
        <v>33.5</v>
      </c>
      <c r="T107" s="30">
        <v>32.86</v>
      </c>
      <c r="U107" s="30">
        <v>16.37</v>
      </c>
      <c r="V107" s="30">
        <v>50.76</v>
      </c>
      <c r="W107" s="30">
        <v>109.49</v>
      </c>
      <c r="X107" s="30">
        <v>140.05</v>
      </c>
      <c r="Y107" s="30">
        <v>94.25</v>
      </c>
      <c r="Z107" s="30">
        <v>100.54</v>
      </c>
    </row>
    <row r="108" spans="1:26" ht="12.75">
      <c r="A108" s="33">
        <v>6</v>
      </c>
      <c r="B108" s="33">
        <v>10</v>
      </c>
      <c r="C108" s="33">
        <v>4</v>
      </c>
      <c r="D108" s="34">
        <v>2</v>
      </c>
      <c r="E108" s="35"/>
      <c r="F108" s="30" t="s">
        <v>256</v>
      </c>
      <c r="G108" s="55" t="s">
        <v>348</v>
      </c>
      <c r="H108" s="32">
        <v>26747841</v>
      </c>
      <c r="I108" s="32">
        <v>11502667</v>
      </c>
      <c r="J108" s="30">
        <v>5459651</v>
      </c>
      <c r="K108" s="30">
        <v>9785523</v>
      </c>
      <c r="L108" s="30">
        <v>7253100.22</v>
      </c>
      <c r="M108" s="30">
        <v>2448601.11</v>
      </c>
      <c r="N108" s="30">
        <v>1447508.11</v>
      </c>
      <c r="O108" s="30">
        <v>3356991</v>
      </c>
      <c r="P108" s="30">
        <v>27.11</v>
      </c>
      <c r="Q108" s="30">
        <v>21.28</v>
      </c>
      <c r="R108" s="30">
        <v>26.51</v>
      </c>
      <c r="S108" s="30">
        <v>34.3</v>
      </c>
      <c r="T108" s="30">
        <v>33.75</v>
      </c>
      <c r="U108" s="30">
        <v>19.95</v>
      </c>
      <c r="V108" s="30">
        <v>46.28</v>
      </c>
      <c r="W108" s="30">
        <v>99.91</v>
      </c>
      <c r="X108" s="30">
        <v>102.98</v>
      </c>
      <c r="Y108" s="30">
        <v>121.73</v>
      </c>
      <c r="Z108" s="30">
        <v>90.91</v>
      </c>
    </row>
    <row r="109" spans="1:26" ht="12.75">
      <c r="A109" s="33">
        <v>6</v>
      </c>
      <c r="B109" s="33">
        <v>4</v>
      </c>
      <c r="C109" s="33">
        <v>5</v>
      </c>
      <c r="D109" s="34">
        <v>2</v>
      </c>
      <c r="E109" s="35"/>
      <c r="F109" s="30" t="s">
        <v>256</v>
      </c>
      <c r="G109" s="55" t="s">
        <v>349</v>
      </c>
      <c r="H109" s="32">
        <v>24907421.87</v>
      </c>
      <c r="I109" s="32">
        <v>8766137.47</v>
      </c>
      <c r="J109" s="30">
        <v>8724493.4</v>
      </c>
      <c r="K109" s="30">
        <v>7416791</v>
      </c>
      <c r="L109" s="30">
        <v>5649559.51</v>
      </c>
      <c r="M109" s="30">
        <v>1913777.51</v>
      </c>
      <c r="N109" s="30">
        <v>1197455</v>
      </c>
      <c r="O109" s="30">
        <v>2538327</v>
      </c>
      <c r="P109" s="30">
        <v>22.68</v>
      </c>
      <c r="Q109" s="30">
        <v>21.83</v>
      </c>
      <c r="R109" s="30">
        <v>13.72</v>
      </c>
      <c r="S109" s="30">
        <v>34.22</v>
      </c>
      <c r="T109" s="30">
        <v>33.87</v>
      </c>
      <c r="U109" s="30">
        <v>21.19</v>
      </c>
      <c r="V109" s="30">
        <v>44.92</v>
      </c>
      <c r="W109" s="30">
        <v>98.33</v>
      </c>
      <c r="X109" s="30">
        <v>98.58</v>
      </c>
      <c r="Y109" s="30">
        <v>103.39</v>
      </c>
      <c r="Z109" s="30">
        <v>95.93</v>
      </c>
    </row>
    <row r="110" spans="1:26" ht="12.75">
      <c r="A110" s="33">
        <v>6</v>
      </c>
      <c r="B110" s="33">
        <v>9</v>
      </c>
      <c r="C110" s="33">
        <v>10</v>
      </c>
      <c r="D110" s="34">
        <v>2</v>
      </c>
      <c r="E110" s="35"/>
      <c r="F110" s="30" t="s">
        <v>256</v>
      </c>
      <c r="G110" s="55" t="s">
        <v>350</v>
      </c>
      <c r="H110" s="32">
        <v>30005066.68</v>
      </c>
      <c r="I110" s="32">
        <v>10447875</v>
      </c>
      <c r="J110" s="30">
        <v>4726142.68</v>
      </c>
      <c r="K110" s="30">
        <v>14831049</v>
      </c>
      <c r="L110" s="30">
        <v>9710959.15</v>
      </c>
      <c r="M110" s="30">
        <v>3232410.97</v>
      </c>
      <c r="N110" s="30">
        <v>1316359.18</v>
      </c>
      <c r="O110" s="30">
        <v>5162189</v>
      </c>
      <c r="P110" s="30">
        <v>32.36</v>
      </c>
      <c r="Q110" s="30">
        <v>30.93</v>
      </c>
      <c r="R110" s="30">
        <v>27.85</v>
      </c>
      <c r="S110" s="30">
        <v>34.8</v>
      </c>
      <c r="T110" s="30">
        <v>33.28</v>
      </c>
      <c r="U110" s="30">
        <v>13.55</v>
      </c>
      <c r="V110" s="30">
        <v>53.15</v>
      </c>
      <c r="W110" s="30">
        <v>111.34</v>
      </c>
      <c r="X110" s="30">
        <v>130.91</v>
      </c>
      <c r="Y110" s="30">
        <v>97.55</v>
      </c>
      <c r="Z110" s="30">
        <v>105.28</v>
      </c>
    </row>
    <row r="111" spans="1:26" ht="12.75">
      <c r="A111" s="33">
        <v>6</v>
      </c>
      <c r="B111" s="33">
        <v>8</v>
      </c>
      <c r="C111" s="33">
        <v>9</v>
      </c>
      <c r="D111" s="34">
        <v>2</v>
      </c>
      <c r="E111" s="35"/>
      <c r="F111" s="30" t="s">
        <v>256</v>
      </c>
      <c r="G111" s="55" t="s">
        <v>351</v>
      </c>
      <c r="H111" s="32">
        <v>20586965.35</v>
      </c>
      <c r="I111" s="32">
        <v>5164300</v>
      </c>
      <c r="J111" s="30">
        <v>5293851.35</v>
      </c>
      <c r="K111" s="30">
        <v>10128814</v>
      </c>
      <c r="L111" s="30">
        <v>5035681.14</v>
      </c>
      <c r="M111" s="30">
        <v>988036.85</v>
      </c>
      <c r="N111" s="30">
        <v>791478.29</v>
      </c>
      <c r="O111" s="30">
        <v>3256166</v>
      </c>
      <c r="P111" s="30">
        <v>24.46</v>
      </c>
      <c r="Q111" s="30">
        <v>19.13</v>
      </c>
      <c r="R111" s="30">
        <v>14.95</v>
      </c>
      <c r="S111" s="30">
        <v>32.14</v>
      </c>
      <c r="T111" s="30">
        <v>19.62</v>
      </c>
      <c r="U111" s="30">
        <v>15.71</v>
      </c>
      <c r="V111" s="30">
        <v>64.66</v>
      </c>
      <c r="W111" s="30">
        <v>102.76</v>
      </c>
      <c r="X111" s="30">
        <v>103.89</v>
      </c>
      <c r="Y111" s="30">
        <v>94.57</v>
      </c>
      <c r="Z111" s="30">
        <v>104.61</v>
      </c>
    </row>
    <row r="112" spans="1:26" ht="12.75">
      <c r="A112" s="33">
        <v>6</v>
      </c>
      <c r="B112" s="33">
        <v>20</v>
      </c>
      <c r="C112" s="33">
        <v>7</v>
      </c>
      <c r="D112" s="34">
        <v>2</v>
      </c>
      <c r="E112" s="35"/>
      <c r="F112" s="30" t="s">
        <v>256</v>
      </c>
      <c r="G112" s="55" t="s">
        <v>352</v>
      </c>
      <c r="H112" s="32">
        <v>15874299.47</v>
      </c>
      <c r="I112" s="32">
        <v>4512104</v>
      </c>
      <c r="J112" s="30">
        <v>4700424.47</v>
      </c>
      <c r="K112" s="30">
        <v>6661771</v>
      </c>
      <c r="L112" s="30">
        <v>3823303.5</v>
      </c>
      <c r="M112" s="30">
        <v>888937.1</v>
      </c>
      <c r="N112" s="30">
        <v>788896.4</v>
      </c>
      <c r="O112" s="30">
        <v>2145470</v>
      </c>
      <c r="P112" s="30">
        <v>24.08</v>
      </c>
      <c r="Q112" s="30">
        <v>19.7</v>
      </c>
      <c r="R112" s="30">
        <v>16.78</v>
      </c>
      <c r="S112" s="30">
        <v>32.2</v>
      </c>
      <c r="T112" s="30">
        <v>23.25</v>
      </c>
      <c r="U112" s="30">
        <v>20.63</v>
      </c>
      <c r="V112" s="30">
        <v>56.11</v>
      </c>
      <c r="W112" s="30">
        <v>99.39</v>
      </c>
      <c r="X112" s="30">
        <v>102.72</v>
      </c>
      <c r="Y112" s="30">
        <v>116.43</v>
      </c>
      <c r="Z112" s="30">
        <v>93.12</v>
      </c>
    </row>
    <row r="113" spans="1:26" ht="12.75">
      <c r="A113" s="33">
        <v>6</v>
      </c>
      <c r="B113" s="33">
        <v>9</v>
      </c>
      <c r="C113" s="33">
        <v>11</v>
      </c>
      <c r="D113" s="34">
        <v>2</v>
      </c>
      <c r="E113" s="35"/>
      <c r="F113" s="30" t="s">
        <v>256</v>
      </c>
      <c r="G113" s="55" t="s">
        <v>353</v>
      </c>
      <c r="H113" s="32">
        <v>55083430.31</v>
      </c>
      <c r="I113" s="32">
        <v>27339685.5</v>
      </c>
      <c r="J113" s="30">
        <v>12827956.81</v>
      </c>
      <c r="K113" s="30">
        <v>14915788</v>
      </c>
      <c r="L113" s="30">
        <v>15850665.03</v>
      </c>
      <c r="M113" s="30">
        <v>7427681.63</v>
      </c>
      <c r="N113" s="30">
        <v>2893091.4</v>
      </c>
      <c r="O113" s="30">
        <v>5529892</v>
      </c>
      <c r="P113" s="30">
        <v>28.77</v>
      </c>
      <c r="Q113" s="30">
        <v>27.16</v>
      </c>
      <c r="R113" s="30">
        <v>22.55</v>
      </c>
      <c r="S113" s="30">
        <v>37.07</v>
      </c>
      <c r="T113" s="30">
        <v>46.86</v>
      </c>
      <c r="U113" s="30">
        <v>18.25</v>
      </c>
      <c r="V113" s="30">
        <v>34.88</v>
      </c>
      <c r="W113" s="30">
        <v>98.69</v>
      </c>
      <c r="X113" s="30">
        <v>114.83</v>
      </c>
      <c r="Y113" s="30">
        <v>67.04</v>
      </c>
      <c r="Z113" s="30">
        <v>104.79</v>
      </c>
    </row>
    <row r="114" spans="1:26" ht="12.75">
      <c r="A114" s="33">
        <v>6</v>
      </c>
      <c r="B114" s="33">
        <v>16</v>
      </c>
      <c r="C114" s="33">
        <v>3</v>
      </c>
      <c r="D114" s="34">
        <v>2</v>
      </c>
      <c r="E114" s="35"/>
      <c r="F114" s="30" t="s">
        <v>256</v>
      </c>
      <c r="G114" s="55" t="s">
        <v>354</v>
      </c>
      <c r="H114" s="32">
        <v>11842674.2</v>
      </c>
      <c r="I114" s="32">
        <v>2612312.95</v>
      </c>
      <c r="J114" s="30">
        <v>2896183.25</v>
      </c>
      <c r="K114" s="30">
        <v>6334178</v>
      </c>
      <c r="L114" s="30">
        <v>3614448.36</v>
      </c>
      <c r="M114" s="30">
        <v>651789.08</v>
      </c>
      <c r="N114" s="30">
        <v>861379.28</v>
      </c>
      <c r="O114" s="30">
        <v>2101280</v>
      </c>
      <c r="P114" s="30">
        <v>30.52</v>
      </c>
      <c r="Q114" s="30">
        <v>24.95</v>
      </c>
      <c r="R114" s="30">
        <v>29.74</v>
      </c>
      <c r="S114" s="30">
        <v>33.17</v>
      </c>
      <c r="T114" s="30">
        <v>18.03</v>
      </c>
      <c r="U114" s="30">
        <v>23.83</v>
      </c>
      <c r="V114" s="30">
        <v>58.13</v>
      </c>
      <c r="W114" s="30">
        <v>101.38</v>
      </c>
      <c r="X114" s="30">
        <v>109.55</v>
      </c>
      <c r="Y114" s="30">
        <v>122.5</v>
      </c>
      <c r="Z114" s="30">
        <v>92.68</v>
      </c>
    </row>
    <row r="115" spans="1:26" ht="12.75">
      <c r="A115" s="33">
        <v>6</v>
      </c>
      <c r="B115" s="33">
        <v>2</v>
      </c>
      <c r="C115" s="33">
        <v>10</v>
      </c>
      <c r="D115" s="34">
        <v>2</v>
      </c>
      <c r="E115" s="35"/>
      <c r="F115" s="30" t="s">
        <v>256</v>
      </c>
      <c r="G115" s="55" t="s">
        <v>355</v>
      </c>
      <c r="H115" s="32">
        <v>20954624</v>
      </c>
      <c r="I115" s="32">
        <v>4992347.23</v>
      </c>
      <c r="J115" s="30">
        <v>8855406.77</v>
      </c>
      <c r="K115" s="30">
        <v>7106870</v>
      </c>
      <c r="L115" s="30">
        <v>3665659.38</v>
      </c>
      <c r="M115" s="30">
        <v>803206.38</v>
      </c>
      <c r="N115" s="30">
        <v>574448</v>
      </c>
      <c r="O115" s="30">
        <v>2288005</v>
      </c>
      <c r="P115" s="30">
        <v>17.49</v>
      </c>
      <c r="Q115" s="30">
        <v>16.08</v>
      </c>
      <c r="R115" s="30">
        <v>6.48</v>
      </c>
      <c r="S115" s="30">
        <v>32.19</v>
      </c>
      <c r="T115" s="30">
        <v>21.91</v>
      </c>
      <c r="U115" s="30">
        <v>15.67</v>
      </c>
      <c r="V115" s="30">
        <v>62.41</v>
      </c>
      <c r="W115" s="30">
        <v>103.96</v>
      </c>
      <c r="X115" s="30">
        <v>102.92</v>
      </c>
      <c r="Y115" s="30">
        <v>118.35</v>
      </c>
      <c r="Z115" s="30">
        <v>101.23</v>
      </c>
    </row>
    <row r="116" spans="1:26" ht="12.75">
      <c r="A116" s="33">
        <v>6</v>
      </c>
      <c r="B116" s="33">
        <v>8</v>
      </c>
      <c r="C116" s="33">
        <v>11</v>
      </c>
      <c r="D116" s="34">
        <v>2</v>
      </c>
      <c r="E116" s="35"/>
      <c r="F116" s="30" t="s">
        <v>256</v>
      </c>
      <c r="G116" s="55" t="s">
        <v>356</v>
      </c>
      <c r="H116" s="32">
        <v>14775618.16</v>
      </c>
      <c r="I116" s="32">
        <v>2554778.86</v>
      </c>
      <c r="J116" s="30">
        <v>5034802.3</v>
      </c>
      <c r="K116" s="30">
        <v>7186037</v>
      </c>
      <c r="L116" s="30">
        <v>3567793.32</v>
      </c>
      <c r="M116" s="30">
        <v>586924.32</v>
      </c>
      <c r="N116" s="30">
        <v>688319</v>
      </c>
      <c r="O116" s="30">
        <v>2292550</v>
      </c>
      <c r="P116" s="30">
        <v>24.14</v>
      </c>
      <c r="Q116" s="30">
        <v>22.97</v>
      </c>
      <c r="R116" s="30">
        <v>13.67</v>
      </c>
      <c r="S116" s="30">
        <v>31.9</v>
      </c>
      <c r="T116" s="30">
        <v>16.45</v>
      </c>
      <c r="U116" s="30">
        <v>19.29</v>
      </c>
      <c r="V116" s="30">
        <v>64.25</v>
      </c>
      <c r="W116" s="30">
        <v>103.43</v>
      </c>
      <c r="X116" s="30">
        <v>113.43</v>
      </c>
      <c r="Y116" s="30">
        <v>103.35</v>
      </c>
      <c r="Z116" s="30">
        <v>101.17</v>
      </c>
    </row>
    <row r="117" spans="1:26" ht="12.75">
      <c r="A117" s="33">
        <v>6</v>
      </c>
      <c r="B117" s="33">
        <v>1</v>
      </c>
      <c r="C117" s="33">
        <v>11</v>
      </c>
      <c r="D117" s="34">
        <v>2</v>
      </c>
      <c r="E117" s="35"/>
      <c r="F117" s="30" t="s">
        <v>256</v>
      </c>
      <c r="G117" s="55" t="s">
        <v>357</v>
      </c>
      <c r="H117" s="32">
        <v>25052009</v>
      </c>
      <c r="I117" s="32">
        <v>5636371</v>
      </c>
      <c r="J117" s="30">
        <v>6195719</v>
      </c>
      <c r="K117" s="30">
        <v>13219919</v>
      </c>
      <c r="L117" s="30">
        <v>6948754.9</v>
      </c>
      <c r="M117" s="30">
        <v>1562706.9</v>
      </c>
      <c r="N117" s="30">
        <v>944477</v>
      </c>
      <c r="O117" s="30">
        <v>4441571</v>
      </c>
      <c r="P117" s="30">
        <v>27.73</v>
      </c>
      <c r="Q117" s="30">
        <v>27.72</v>
      </c>
      <c r="R117" s="30">
        <v>15.24</v>
      </c>
      <c r="S117" s="30">
        <v>33.59</v>
      </c>
      <c r="T117" s="30">
        <v>22.48</v>
      </c>
      <c r="U117" s="30">
        <v>13.59</v>
      </c>
      <c r="V117" s="30">
        <v>63.91</v>
      </c>
      <c r="W117" s="30">
        <v>97</v>
      </c>
      <c r="X117" s="30">
        <v>86.22</v>
      </c>
      <c r="Y117" s="30">
        <v>107.5</v>
      </c>
      <c r="Z117" s="30">
        <v>99.3</v>
      </c>
    </row>
    <row r="118" spans="1:26" ht="12.75">
      <c r="A118" s="33">
        <v>6</v>
      </c>
      <c r="B118" s="33">
        <v>13</v>
      </c>
      <c r="C118" s="33">
        <v>5</v>
      </c>
      <c r="D118" s="34">
        <v>2</v>
      </c>
      <c r="E118" s="35"/>
      <c r="F118" s="30" t="s">
        <v>256</v>
      </c>
      <c r="G118" s="55" t="s">
        <v>358</v>
      </c>
      <c r="H118" s="32">
        <v>6634000</v>
      </c>
      <c r="I118" s="32">
        <v>2851671</v>
      </c>
      <c r="J118" s="30">
        <v>2242316</v>
      </c>
      <c r="K118" s="30">
        <v>1540013</v>
      </c>
      <c r="L118" s="30">
        <v>1321814.71</v>
      </c>
      <c r="M118" s="30">
        <v>479680.07</v>
      </c>
      <c r="N118" s="30">
        <v>299309.64</v>
      </c>
      <c r="O118" s="30">
        <v>542825</v>
      </c>
      <c r="P118" s="30">
        <v>19.92</v>
      </c>
      <c r="Q118" s="30">
        <v>16.82</v>
      </c>
      <c r="R118" s="30">
        <v>13.34</v>
      </c>
      <c r="S118" s="30">
        <v>35.24</v>
      </c>
      <c r="T118" s="30">
        <v>36.28</v>
      </c>
      <c r="U118" s="30">
        <v>22.64</v>
      </c>
      <c r="V118" s="30">
        <v>41.06</v>
      </c>
      <c r="W118" s="30">
        <v>85.08</v>
      </c>
      <c r="X118" s="30">
        <v>88.68</v>
      </c>
      <c r="Y118" s="30">
        <v>70.69</v>
      </c>
      <c r="Z118" s="30">
        <v>92.12</v>
      </c>
    </row>
    <row r="119" spans="1:26" ht="12.75">
      <c r="A119" s="33">
        <v>6</v>
      </c>
      <c r="B119" s="33">
        <v>2</v>
      </c>
      <c r="C119" s="33">
        <v>11</v>
      </c>
      <c r="D119" s="34">
        <v>2</v>
      </c>
      <c r="E119" s="35"/>
      <c r="F119" s="30" t="s">
        <v>256</v>
      </c>
      <c r="G119" s="55" t="s">
        <v>359</v>
      </c>
      <c r="H119" s="32">
        <v>15412264</v>
      </c>
      <c r="I119" s="32">
        <v>4217706</v>
      </c>
      <c r="J119" s="30">
        <v>2329307</v>
      </c>
      <c r="K119" s="30">
        <v>8865251</v>
      </c>
      <c r="L119" s="30">
        <v>5306672.79</v>
      </c>
      <c r="M119" s="30">
        <v>1960042.79</v>
      </c>
      <c r="N119" s="30">
        <v>589615</v>
      </c>
      <c r="O119" s="30">
        <v>2757015</v>
      </c>
      <c r="P119" s="30">
        <v>34.43</v>
      </c>
      <c r="Q119" s="30">
        <v>46.47</v>
      </c>
      <c r="R119" s="30">
        <v>25.31</v>
      </c>
      <c r="S119" s="30">
        <v>31.09</v>
      </c>
      <c r="T119" s="30">
        <v>36.93</v>
      </c>
      <c r="U119" s="30">
        <v>11.11</v>
      </c>
      <c r="V119" s="30">
        <v>51.95</v>
      </c>
      <c r="W119" s="30">
        <v>112.92</v>
      </c>
      <c r="X119" s="30">
        <v>179.53</v>
      </c>
      <c r="Y119" s="30">
        <v>71.39</v>
      </c>
      <c r="Z119" s="30">
        <v>99.11</v>
      </c>
    </row>
    <row r="120" spans="1:26" ht="12.75">
      <c r="A120" s="33">
        <v>6</v>
      </c>
      <c r="B120" s="33">
        <v>5</v>
      </c>
      <c r="C120" s="33">
        <v>7</v>
      </c>
      <c r="D120" s="34">
        <v>2</v>
      </c>
      <c r="E120" s="35"/>
      <c r="F120" s="30" t="s">
        <v>256</v>
      </c>
      <c r="G120" s="55" t="s">
        <v>360</v>
      </c>
      <c r="H120" s="32">
        <v>17049435</v>
      </c>
      <c r="I120" s="32">
        <v>4121399</v>
      </c>
      <c r="J120" s="30">
        <v>5658319</v>
      </c>
      <c r="K120" s="30">
        <v>7269717</v>
      </c>
      <c r="L120" s="30">
        <v>5522463.5</v>
      </c>
      <c r="M120" s="30">
        <v>932658.78</v>
      </c>
      <c r="N120" s="30">
        <v>2178231.72</v>
      </c>
      <c r="O120" s="30">
        <v>2411573</v>
      </c>
      <c r="P120" s="30">
        <v>32.39</v>
      </c>
      <c r="Q120" s="30">
        <v>22.62</v>
      </c>
      <c r="R120" s="30">
        <v>38.49</v>
      </c>
      <c r="S120" s="30">
        <v>33.17</v>
      </c>
      <c r="T120" s="30">
        <v>16.88</v>
      </c>
      <c r="U120" s="30">
        <v>39.44</v>
      </c>
      <c r="V120" s="30">
        <v>43.66</v>
      </c>
      <c r="W120" s="30">
        <v>146.02</v>
      </c>
      <c r="X120" s="30">
        <v>98.26</v>
      </c>
      <c r="Y120" s="30">
        <v>404.95</v>
      </c>
      <c r="Z120" s="30">
        <v>105.09</v>
      </c>
    </row>
    <row r="121" spans="1:26" ht="12.75">
      <c r="A121" s="33">
        <v>6</v>
      </c>
      <c r="B121" s="33">
        <v>10</v>
      </c>
      <c r="C121" s="33">
        <v>5</v>
      </c>
      <c r="D121" s="34">
        <v>2</v>
      </c>
      <c r="E121" s="35"/>
      <c r="F121" s="30" t="s">
        <v>256</v>
      </c>
      <c r="G121" s="55" t="s">
        <v>361</v>
      </c>
      <c r="H121" s="32">
        <v>29458834</v>
      </c>
      <c r="I121" s="32">
        <v>20504145</v>
      </c>
      <c r="J121" s="30">
        <v>2197454</v>
      </c>
      <c r="K121" s="30">
        <v>6757235</v>
      </c>
      <c r="L121" s="30">
        <v>8265858.48</v>
      </c>
      <c r="M121" s="30">
        <v>5093779.33</v>
      </c>
      <c r="N121" s="30">
        <v>573144.15</v>
      </c>
      <c r="O121" s="30">
        <v>2598935</v>
      </c>
      <c r="P121" s="30">
        <v>28.05</v>
      </c>
      <c r="Q121" s="30">
        <v>24.84</v>
      </c>
      <c r="R121" s="30">
        <v>26.08</v>
      </c>
      <c r="S121" s="30">
        <v>38.46</v>
      </c>
      <c r="T121" s="30">
        <v>61.62</v>
      </c>
      <c r="U121" s="30">
        <v>6.93</v>
      </c>
      <c r="V121" s="30">
        <v>31.44</v>
      </c>
      <c r="W121" s="30">
        <v>141.21</v>
      </c>
      <c r="X121" s="30">
        <v>188.67</v>
      </c>
      <c r="Y121" s="30">
        <v>77.61</v>
      </c>
      <c r="Z121" s="30">
        <v>107.6</v>
      </c>
    </row>
    <row r="122" spans="1:26" ht="12.75">
      <c r="A122" s="33">
        <v>6</v>
      </c>
      <c r="B122" s="33">
        <v>14</v>
      </c>
      <c r="C122" s="33">
        <v>9</v>
      </c>
      <c r="D122" s="34">
        <v>2</v>
      </c>
      <c r="E122" s="35"/>
      <c r="F122" s="30" t="s">
        <v>256</v>
      </c>
      <c r="G122" s="55" t="s">
        <v>265</v>
      </c>
      <c r="H122" s="32">
        <v>30357890.33</v>
      </c>
      <c r="I122" s="32">
        <v>13587891.47</v>
      </c>
      <c r="J122" s="30">
        <v>5205825.86</v>
      </c>
      <c r="K122" s="30">
        <v>11564173</v>
      </c>
      <c r="L122" s="30">
        <v>9527389.97</v>
      </c>
      <c r="M122" s="30">
        <v>3873730.29</v>
      </c>
      <c r="N122" s="30">
        <v>1715384.68</v>
      </c>
      <c r="O122" s="30">
        <v>3938275</v>
      </c>
      <c r="P122" s="30">
        <v>31.38</v>
      </c>
      <c r="Q122" s="30">
        <v>28.5</v>
      </c>
      <c r="R122" s="30">
        <v>32.95</v>
      </c>
      <c r="S122" s="30">
        <v>34.05</v>
      </c>
      <c r="T122" s="30">
        <v>40.65</v>
      </c>
      <c r="U122" s="30">
        <v>18</v>
      </c>
      <c r="V122" s="30">
        <v>41.33</v>
      </c>
      <c r="W122" s="30">
        <v>101.88</v>
      </c>
      <c r="X122" s="30">
        <v>101.63</v>
      </c>
      <c r="Y122" s="30">
        <v>109</v>
      </c>
      <c r="Z122" s="30">
        <v>99.3</v>
      </c>
    </row>
    <row r="123" spans="1:26" ht="12.75">
      <c r="A123" s="33">
        <v>6</v>
      </c>
      <c r="B123" s="33">
        <v>18</v>
      </c>
      <c r="C123" s="33">
        <v>7</v>
      </c>
      <c r="D123" s="34">
        <v>2</v>
      </c>
      <c r="E123" s="35"/>
      <c r="F123" s="30" t="s">
        <v>256</v>
      </c>
      <c r="G123" s="55" t="s">
        <v>362</v>
      </c>
      <c r="H123" s="32">
        <v>14219570</v>
      </c>
      <c r="I123" s="32">
        <v>5664064</v>
      </c>
      <c r="J123" s="30">
        <v>2301682</v>
      </c>
      <c r="K123" s="30">
        <v>6253824</v>
      </c>
      <c r="L123" s="30">
        <v>3945796.52</v>
      </c>
      <c r="M123" s="30">
        <v>1139710.89</v>
      </c>
      <c r="N123" s="30">
        <v>727929.63</v>
      </c>
      <c r="O123" s="30">
        <v>2078156</v>
      </c>
      <c r="P123" s="30">
        <v>27.74</v>
      </c>
      <c r="Q123" s="30">
        <v>20.12</v>
      </c>
      <c r="R123" s="30">
        <v>31.62</v>
      </c>
      <c r="S123" s="30">
        <v>33.23</v>
      </c>
      <c r="T123" s="30">
        <v>28.88</v>
      </c>
      <c r="U123" s="30">
        <v>18.44</v>
      </c>
      <c r="V123" s="30">
        <v>52.66</v>
      </c>
      <c r="W123" s="30">
        <v>99.48</v>
      </c>
      <c r="X123" s="30">
        <v>86.1</v>
      </c>
      <c r="Y123" s="30">
        <v>113.26</v>
      </c>
      <c r="Z123" s="30">
        <v>103.92</v>
      </c>
    </row>
    <row r="124" spans="1:26" ht="12.75">
      <c r="A124" s="33">
        <v>6</v>
      </c>
      <c r="B124" s="33">
        <v>20</v>
      </c>
      <c r="C124" s="33">
        <v>8</v>
      </c>
      <c r="D124" s="34">
        <v>2</v>
      </c>
      <c r="E124" s="35"/>
      <c r="F124" s="30" t="s">
        <v>256</v>
      </c>
      <c r="G124" s="55" t="s">
        <v>363</v>
      </c>
      <c r="H124" s="32">
        <v>14143584.53</v>
      </c>
      <c r="I124" s="32">
        <v>3575149</v>
      </c>
      <c r="J124" s="30">
        <v>2147261.53</v>
      </c>
      <c r="K124" s="30">
        <v>8421174</v>
      </c>
      <c r="L124" s="30">
        <v>4277851.38</v>
      </c>
      <c r="M124" s="30">
        <v>1010753.49</v>
      </c>
      <c r="N124" s="30">
        <v>609083.89</v>
      </c>
      <c r="O124" s="30">
        <v>2658014</v>
      </c>
      <c r="P124" s="30">
        <v>30.24</v>
      </c>
      <c r="Q124" s="30">
        <v>28.27</v>
      </c>
      <c r="R124" s="30">
        <v>28.36</v>
      </c>
      <c r="S124" s="30">
        <v>31.56</v>
      </c>
      <c r="T124" s="30">
        <v>23.62</v>
      </c>
      <c r="U124" s="30">
        <v>14.23</v>
      </c>
      <c r="V124" s="30">
        <v>62.13</v>
      </c>
      <c r="W124" s="30">
        <v>99.98</v>
      </c>
      <c r="X124" s="30">
        <v>104.89</v>
      </c>
      <c r="Y124" s="30">
        <v>82.27</v>
      </c>
      <c r="Z124" s="30">
        <v>103.23</v>
      </c>
    </row>
    <row r="125" spans="1:26" ht="12.75">
      <c r="A125" s="33">
        <v>6</v>
      </c>
      <c r="B125" s="33">
        <v>15</v>
      </c>
      <c r="C125" s="33">
        <v>6</v>
      </c>
      <c r="D125" s="34">
        <v>2</v>
      </c>
      <c r="E125" s="35"/>
      <c r="F125" s="30" t="s">
        <v>256</v>
      </c>
      <c r="G125" s="55" t="s">
        <v>266</v>
      </c>
      <c r="H125" s="32">
        <v>24823945</v>
      </c>
      <c r="I125" s="32">
        <v>7976055.62</v>
      </c>
      <c r="J125" s="30">
        <v>5804535.38</v>
      </c>
      <c r="K125" s="30">
        <v>11043354</v>
      </c>
      <c r="L125" s="30">
        <v>6921775.16</v>
      </c>
      <c r="M125" s="30">
        <v>1961784.63</v>
      </c>
      <c r="N125" s="30">
        <v>1298909.53</v>
      </c>
      <c r="O125" s="30">
        <v>3661081</v>
      </c>
      <c r="P125" s="30">
        <v>27.88</v>
      </c>
      <c r="Q125" s="30">
        <v>24.59</v>
      </c>
      <c r="R125" s="30">
        <v>22.37</v>
      </c>
      <c r="S125" s="30">
        <v>33.15</v>
      </c>
      <c r="T125" s="30">
        <v>28.34</v>
      </c>
      <c r="U125" s="30">
        <v>18.76</v>
      </c>
      <c r="V125" s="30">
        <v>52.89</v>
      </c>
      <c r="W125" s="30">
        <v>104.75</v>
      </c>
      <c r="X125" s="30">
        <v>98.99</v>
      </c>
      <c r="Y125" s="30">
        <v>117.97</v>
      </c>
      <c r="Z125" s="30">
        <v>103.85</v>
      </c>
    </row>
    <row r="126" spans="1:26" ht="12.75">
      <c r="A126" s="33">
        <v>6</v>
      </c>
      <c r="B126" s="33">
        <v>3</v>
      </c>
      <c r="C126" s="33">
        <v>8</v>
      </c>
      <c r="D126" s="34">
        <v>2</v>
      </c>
      <c r="E126" s="35"/>
      <c r="F126" s="30" t="s">
        <v>256</v>
      </c>
      <c r="G126" s="55" t="s">
        <v>267</v>
      </c>
      <c r="H126" s="32">
        <v>13582396.2</v>
      </c>
      <c r="I126" s="32">
        <v>4782878</v>
      </c>
      <c r="J126" s="30">
        <v>2717031.2</v>
      </c>
      <c r="K126" s="30">
        <v>6082487</v>
      </c>
      <c r="L126" s="30">
        <v>3709943.22</v>
      </c>
      <c r="M126" s="30">
        <v>1010421.22</v>
      </c>
      <c r="N126" s="30">
        <v>763448</v>
      </c>
      <c r="O126" s="30">
        <v>1936074</v>
      </c>
      <c r="P126" s="30">
        <v>27.31</v>
      </c>
      <c r="Q126" s="30">
        <v>21.12</v>
      </c>
      <c r="R126" s="30">
        <v>28.09</v>
      </c>
      <c r="S126" s="30">
        <v>31.83</v>
      </c>
      <c r="T126" s="30">
        <v>27.23</v>
      </c>
      <c r="U126" s="30">
        <v>20.57</v>
      </c>
      <c r="V126" s="30">
        <v>52.18</v>
      </c>
      <c r="W126" s="30">
        <v>108.4</v>
      </c>
      <c r="X126" s="30">
        <v>122.07</v>
      </c>
      <c r="Y126" s="30">
        <v>101.48</v>
      </c>
      <c r="Z126" s="30">
        <v>105.09</v>
      </c>
    </row>
    <row r="127" spans="1:26" ht="12.75">
      <c r="A127" s="33">
        <v>6</v>
      </c>
      <c r="B127" s="33">
        <v>3</v>
      </c>
      <c r="C127" s="33">
        <v>15</v>
      </c>
      <c r="D127" s="34">
        <v>2</v>
      </c>
      <c r="E127" s="35"/>
      <c r="F127" s="30" t="s">
        <v>256</v>
      </c>
      <c r="G127" s="55" t="s">
        <v>364</v>
      </c>
      <c r="H127" s="32">
        <v>18191223</v>
      </c>
      <c r="I127" s="32">
        <v>7364826</v>
      </c>
      <c r="J127" s="30">
        <v>3529325</v>
      </c>
      <c r="K127" s="30">
        <v>7297072</v>
      </c>
      <c r="L127" s="30">
        <v>5234888.04</v>
      </c>
      <c r="M127" s="30">
        <v>1808500.04</v>
      </c>
      <c r="N127" s="30">
        <v>1022624</v>
      </c>
      <c r="O127" s="30">
        <v>2403764</v>
      </c>
      <c r="P127" s="30">
        <v>28.77</v>
      </c>
      <c r="Q127" s="30">
        <v>24.55</v>
      </c>
      <c r="R127" s="30">
        <v>28.97</v>
      </c>
      <c r="S127" s="30">
        <v>32.94</v>
      </c>
      <c r="T127" s="30">
        <v>34.54</v>
      </c>
      <c r="U127" s="30">
        <v>19.53</v>
      </c>
      <c r="V127" s="30">
        <v>45.91</v>
      </c>
      <c r="W127" s="30">
        <v>108.68</v>
      </c>
      <c r="X127" s="30">
        <v>108.24</v>
      </c>
      <c r="Y127" s="30">
        <v>115.42</v>
      </c>
      <c r="Z127" s="30">
        <v>106.37</v>
      </c>
    </row>
    <row r="128" spans="1:26" ht="12.75">
      <c r="A128" s="33">
        <v>6</v>
      </c>
      <c r="B128" s="33">
        <v>1</v>
      </c>
      <c r="C128" s="33">
        <v>12</v>
      </c>
      <c r="D128" s="34">
        <v>2</v>
      </c>
      <c r="E128" s="35"/>
      <c r="F128" s="30" t="s">
        <v>256</v>
      </c>
      <c r="G128" s="55" t="s">
        <v>365</v>
      </c>
      <c r="H128" s="32">
        <v>10845416.42</v>
      </c>
      <c r="I128" s="32">
        <v>3291676.34</v>
      </c>
      <c r="J128" s="30">
        <v>3524969.08</v>
      </c>
      <c r="K128" s="30">
        <v>4028771</v>
      </c>
      <c r="L128" s="30">
        <v>3249783.13</v>
      </c>
      <c r="M128" s="30">
        <v>877763.73</v>
      </c>
      <c r="N128" s="30">
        <v>1039826.4</v>
      </c>
      <c r="O128" s="30">
        <v>1332193</v>
      </c>
      <c r="P128" s="30">
        <v>29.96</v>
      </c>
      <c r="Q128" s="30">
        <v>26.66</v>
      </c>
      <c r="R128" s="30">
        <v>29.49</v>
      </c>
      <c r="S128" s="30">
        <v>33.06</v>
      </c>
      <c r="T128" s="30">
        <v>27</v>
      </c>
      <c r="U128" s="30">
        <v>31.99</v>
      </c>
      <c r="V128" s="30">
        <v>40.99</v>
      </c>
      <c r="W128" s="30">
        <v>114.31</v>
      </c>
      <c r="X128" s="30">
        <v>101.53</v>
      </c>
      <c r="Y128" s="30">
        <v>185.05</v>
      </c>
      <c r="Z128" s="30">
        <v>94.04</v>
      </c>
    </row>
    <row r="129" spans="1:26" ht="12.75">
      <c r="A129" s="33">
        <v>6</v>
      </c>
      <c r="B129" s="33">
        <v>1</v>
      </c>
      <c r="C129" s="33">
        <v>13</v>
      </c>
      <c r="D129" s="34">
        <v>2</v>
      </c>
      <c r="E129" s="35"/>
      <c r="F129" s="30" t="s">
        <v>256</v>
      </c>
      <c r="G129" s="55" t="s">
        <v>366</v>
      </c>
      <c r="H129" s="32">
        <v>11983945.1</v>
      </c>
      <c r="I129" s="32">
        <v>1596862</v>
      </c>
      <c r="J129" s="30">
        <v>6430504.1</v>
      </c>
      <c r="K129" s="30">
        <v>3956579</v>
      </c>
      <c r="L129" s="30">
        <v>2622057.85</v>
      </c>
      <c r="M129" s="30">
        <v>424350.39</v>
      </c>
      <c r="N129" s="30">
        <v>946737.46</v>
      </c>
      <c r="O129" s="30">
        <v>1250970</v>
      </c>
      <c r="P129" s="30">
        <v>21.87</v>
      </c>
      <c r="Q129" s="30">
        <v>26.57</v>
      </c>
      <c r="R129" s="30">
        <v>14.72</v>
      </c>
      <c r="S129" s="30">
        <v>31.61</v>
      </c>
      <c r="T129" s="30">
        <v>16.18</v>
      </c>
      <c r="U129" s="30">
        <v>36.1</v>
      </c>
      <c r="V129" s="30">
        <v>47.7</v>
      </c>
      <c r="W129" s="30">
        <v>83.15</v>
      </c>
      <c r="X129" s="30">
        <v>102.35</v>
      </c>
      <c r="Y129" s="30">
        <v>62.29</v>
      </c>
      <c r="Z129" s="30">
        <v>102.63</v>
      </c>
    </row>
    <row r="130" spans="1:26" ht="12.75">
      <c r="A130" s="33">
        <v>6</v>
      </c>
      <c r="B130" s="33">
        <v>3</v>
      </c>
      <c r="C130" s="33">
        <v>9</v>
      </c>
      <c r="D130" s="34">
        <v>2</v>
      </c>
      <c r="E130" s="35"/>
      <c r="F130" s="30" t="s">
        <v>256</v>
      </c>
      <c r="G130" s="55" t="s">
        <v>367</v>
      </c>
      <c r="H130" s="32">
        <v>13482913</v>
      </c>
      <c r="I130" s="32">
        <v>2877539.3</v>
      </c>
      <c r="J130" s="30">
        <v>4338931.7</v>
      </c>
      <c r="K130" s="30">
        <v>6266442</v>
      </c>
      <c r="L130" s="30">
        <v>3793475.46</v>
      </c>
      <c r="M130" s="30">
        <v>757266.95</v>
      </c>
      <c r="N130" s="30">
        <v>1038226.51</v>
      </c>
      <c r="O130" s="30">
        <v>1997982</v>
      </c>
      <c r="P130" s="30">
        <v>28.13</v>
      </c>
      <c r="Q130" s="30">
        <v>26.31</v>
      </c>
      <c r="R130" s="30">
        <v>23.92</v>
      </c>
      <c r="S130" s="30">
        <v>31.88</v>
      </c>
      <c r="T130" s="30">
        <v>19.96</v>
      </c>
      <c r="U130" s="30">
        <v>27.36</v>
      </c>
      <c r="V130" s="30">
        <v>52.66</v>
      </c>
      <c r="W130" s="30">
        <v>101.32</v>
      </c>
      <c r="X130" s="30">
        <v>109.76</v>
      </c>
      <c r="Y130" s="30">
        <v>115.71</v>
      </c>
      <c r="Z130" s="30">
        <v>92.63</v>
      </c>
    </row>
    <row r="131" spans="1:26" ht="12.75">
      <c r="A131" s="33">
        <v>6</v>
      </c>
      <c r="B131" s="33">
        <v>6</v>
      </c>
      <c r="C131" s="33">
        <v>9</v>
      </c>
      <c r="D131" s="34">
        <v>2</v>
      </c>
      <c r="E131" s="35"/>
      <c r="F131" s="30" t="s">
        <v>256</v>
      </c>
      <c r="G131" s="55" t="s">
        <v>368</v>
      </c>
      <c r="H131" s="32">
        <v>8378364</v>
      </c>
      <c r="I131" s="32">
        <v>2355647</v>
      </c>
      <c r="J131" s="30">
        <v>1695120</v>
      </c>
      <c r="K131" s="30">
        <v>4327597</v>
      </c>
      <c r="L131" s="30">
        <v>2596316.74</v>
      </c>
      <c r="M131" s="30">
        <v>675017.93</v>
      </c>
      <c r="N131" s="30">
        <v>503481.81</v>
      </c>
      <c r="O131" s="30">
        <v>1417817</v>
      </c>
      <c r="P131" s="30">
        <v>30.98</v>
      </c>
      <c r="Q131" s="30">
        <v>28.65</v>
      </c>
      <c r="R131" s="30">
        <v>29.7</v>
      </c>
      <c r="S131" s="30">
        <v>32.76</v>
      </c>
      <c r="T131" s="30">
        <v>25.99</v>
      </c>
      <c r="U131" s="30">
        <v>19.39</v>
      </c>
      <c r="V131" s="30">
        <v>54.6</v>
      </c>
      <c r="W131" s="30">
        <v>101.07</v>
      </c>
      <c r="X131" s="30">
        <v>99.33</v>
      </c>
      <c r="Y131" s="30">
        <v>106.91</v>
      </c>
      <c r="Z131" s="30">
        <v>99.96</v>
      </c>
    </row>
    <row r="132" spans="1:26" ht="12.75">
      <c r="A132" s="33">
        <v>6</v>
      </c>
      <c r="B132" s="33">
        <v>17</v>
      </c>
      <c r="C132" s="33">
        <v>4</v>
      </c>
      <c r="D132" s="34">
        <v>2</v>
      </c>
      <c r="E132" s="35"/>
      <c r="F132" s="30" t="s">
        <v>256</v>
      </c>
      <c r="G132" s="55" t="s">
        <v>369</v>
      </c>
      <c r="H132" s="32">
        <v>10024349</v>
      </c>
      <c r="I132" s="32">
        <v>3589989</v>
      </c>
      <c r="J132" s="30">
        <v>2770307</v>
      </c>
      <c r="K132" s="30">
        <v>3664053</v>
      </c>
      <c r="L132" s="30">
        <v>2599499</v>
      </c>
      <c r="M132" s="30">
        <v>1007335</v>
      </c>
      <c r="N132" s="30">
        <v>361914</v>
      </c>
      <c r="O132" s="30">
        <v>1230250</v>
      </c>
      <c r="P132" s="30">
        <v>25.93</v>
      </c>
      <c r="Q132" s="30">
        <v>28.05</v>
      </c>
      <c r="R132" s="30">
        <v>13.06</v>
      </c>
      <c r="S132" s="30">
        <v>33.57</v>
      </c>
      <c r="T132" s="30">
        <v>38.75</v>
      </c>
      <c r="U132" s="30">
        <v>13.92</v>
      </c>
      <c r="V132" s="30">
        <v>47.32</v>
      </c>
      <c r="W132" s="30">
        <v>102</v>
      </c>
      <c r="X132" s="30">
        <v>117.51</v>
      </c>
      <c r="Y132" s="30">
        <v>99.3</v>
      </c>
      <c r="Z132" s="30">
        <v>92.73</v>
      </c>
    </row>
    <row r="133" spans="1:26" ht="12.75">
      <c r="A133" s="33">
        <v>6</v>
      </c>
      <c r="B133" s="33">
        <v>3</v>
      </c>
      <c r="C133" s="33">
        <v>10</v>
      </c>
      <c r="D133" s="34">
        <v>2</v>
      </c>
      <c r="E133" s="35"/>
      <c r="F133" s="30" t="s">
        <v>256</v>
      </c>
      <c r="G133" s="55" t="s">
        <v>370</v>
      </c>
      <c r="H133" s="32">
        <v>16886491.04</v>
      </c>
      <c r="I133" s="32">
        <v>5932953</v>
      </c>
      <c r="J133" s="30">
        <v>3905245.04</v>
      </c>
      <c r="K133" s="30">
        <v>7048293</v>
      </c>
      <c r="L133" s="30">
        <v>5038181.78</v>
      </c>
      <c r="M133" s="30">
        <v>1360134.47</v>
      </c>
      <c r="N133" s="30">
        <v>1308663.31</v>
      </c>
      <c r="O133" s="30">
        <v>2369384</v>
      </c>
      <c r="P133" s="30">
        <v>29.83</v>
      </c>
      <c r="Q133" s="30">
        <v>22.92</v>
      </c>
      <c r="R133" s="30">
        <v>33.51</v>
      </c>
      <c r="S133" s="30">
        <v>33.61</v>
      </c>
      <c r="T133" s="30">
        <v>26.99</v>
      </c>
      <c r="U133" s="30">
        <v>25.97</v>
      </c>
      <c r="V133" s="30">
        <v>47.02</v>
      </c>
      <c r="W133" s="30">
        <v>98.23</v>
      </c>
      <c r="X133" s="30">
        <v>96.7</v>
      </c>
      <c r="Y133" s="30">
        <v>122.42</v>
      </c>
      <c r="Z133" s="30">
        <v>89.3</v>
      </c>
    </row>
    <row r="134" spans="1:26" ht="12.75">
      <c r="A134" s="33">
        <v>6</v>
      </c>
      <c r="B134" s="33">
        <v>8</v>
      </c>
      <c r="C134" s="33">
        <v>12</v>
      </c>
      <c r="D134" s="34">
        <v>2</v>
      </c>
      <c r="E134" s="35"/>
      <c r="F134" s="30" t="s">
        <v>256</v>
      </c>
      <c r="G134" s="55" t="s">
        <v>371</v>
      </c>
      <c r="H134" s="32">
        <v>12213551.66</v>
      </c>
      <c r="I134" s="32">
        <v>2735640</v>
      </c>
      <c r="J134" s="30">
        <v>2084136.66</v>
      </c>
      <c r="K134" s="30">
        <v>7393775</v>
      </c>
      <c r="L134" s="30">
        <v>3924057.02</v>
      </c>
      <c r="M134" s="30">
        <v>824590.36</v>
      </c>
      <c r="N134" s="30">
        <v>731684.66</v>
      </c>
      <c r="O134" s="30">
        <v>2367782</v>
      </c>
      <c r="P134" s="30">
        <v>32.12</v>
      </c>
      <c r="Q134" s="30">
        <v>30.14</v>
      </c>
      <c r="R134" s="30">
        <v>35.1</v>
      </c>
      <c r="S134" s="30">
        <v>32.02</v>
      </c>
      <c r="T134" s="30">
        <v>21.01</v>
      </c>
      <c r="U134" s="30">
        <v>18.64</v>
      </c>
      <c r="V134" s="30">
        <v>60.34</v>
      </c>
      <c r="W134" s="30">
        <v>109.59</v>
      </c>
      <c r="X134" s="30">
        <v>115.7</v>
      </c>
      <c r="Y134" s="30">
        <v>145.35</v>
      </c>
      <c r="Z134" s="30">
        <v>100.14</v>
      </c>
    </row>
    <row r="135" spans="1:26" ht="12.75">
      <c r="A135" s="33">
        <v>6</v>
      </c>
      <c r="B135" s="33">
        <v>11</v>
      </c>
      <c r="C135" s="33">
        <v>6</v>
      </c>
      <c r="D135" s="34">
        <v>2</v>
      </c>
      <c r="E135" s="35"/>
      <c r="F135" s="30" t="s">
        <v>256</v>
      </c>
      <c r="G135" s="55" t="s">
        <v>372</v>
      </c>
      <c r="H135" s="32">
        <v>13969729</v>
      </c>
      <c r="I135" s="32">
        <v>2926412.32</v>
      </c>
      <c r="J135" s="30">
        <v>4970291.68</v>
      </c>
      <c r="K135" s="30">
        <v>6073025</v>
      </c>
      <c r="L135" s="30">
        <v>3864175.17</v>
      </c>
      <c r="M135" s="30">
        <v>759463.49</v>
      </c>
      <c r="N135" s="30">
        <v>1103105.68</v>
      </c>
      <c r="O135" s="30">
        <v>2001606</v>
      </c>
      <c r="P135" s="30">
        <v>27.66</v>
      </c>
      <c r="Q135" s="30">
        <v>25.95</v>
      </c>
      <c r="R135" s="30">
        <v>22.19</v>
      </c>
      <c r="S135" s="30">
        <v>32.95</v>
      </c>
      <c r="T135" s="30">
        <v>19.65</v>
      </c>
      <c r="U135" s="30">
        <v>28.54</v>
      </c>
      <c r="V135" s="30">
        <v>51.79</v>
      </c>
      <c r="W135" s="30">
        <v>112.38</v>
      </c>
      <c r="X135" s="30">
        <v>119.64</v>
      </c>
      <c r="Y135" s="30">
        <v>171.09</v>
      </c>
      <c r="Z135" s="30">
        <v>92.71</v>
      </c>
    </row>
    <row r="136" spans="1:26" ht="12.75">
      <c r="A136" s="33">
        <v>6</v>
      </c>
      <c r="B136" s="33">
        <v>3</v>
      </c>
      <c r="C136" s="33">
        <v>11</v>
      </c>
      <c r="D136" s="34">
        <v>2</v>
      </c>
      <c r="E136" s="35"/>
      <c r="F136" s="30" t="s">
        <v>256</v>
      </c>
      <c r="G136" s="55" t="s">
        <v>373</v>
      </c>
      <c r="H136" s="32">
        <v>19748564.93</v>
      </c>
      <c r="I136" s="32">
        <v>5691554.96</v>
      </c>
      <c r="J136" s="30">
        <v>4446264.97</v>
      </c>
      <c r="K136" s="30">
        <v>9610745</v>
      </c>
      <c r="L136" s="30">
        <v>5926467.51</v>
      </c>
      <c r="M136" s="30">
        <v>1476410.16</v>
      </c>
      <c r="N136" s="30">
        <v>1334876.35</v>
      </c>
      <c r="O136" s="30">
        <v>3115181</v>
      </c>
      <c r="P136" s="30">
        <v>30</v>
      </c>
      <c r="Q136" s="30">
        <v>25.94</v>
      </c>
      <c r="R136" s="30">
        <v>30.02</v>
      </c>
      <c r="S136" s="30">
        <v>32.41</v>
      </c>
      <c r="T136" s="30">
        <v>24.91</v>
      </c>
      <c r="U136" s="30">
        <v>22.52</v>
      </c>
      <c r="V136" s="30">
        <v>52.56</v>
      </c>
      <c r="W136" s="30">
        <v>103.15</v>
      </c>
      <c r="X136" s="30">
        <v>99.7</v>
      </c>
      <c r="Y136" s="30">
        <v>105.19</v>
      </c>
      <c r="Z136" s="30">
        <v>104</v>
      </c>
    </row>
    <row r="137" spans="1:26" ht="12.75">
      <c r="A137" s="33">
        <v>6</v>
      </c>
      <c r="B137" s="33">
        <v>13</v>
      </c>
      <c r="C137" s="33">
        <v>6</v>
      </c>
      <c r="D137" s="34">
        <v>2</v>
      </c>
      <c r="E137" s="35"/>
      <c r="F137" s="30" t="s">
        <v>256</v>
      </c>
      <c r="G137" s="55" t="s">
        <v>374</v>
      </c>
      <c r="H137" s="32">
        <v>16767671.24</v>
      </c>
      <c r="I137" s="32">
        <v>2908172</v>
      </c>
      <c r="J137" s="30">
        <v>6469198.24</v>
      </c>
      <c r="K137" s="30">
        <v>7390301</v>
      </c>
      <c r="L137" s="30">
        <v>4296797.39</v>
      </c>
      <c r="M137" s="30">
        <v>926126.15</v>
      </c>
      <c r="N137" s="30">
        <v>976964.24</v>
      </c>
      <c r="O137" s="30">
        <v>2393707</v>
      </c>
      <c r="P137" s="30">
        <v>25.62</v>
      </c>
      <c r="Q137" s="30">
        <v>31.84</v>
      </c>
      <c r="R137" s="30">
        <v>15.1</v>
      </c>
      <c r="S137" s="30">
        <v>32.38</v>
      </c>
      <c r="T137" s="30">
        <v>21.55</v>
      </c>
      <c r="U137" s="30">
        <v>22.73</v>
      </c>
      <c r="V137" s="30">
        <v>55.7</v>
      </c>
      <c r="W137" s="30">
        <v>118.23</v>
      </c>
      <c r="X137" s="30">
        <v>139.56</v>
      </c>
      <c r="Y137" s="30">
        <v>148.82</v>
      </c>
      <c r="Z137" s="30">
        <v>103.44</v>
      </c>
    </row>
    <row r="138" spans="1:26" ht="12.75">
      <c r="A138" s="33">
        <v>6</v>
      </c>
      <c r="B138" s="33">
        <v>6</v>
      </c>
      <c r="C138" s="33">
        <v>10</v>
      </c>
      <c r="D138" s="34">
        <v>2</v>
      </c>
      <c r="E138" s="35"/>
      <c r="F138" s="30" t="s">
        <v>256</v>
      </c>
      <c r="G138" s="55" t="s">
        <v>375</v>
      </c>
      <c r="H138" s="32">
        <v>13321108.7</v>
      </c>
      <c r="I138" s="32">
        <v>4187634.2</v>
      </c>
      <c r="J138" s="30">
        <v>4912971.5</v>
      </c>
      <c r="K138" s="30">
        <v>4220503</v>
      </c>
      <c r="L138" s="30">
        <v>3025716.04</v>
      </c>
      <c r="M138" s="30">
        <v>1186713.64</v>
      </c>
      <c r="N138" s="30">
        <v>424088.4</v>
      </c>
      <c r="O138" s="30">
        <v>1414914</v>
      </c>
      <c r="P138" s="30">
        <v>22.71</v>
      </c>
      <c r="Q138" s="30">
        <v>28.33</v>
      </c>
      <c r="R138" s="30">
        <v>8.63</v>
      </c>
      <c r="S138" s="30">
        <v>33.52</v>
      </c>
      <c r="T138" s="30">
        <v>39.22</v>
      </c>
      <c r="U138" s="30">
        <v>14.01</v>
      </c>
      <c r="V138" s="30">
        <v>46.76</v>
      </c>
      <c r="W138" s="30">
        <v>103.91</v>
      </c>
      <c r="X138" s="30">
        <v>104.3</v>
      </c>
      <c r="Y138" s="30">
        <v>93.31</v>
      </c>
      <c r="Z138" s="30">
        <v>107.22</v>
      </c>
    </row>
    <row r="139" spans="1:26" ht="12.75">
      <c r="A139" s="33">
        <v>6</v>
      </c>
      <c r="B139" s="33">
        <v>20</v>
      </c>
      <c r="C139" s="33">
        <v>9</v>
      </c>
      <c r="D139" s="34">
        <v>2</v>
      </c>
      <c r="E139" s="35"/>
      <c r="F139" s="30" t="s">
        <v>256</v>
      </c>
      <c r="G139" s="55" t="s">
        <v>376</v>
      </c>
      <c r="H139" s="32">
        <v>23101157.09</v>
      </c>
      <c r="I139" s="32">
        <v>5767332.54</v>
      </c>
      <c r="J139" s="30">
        <v>8188728.55</v>
      </c>
      <c r="K139" s="30">
        <v>9145096</v>
      </c>
      <c r="L139" s="30">
        <v>6931605.74</v>
      </c>
      <c r="M139" s="30">
        <v>1682839.4</v>
      </c>
      <c r="N139" s="30">
        <v>2204467.34</v>
      </c>
      <c r="O139" s="30">
        <v>3044299</v>
      </c>
      <c r="P139" s="30">
        <v>30</v>
      </c>
      <c r="Q139" s="30">
        <v>29.17</v>
      </c>
      <c r="R139" s="30">
        <v>26.92</v>
      </c>
      <c r="S139" s="30">
        <v>33.28</v>
      </c>
      <c r="T139" s="30">
        <v>24.27</v>
      </c>
      <c r="U139" s="30">
        <v>31.8</v>
      </c>
      <c r="V139" s="30">
        <v>43.91</v>
      </c>
      <c r="W139" s="30">
        <v>140.07</v>
      </c>
      <c r="X139" s="30">
        <v>120.48</v>
      </c>
      <c r="Y139" s="30">
        <v>306.89</v>
      </c>
      <c r="Z139" s="30">
        <v>107.44</v>
      </c>
    </row>
    <row r="140" spans="1:26" ht="12.75">
      <c r="A140" s="33">
        <v>6</v>
      </c>
      <c r="B140" s="33">
        <v>20</v>
      </c>
      <c r="C140" s="33">
        <v>10</v>
      </c>
      <c r="D140" s="34">
        <v>2</v>
      </c>
      <c r="E140" s="35"/>
      <c r="F140" s="30" t="s">
        <v>256</v>
      </c>
      <c r="G140" s="55" t="s">
        <v>377</v>
      </c>
      <c r="H140" s="32">
        <v>14336137</v>
      </c>
      <c r="I140" s="32">
        <v>3713719.93</v>
      </c>
      <c r="J140" s="30">
        <v>3844501.07</v>
      </c>
      <c r="K140" s="30">
        <v>6777916</v>
      </c>
      <c r="L140" s="30">
        <v>4162104.57</v>
      </c>
      <c r="M140" s="30">
        <v>1270609.3</v>
      </c>
      <c r="N140" s="30">
        <v>658773.27</v>
      </c>
      <c r="O140" s="30">
        <v>2232722</v>
      </c>
      <c r="P140" s="30">
        <v>29.03</v>
      </c>
      <c r="Q140" s="30">
        <v>34.21</v>
      </c>
      <c r="R140" s="30">
        <v>17.13</v>
      </c>
      <c r="S140" s="30">
        <v>32.94</v>
      </c>
      <c r="T140" s="30">
        <v>30.52</v>
      </c>
      <c r="U140" s="30">
        <v>15.82</v>
      </c>
      <c r="V140" s="30">
        <v>53.64</v>
      </c>
      <c r="W140" s="30">
        <v>87.42</v>
      </c>
      <c r="X140" s="30">
        <v>85.67</v>
      </c>
      <c r="Y140" s="30">
        <v>57.48</v>
      </c>
      <c r="Z140" s="30">
        <v>104.75</v>
      </c>
    </row>
    <row r="141" spans="1:26" ht="12.75">
      <c r="A141" s="33">
        <v>6</v>
      </c>
      <c r="B141" s="33">
        <v>1</v>
      </c>
      <c r="C141" s="33">
        <v>14</v>
      </c>
      <c r="D141" s="34">
        <v>2</v>
      </c>
      <c r="E141" s="35"/>
      <c r="F141" s="30" t="s">
        <v>256</v>
      </c>
      <c r="G141" s="55" t="s">
        <v>378</v>
      </c>
      <c r="H141" s="32">
        <v>7442809</v>
      </c>
      <c r="I141" s="32">
        <v>2594338</v>
      </c>
      <c r="J141" s="30">
        <v>1494380</v>
      </c>
      <c r="K141" s="30">
        <v>3354091</v>
      </c>
      <c r="L141" s="30">
        <v>2136921.83</v>
      </c>
      <c r="M141" s="30">
        <v>641152.83</v>
      </c>
      <c r="N141" s="30">
        <v>406470</v>
      </c>
      <c r="O141" s="30">
        <v>1089299</v>
      </c>
      <c r="P141" s="30">
        <v>28.71</v>
      </c>
      <c r="Q141" s="30">
        <v>24.71</v>
      </c>
      <c r="R141" s="30">
        <v>27.19</v>
      </c>
      <c r="S141" s="30">
        <v>32.47</v>
      </c>
      <c r="T141" s="30">
        <v>30</v>
      </c>
      <c r="U141" s="30">
        <v>19.02</v>
      </c>
      <c r="V141" s="30">
        <v>50.97</v>
      </c>
      <c r="W141" s="30">
        <v>106.93</v>
      </c>
      <c r="X141" s="30">
        <v>118.54</v>
      </c>
      <c r="Y141" s="30">
        <v>99.7</v>
      </c>
      <c r="Z141" s="30">
        <v>103.75</v>
      </c>
    </row>
    <row r="142" spans="1:26" ht="12.75">
      <c r="A142" s="33">
        <v>6</v>
      </c>
      <c r="B142" s="33">
        <v>13</v>
      </c>
      <c r="C142" s="33">
        <v>7</v>
      </c>
      <c r="D142" s="34">
        <v>2</v>
      </c>
      <c r="E142" s="35"/>
      <c r="F142" s="30" t="s">
        <v>256</v>
      </c>
      <c r="G142" s="55" t="s">
        <v>379</v>
      </c>
      <c r="H142" s="32">
        <v>8944165</v>
      </c>
      <c r="I142" s="32">
        <v>3530078</v>
      </c>
      <c r="J142" s="30">
        <v>2121019</v>
      </c>
      <c r="K142" s="30">
        <v>3293068</v>
      </c>
      <c r="L142" s="30">
        <v>2554740.39</v>
      </c>
      <c r="M142" s="30">
        <v>937466.39</v>
      </c>
      <c r="N142" s="30">
        <v>538298</v>
      </c>
      <c r="O142" s="30">
        <v>1078976</v>
      </c>
      <c r="P142" s="30">
        <v>28.56</v>
      </c>
      <c r="Q142" s="30">
        <v>26.55</v>
      </c>
      <c r="R142" s="30">
        <v>25.37</v>
      </c>
      <c r="S142" s="30">
        <v>32.76</v>
      </c>
      <c r="T142" s="30">
        <v>36.69</v>
      </c>
      <c r="U142" s="30">
        <v>21.07</v>
      </c>
      <c r="V142" s="30">
        <v>42.23</v>
      </c>
      <c r="W142" s="30">
        <v>94.62</v>
      </c>
      <c r="X142" s="30">
        <v>80.28</v>
      </c>
      <c r="Y142" s="30">
        <v>103.56</v>
      </c>
      <c r="Z142" s="30">
        <v>106.56</v>
      </c>
    </row>
    <row r="143" spans="1:26" ht="12.75">
      <c r="A143" s="33">
        <v>6</v>
      </c>
      <c r="B143" s="33">
        <v>1</v>
      </c>
      <c r="C143" s="33">
        <v>15</v>
      </c>
      <c r="D143" s="34">
        <v>2</v>
      </c>
      <c r="E143" s="35"/>
      <c r="F143" s="30" t="s">
        <v>256</v>
      </c>
      <c r="G143" s="55" t="s">
        <v>380</v>
      </c>
      <c r="H143" s="32">
        <v>6927472</v>
      </c>
      <c r="I143" s="32">
        <v>2097420</v>
      </c>
      <c r="J143" s="30">
        <v>1710814</v>
      </c>
      <c r="K143" s="30">
        <v>3119238</v>
      </c>
      <c r="L143" s="30">
        <v>1986806.21</v>
      </c>
      <c r="M143" s="30">
        <v>645617.84</v>
      </c>
      <c r="N143" s="30">
        <v>351613.37</v>
      </c>
      <c r="O143" s="30">
        <v>989575</v>
      </c>
      <c r="P143" s="30">
        <v>28.68</v>
      </c>
      <c r="Q143" s="30">
        <v>30.78</v>
      </c>
      <c r="R143" s="30">
        <v>20.55</v>
      </c>
      <c r="S143" s="30">
        <v>31.72</v>
      </c>
      <c r="T143" s="30">
        <v>32.49</v>
      </c>
      <c r="U143" s="30">
        <v>17.69</v>
      </c>
      <c r="V143" s="30">
        <v>49.8</v>
      </c>
      <c r="W143" s="30">
        <v>102.18</v>
      </c>
      <c r="X143" s="30">
        <v>105.57</v>
      </c>
      <c r="Y143" s="30">
        <v>106.08</v>
      </c>
      <c r="Z143" s="30">
        <v>98.82</v>
      </c>
    </row>
    <row r="144" spans="1:26" ht="12.75">
      <c r="A144" s="33">
        <v>6</v>
      </c>
      <c r="B144" s="33">
        <v>10</v>
      </c>
      <c r="C144" s="33">
        <v>6</v>
      </c>
      <c r="D144" s="34">
        <v>2</v>
      </c>
      <c r="E144" s="35"/>
      <c r="F144" s="30" t="s">
        <v>256</v>
      </c>
      <c r="G144" s="55" t="s">
        <v>381</v>
      </c>
      <c r="H144" s="32">
        <v>15563172.51</v>
      </c>
      <c r="I144" s="32">
        <v>4448262.5</v>
      </c>
      <c r="J144" s="30">
        <v>3823393.01</v>
      </c>
      <c r="K144" s="30">
        <v>7291517</v>
      </c>
      <c r="L144" s="30">
        <v>4635187.26</v>
      </c>
      <c r="M144" s="30">
        <v>1242527.11</v>
      </c>
      <c r="N144" s="30">
        <v>953712.15</v>
      </c>
      <c r="O144" s="30">
        <v>2438948</v>
      </c>
      <c r="P144" s="30">
        <v>29.78</v>
      </c>
      <c r="Q144" s="30">
        <v>27.93</v>
      </c>
      <c r="R144" s="30">
        <v>24.94</v>
      </c>
      <c r="S144" s="30">
        <v>33.44</v>
      </c>
      <c r="T144" s="30">
        <v>26.8</v>
      </c>
      <c r="U144" s="30">
        <v>20.57</v>
      </c>
      <c r="V144" s="30">
        <v>52.61</v>
      </c>
      <c r="W144" s="30">
        <v>103.9</v>
      </c>
      <c r="X144" s="30">
        <v>98.51</v>
      </c>
      <c r="Y144" s="30">
        <v>114.05</v>
      </c>
      <c r="Z144" s="30">
        <v>103.2</v>
      </c>
    </row>
    <row r="145" spans="1:26" ht="12.75">
      <c r="A145" s="33">
        <v>6</v>
      </c>
      <c r="B145" s="33">
        <v>11</v>
      </c>
      <c r="C145" s="33">
        <v>7</v>
      </c>
      <c r="D145" s="34">
        <v>2</v>
      </c>
      <c r="E145" s="35"/>
      <c r="F145" s="30" t="s">
        <v>256</v>
      </c>
      <c r="G145" s="55" t="s">
        <v>382</v>
      </c>
      <c r="H145" s="32">
        <v>29624864.9</v>
      </c>
      <c r="I145" s="32">
        <v>7493355</v>
      </c>
      <c r="J145" s="30">
        <v>5675874.9</v>
      </c>
      <c r="K145" s="30">
        <v>16455635</v>
      </c>
      <c r="L145" s="30">
        <v>8906329.2</v>
      </c>
      <c r="M145" s="30">
        <v>1882735.76</v>
      </c>
      <c r="N145" s="30">
        <v>1548177.44</v>
      </c>
      <c r="O145" s="30">
        <v>5475416</v>
      </c>
      <c r="P145" s="30">
        <v>30.06</v>
      </c>
      <c r="Q145" s="30">
        <v>25.12</v>
      </c>
      <c r="R145" s="30">
        <v>27.27</v>
      </c>
      <c r="S145" s="30">
        <v>33.27</v>
      </c>
      <c r="T145" s="30">
        <v>21.13</v>
      </c>
      <c r="U145" s="30">
        <v>17.38</v>
      </c>
      <c r="V145" s="30">
        <v>61.47</v>
      </c>
      <c r="W145" s="30">
        <v>103.41</v>
      </c>
      <c r="X145" s="30">
        <v>101.99</v>
      </c>
      <c r="Y145" s="30">
        <v>111</v>
      </c>
      <c r="Z145" s="30">
        <v>101.93</v>
      </c>
    </row>
    <row r="146" spans="1:26" ht="12.75">
      <c r="A146" s="33">
        <v>6</v>
      </c>
      <c r="B146" s="33">
        <v>19</v>
      </c>
      <c r="C146" s="33">
        <v>4</v>
      </c>
      <c r="D146" s="34">
        <v>2</v>
      </c>
      <c r="E146" s="35"/>
      <c r="F146" s="30" t="s">
        <v>256</v>
      </c>
      <c r="G146" s="55" t="s">
        <v>383</v>
      </c>
      <c r="H146" s="32">
        <v>6925878</v>
      </c>
      <c r="I146" s="32">
        <v>1683999</v>
      </c>
      <c r="J146" s="30">
        <v>1976750</v>
      </c>
      <c r="K146" s="30">
        <v>3265129</v>
      </c>
      <c r="L146" s="30">
        <v>1974165.22</v>
      </c>
      <c r="M146" s="30">
        <v>422255.28</v>
      </c>
      <c r="N146" s="30">
        <v>537893.94</v>
      </c>
      <c r="O146" s="30">
        <v>1014016</v>
      </c>
      <c r="P146" s="30">
        <v>28.5</v>
      </c>
      <c r="Q146" s="30">
        <v>25.07</v>
      </c>
      <c r="R146" s="30">
        <v>27.21</v>
      </c>
      <c r="S146" s="30">
        <v>31.05</v>
      </c>
      <c r="T146" s="30">
        <v>21.38</v>
      </c>
      <c r="U146" s="30">
        <v>27.24</v>
      </c>
      <c r="V146" s="30">
        <v>51.36</v>
      </c>
      <c r="W146" s="30">
        <v>105.04</v>
      </c>
      <c r="X146" s="30">
        <v>114.44</v>
      </c>
      <c r="Y146" s="30">
        <v>113.65</v>
      </c>
      <c r="Z146" s="30">
        <v>97.76</v>
      </c>
    </row>
    <row r="147" spans="1:26" ht="12.75">
      <c r="A147" s="33">
        <v>6</v>
      </c>
      <c r="B147" s="33">
        <v>20</v>
      </c>
      <c r="C147" s="33">
        <v>11</v>
      </c>
      <c r="D147" s="34">
        <v>2</v>
      </c>
      <c r="E147" s="35"/>
      <c r="F147" s="30" t="s">
        <v>256</v>
      </c>
      <c r="G147" s="55" t="s">
        <v>384</v>
      </c>
      <c r="H147" s="32">
        <v>13366914</v>
      </c>
      <c r="I147" s="32">
        <v>3485277</v>
      </c>
      <c r="J147" s="30">
        <v>2445562</v>
      </c>
      <c r="K147" s="30">
        <v>7436075</v>
      </c>
      <c r="L147" s="30">
        <v>4047261.62</v>
      </c>
      <c r="M147" s="30">
        <v>978824.62</v>
      </c>
      <c r="N147" s="30">
        <v>649893</v>
      </c>
      <c r="O147" s="30">
        <v>2418544</v>
      </c>
      <c r="P147" s="30">
        <v>30.27</v>
      </c>
      <c r="Q147" s="30">
        <v>28.08</v>
      </c>
      <c r="R147" s="30">
        <v>26.57</v>
      </c>
      <c r="S147" s="30">
        <v>32.52</v>
      </c>
      <c r="T147" s="30">
        <v>24.18</v>
      </c>
      <c r="U147" s="30">
        <v>16.05</v>
      </c>
      <c r="V147" s="30">
        <v>59.75</v>
      </c>
      <c r="W147" s="30">
        <v>104.89</v>
      </c>
      <c r="X147" s="30">
        <v>110.79</v>
      </c>
      <c r="Y147" s="30">
        <v>99.97</v>
      </c>
      <c r="Z147" s="30">
        <v>104.02</v>
      </c>
    </row>
    <row r="148" spans="1:26" ht="12.75">
      <c r="A148" s="33">
        <v>6</v>
      </c>
      <c r="B148" s="33">
        <v>16</v>
      </c>
      <c r="C148" s="33">
        <v>5</v>
      </c>
      <c r="D148" s="34">
        <v>2</v>
      </c>
      <c r="E148" s="35"/>
      <c r="F148" s="30" t="s">
        <v>256</v>
      </c>
      <c r="G148" s="55" t="s">
        <v>385</v>
      </c>
      <c r="H148" s="32">
        <v>16946963.4</v>
      </c>
      <c r="I148" s="32">
        <v>8483998</v>
      </c>
      <c r="J148" s="30">
        <v>3572161.4</v>
      </c>
      <c r="K148" s="30">
        <v>4890804</v>
      </c>
      <c r="L148" s="30">
        <v>4821801.27</v>
      </c>
      <c r="M148" s="30">
        <v>2555949.27</v>
      </c>
      <c r="N148" s="30">
        <v>542656</v>
      </c>
      <c r="O148" s="30">
        <v>1723196</v>
      </c>
      <c r="P148" s="30">
        <v>28.45</v>
      </c>
      <c r="Q148" s="30">
        <v>30.12</v>
      </c>
      <c r="R148" s="30">
        <v>15.19</v>
      </c>
      <c r="S148" s="30">
        <v>35.23</v>
      </c>
      <c r="T148" s="30">
        <v>53</v>
      </c>
      <c r="U148" s="30">
        <v>11.25</v>
      </c>
      <c r="V148" s="30">
        <v>35.73</v>
      </c>
      <c r="W148" s="30">
        <v>117.81</v>
      </c>
      <c r="X148" s="30">
        <v>140</v>
      </c>
      <c r="Y148" s="30">
        <v>101.61</v>
      </c>
      <c r="Z148" s="30">
        <v>99.43</v>
      </c>
    </row>
    <row r="149" spans="1:26" ht="12.75">
      <c r="A149" s="33">
        <v>6</v>
      </c>
      <c r="B149" s="33">
        <v>11</v>
      </c>
      <c r="C149" s="33">
        <v>8</v>
      </c>
      <c r="D149" s="34">
        <v>2</v>
      </c>
      <c r="E149" s="35"/>
      <c r="F149" s="30" t="s">
        <v>256</v>
      </c>
      <c r="G149" s="55" t="s">
        <v>268</v>
      </c>
      <c r="H149" s="32">
        <v>23066986</v>
      </c>
      <c r="I149" s="32">
        <v>6345053</v>
      </c>
      <c r="J149" s="30">
        <v>3868406</v>
      </c>
      <c r="K149" s="30">
        <v>12853527</v>
      </c>
      <c r="L149" s="30">
        <v>6970056.54</v>
      </c>
      <c r="M149" s="30">
        <v>1702527.54</v>
      </c>
      <c r="N149" s="30">
        <v>1079322</v>
      </c>
      <c r="O149" s="30">
        <v>4188207</v>
      </c>
      <c r="P149" s="30">
        <v>30.21</v>
      </c>
      <c r="Q149" s="30">
        <v>26.83</v>
      </c>
      <c r="R149" s="30">
        <v>27.9</v>
      </c>
      <c r="S149" s="30">
        <v>32.58</v>
      </c>
      <c r="T149" s="30">
        <v>24.42</v>
      </c>
      <c r="U149" s="30">
        <v>15.48</v>
      </c>
      <c r="V149" s="30">
        <v>60.08</v>
      </c>
      <c r="W149" s="30">
        <v>83.72</v>
      </c>
      <c r="X149" s="30">
        <v>108.32</v>
      </c>
      <c r="Y149" s="30">
        <v>40.35</v>
      </c>
      <c r="Z149" s="30">
        <v>102.67</v>
      </c>
    </row>
    <row r="150" spans="1:26" ht="12.75">
      <c r="A150" s="33">
        <v>6</v>
      </c>
      <c r="B150" s="33">
        <v>9</v>
      </c>
      <c r="C150" s="33">
        <v>12</v>
      </c>
      <c r="D150" s="34">
        <v>2</v>
      </c>
      <c r="E150" s="35"/>
      <c r="F150" s="30" t="s">
        <v>256</v>
      </c>
      <c r="G150" s="55" t="s">
        <v>386</v>
      </c>
      <c r="H150" s="32">
        <v>19423487</v>
      </c>
      <c r="I150" s="32">
        <v>6768955</v>
      </c>
      <c r="J150" s="30">
        <v>3952513</v>
      </c>
      <c r="K150" s="30">
        <v>8702019</v>
      </c>
      <c r="L150" s="30">
        <v>5853571.79</v>
      </c>
      <c r="M150" s="30">
        <v>1986980.57</v>
      </c>
      <c r="N150" s="30">
        <v>992025.22</v>
      </c>
      <c r="O150" s="30">
        <v>2874566</v>
      </c>
      <c r="P150" s="30">
        <v>30.13</v>
      </c>
      <c r="Q150" s="30">
        <v>29.35</v>
      </c>
      <c r="R150" s="30">
        <v>25.09</v>
      </c>
      <c r="S150" s="30">
        <v>33.03</v>
      </c>
      <c r="T150" s="30">
        <v>33.94</v>
      </c>
      <c r="U150" s="30">
        <v>16.94</v>
      </c>
      <c r="V150" s="30">
        <v>49.1</v>
      </c>
      <c r="W150" s="30">
        <v>111.08</v>
      </c>
      <c r="X150" s="30">
        <v>111.38</v>
      </c>
      <c r="Y150" s="30">
        <v>133.48</v>
      </c>
      <c r="Z150" s="30">
        <v>104.81</v>
      </c>
    </row>
    <row r="151" spans="1:26" ht="12.75">
      <c r="A151" s="33">
        <v>6</v>
      </c>
      <c r="B151" s="33">
        <v>20</v>
      </c>
      <c r="C151" s="33">
        <v>12</v>
      </c>
      <c r="D151" s="34">
        <v>2</v>
      </c>
      <c r="E151" s="35"/>
      <c r="F151" s="30" t="s">
        <v>256</v>
      </c>
      <c r="G151" s="55" t="s">
        <v>387</v>
      </c>
      <c r="H151" s="32">
        <v>16565799.69</v>
      </c>
      <c r="I151" s="32">
        <v>4165134.54</v>
      </c>
      <c r="J151" s="30">
        <v>6738927.15</v>
      </c>
      <c r="K151" s="30">
        <v>5661738</v>
      </c>
      <c r="L151" s="30">
        <v>4191754.4</v>
      </c>
      <c r="M151" s="30">
        <v>1580235.7</v>
      </c>
      <c r="N151" s="30">
        <v>819416.7</v>
      </c>
      <c r="O151" s="30">
        <v>1792102</v>
      </c>
      <c r="P151" s="30">
        <v>25.3</v>
      </c>
      <c r="Q151" s="30">
        <v>37.93</v>
      </c>
      <c r="R151" s="30">
        <v>12.15</v>
      </c>
      <c r="S151" s="30">
        <v>31.65</v>
      </c>
      <c r="T151" s="30">
        <v>37.69</v>
      </c>
      <c r="U151" s="30">
        <v>19.54</v>
      </c>
      <c r="V151" s="30">
        <v>42.75</v>
      </c>
      <c r="W151" s="30">
        <v>126.07</v>
      </c>
      <c r="X151" s="30">
        <v>168.09</v>
      </c>
      <c r="Y151" s="30">
        <v>137.07</v>
      </c>
      <c r="Z151" s="30">
        <v>100.29</v>
      </c>
    </row>
    <row r="152" spans="1:26" ht="12.75">
      <c r="A152" s="33">
        <v>6</v>
      </c>
      <c r="B152" s="33">
        <v>18</v>
      </c>
      <c r="C152" s="33">
        <v>8</v>
      </c>
      <c r="D152" s="34">
        <v>2</v>
      </c>
      <c r="E152" s="35"/>
      <c r="F152" s="30" t="s">
        <v>256</v>
      </c>
      <c r="G152" s="55" t="s">
        <v>388</v>
      </c>
      <c r="H152" s="32">
        <v>22355559</v>
      </c>
      <c r="I152" s="32">
        <v>5396547</v>
      </c>
      <c r="J152" s="30">
        <v>4794911</v>
      </c>
      <c r="K152" s="30">
        <v>12164101</v>
      </c>
      <c r="L152" s="30">
        <v>6802047.44</v>
      </c>
      <c r="M152" s="30">
        <v>1614711.66</v>
      </c>
      <c r="N152" s="30">
        <v>1410884.78</v>
      </c>
      <c r="O152" s="30">
        <v>3776451</v>
      </c>
      <c r="P152" s="30">
        <v>30.42</v>
      </c>
      <c r="Q152" s="30">
        <v>29.92</v>
      </c>
      <c r="R152" s="30">
        <v>29.42</v>
      </c>
      <c r="S152" s="30">
        <v>31.04</v>
      </c>
      <c r="T152" s="30">
        <v>23.73</v>
      </c>
      <c r="U152" s="30">
        <v>20.74</v>
      </c>
      <c r="V152" s="30">
        <v>55.51</v>
      </c>
      <c r="W152" s="30">
        <v>100.28</v>
      </c>
      <c r="X152" s="30">
        <v>115.14</v>
      </c>
      <c r="Y152" s="30">
        <v>79.36</v>
      </c>
      <c r="Z152" s="30">
        <v>104.82</v>
      </c>
    </row>
    <row r="153" spans="1:26" ht="12.75">
      <c r="A153" s="33">
        <v>6</v>
      </c>
      <c r="B153" s="33">
        <v>7</v>
      </c>
      <c r="C153" s="33">
        <v>6</v>
      </c>
      <c r="D153" s="34">
        <v>2</v>
      </c>
      <c r="E153" s="35"/>
      <c r="F153" s="30" t="s">
        <v>256</v>
      </c>
      <c r="G153" s="55" t="s">
        <v>389</v>
      </c>
      <c r="H153" s="32">
        <v>20369965.3</v>
      </c>
      <c r="I153" s="32">
        <v>4465155.07</v>
      </c>
      <c r="J153" s="30">
        <v>5923273.23</v>
      </c>
      <c r="K153" s="30">
        <v>9981537</v>
      </c>
      <c r="L153" s="30">
        <v>6496260.81</v>
      </c>
      <c r="M153" s="30">
        <v>1149389.23</v>
      </c>
      <c r="N153" s="30">
        <v>2075191.58</v>
      </c>
      <c r="O153" s="30">
        <v>3271680</v>
      </c>
      <c r="P153" s="30">
        <v>31.89</v>
      </c>
      <c r="Q153" s="30">
        <v>25.74</v>
      </c>
      <c r="R153" s="30">
        <v>35.03</v>
      </c>
      <c r="S153" s="30">
        <v>32.77</v>
      </c>
      <c r="T153" s="30">
        <v>17.69</v>
      </c>
      <c r="U153" s="30">
        <v>31.94</v>
      </c>
      <c r="V153" s="30">
        <v>50.36</v>
      </c>
      <c r="W153" s="30">
        <v>132.9</v>
      </c>
      <c r="X153" s="30">
        <v>135.84</v>
      </c>
      <c r="Y153" s="30">
        <v>227.56</v>
      </c>
      <c r="Z153" s="30">
        <v>104.52</v>
      </c>
    </row>
    <row r="154" spans="1:26" ht="12.75">
      <c r="A154" s="33">
        <v>6</v>
      </c>
      <c r="B154" s="33">
        <v>18</v>
      </c>
      <c r="C154" s="33">
        <v>9</v>
      </c>
      <c r="D154" s="34">
        <v>2</v>
      </c>
      <c r="E154" s="35"/>
      <c r="F154" s="30" t="s">
        <v>256</v>
      </c>
      <c r="G154" s="55" t="s">
        <v>390</v>
      </c>
      <c r="H154" s="32">
        <v>13906389.89</v>
      </c>
      <c r="I154" s="32">
        <v>4620342.79</v>
      </c>
      <c r="J154" s="30">
        <v>3139979.1</v>
      </c>
      <c r="K154" s="30">
        <v>6146068</v>
      </c>
      <c r="L154" s="30">
        <v>3657080.9</v>
      </c>
      <c r="M154" s="30">
        <v>908464.9</v>
      </c>
      <c r="N154" s="30">
        <v>789095</v>
      </c>
      <c r="O154" s="30">
        <v>1959521</v>
      </c>
      <c r="P154" s="30">
        <v>26.29</v>
      </c>
      <c r="Q154" s="30">
        <v>19.66</v>
      </c>
      <c r="R154" s="30">
        <v>25.13</v>
      </c>
      <c r="S154" s="30">
        <v>31.88</v>
      </c>
      <c r="T154" s="30">
        <v>24.84</v>
      </c>
      <c r="U154" s="30">
        <v>21.57</v>
      </c>
      <c r="V154" s="30">
        <v>53.58</v>
      </c>
      <c r="W154" s="30">
        <v>90.96</v>
      </c>
      <c r="X154" s="30">
        <v>74.74</v>
      </c>
      <c r="Y154" s="30">
        <v>86.98</v>
      </c>
      <c r="Z154" s="30">
        <v>103.26</v>
      </c>
    </row>
    <row r="155" spans="1:26" ht="12.75">
      <c r="A155" s="33">
        <v>6</v>
      </c>
      <c r="B155" s="33">
        <v>18</v>
      </c>
      <c r="C155" s="33">
        <v>10</v>
      </c>
      <c r="D155" s="34">
        <v>2</v>
      </c>
      <c r="E155" s="35"/>
      <c r="F155" s="30" t="s">
        <v>256</v>
      </c>
      <c r="G155" s="55" t="s">
        <v>391</v>
      </c>
      <c r="H155" s="32">
        <v>10369745.86</v>
      </c>
      <c r="I155" s="32">
        <v>3884368</v>
      </c>
      <c r="J155" s="30">
        <v>2026749.86</v>
      </c>
      <c r="K155" s="30">
        <v>4458628</v>
      </c>
      <c r="L155" s="30">
        <v>2959813.57</v>
      </c>
      <c r="M155" s="30">
        <v>1021521.37</v>
      </c>
      <c r="N155" s="30">
        <v>440084.2</v>
      </c>
      <c r="O155" s="30">
        <v>1498208</v>
      </c>
      <c r="P155" s="30">
        <v>28.54</v>
      </c>
      <c r="Q155" s="30">
        <v>26.29</v>
      </c>
      <c r="R155" s="30">
        <v>21.71</v>
      </c>
      <c r="S155" s="30">
        <v>33.6</v>
      </c>
      <c r="T155" s="30">
        <v>34.51</v>
      </c>
      <c r="U155" s="30">
        <v>14.86</v>
      </c>
      <c r="V155" s="30">
        <v>50.61</v>
      </c>
      <c r="W155" s="30">
        <v>104.58</v>
      </c>
      <c r="X155" s="30">
        <v>101.46</v>
      </c>
      <c r="Y155" s="30">
        <v>105.63</v>
      </c>
      <c r="Z155" s="30">
        <v>106.5</v>
      </c>
    </row>
    <row r="156" spans="1:26" ht="12.75">
      <c r="A156" s="33">
        <v>6</v>
      </c>
      <c r="B156" s="33">
        <v>1</v>
      </c>
      <c r="C156" s="33">
        <v>16</v>
      </c>
      <c r="D156" s="34">
        <v>2</v>
      </c>
      <c r="E156" s="35"/>
      <c r="F156" s="30" t="s">
        <v>256</v>
      </c>
      <c r="G156" s="55" t="s">
        <v>270</v>
      </c>
      <c r="H156" s="32">
        <v>25366533.64</v>
      </c>
      <c r="I156" s="32">
        <v>15982313.23</v>
      </c>
      <c r="J156" s="30">
        <v>4130207.41</v>
      </c>
      <c r="K156" s="30">
        <v>5254013</v>
      </c>
      <c r="L156" s="30">
        <v>7467900.14</v>
      </c>
      <c r="M156" s="30">
        <v>4485483.5</v>
      </c>
      <c r="N156" s="30">
        <v>961819.64</v>
      </c>
      <c r="O156" s="30">
        <v>2020597</v>
      </c>
      <c r="P156" s="30">
        <v>29.43</v>
      </c>
      <c r="Q156" s="30">
        <v>28.06</v>
      </c>
      <c r="R156" s="30">
        <v>23.28</v>
      </c>
      <c r="S156" s="30">
        <v>38.45</v>
      </c>
      <c r="T156" s="30">
        <v>60.06</v>
      </c>
      <c r="U156" s="30">
        <v>12.87</v>
      </c>
      <c r="V156" s="30">
        <v>27.05</v>
      </c>
      <c r="W156" s="30">
        <v>102.88</v>
      </c>
      <c r="X156" s="30">
        <v>104.19</v>
      </c>
      <c r="Y156" s="30">
        <v>131.88</v>
      </c>
      <c r="Z156" s="30">
        <v>90.83</v>
      </c>
    </row>
    <row r="157" spans="1:26" ht="12.75">
      <c r="A157" s="33">
        <v>6</v>
      </c>
      <c r="B157" s="33">
        <v>2</v>
      </c>
      <c r="C157" s="33">
        <v>13</v>
      </c>
      <c r="D157" s="34">
        <v>2</v>
      </c>
      <c r="E157" s="35"/>
      <c r="F157" s="30" t="s">
        <v>256</v>
      </c>
      <c r="G157" s="55" t="s">
        <v>392</v>
      </c>
      <c r="H157" s="32">
        <v>10634465</v>
      </c>
      <c r="I157" s="32">
        <v>2713374</v>
      </c>
      <c r="J157" s="30">
        <v>1609099</v>
      </c>
      <c r="K157" s="30">
        <v>6311992</v>
      </c>
      <c r="L157" s="30">
        <v>3135954.17</v>
      </c>
      <c r="M157" s="30">
        <v>722274.17</v>
      </c>
      <c r="N157" s="30">
        <v>444522</v>
      </c>
      <c r="O157" s="30">
        <v>1969158</v>
      </c>
      <c r="P157" s="30">
        <v>29.48</v>
      </c>
      <c r="Q157" s="30">
        <v>26.61</v>
      </c>
      <c r="R157" s="30">
        <v>27.62</v>
      </c>
      <c r="S157" s="30">
        <v>31.19</v>
      </c>
      <c r="T157" s="30">
        <v>23.03</v>
      </c>
      <c r="U157" s="30">
        <v>14.17</v>
      </c>
      <c r="V157" s="30">
        <v>62.79</v>
      </c>
      <c r="W157" s="30">
        <v>102.56</v>
      </c>
      <c r="X157" s="30">
        <v>108.93</v>
      </c>
      <c r="Y157" s="30">
        <v>97.99</v>
      </c>
      <c r="Z157" s="30">
        <v>101.46</v>
      </c>
    </row>
    <row r="158" spans="1:26" ht="12.75">
      <c r="A158" s="33">
        <v>6</v>
      </c>
      <c r="B158" s="33">
        <v>18</v>
      </c>
      <c r="C158" s="33">
        <v>11</v>
      </c>
      <c r="D158" s="34">
        <v>2</v>
      </c>
      <c r="E158" s="35"/>
      <c r="F158" s="30" t="s">
        <v>256</v>
      </c>
      <c r="G158" s="55" t="s">
        <v>271</v>
      </c>
      <c r="H158" s="32">
        <v>26408987.37</v>
      </c>
      <c r="I158" s="32">
        <v>8730842</v>
      </c>
      <c r="J158" s="30">
        <v>4982840.37</v>
      </c>
      <c r="K158" s="30">
        <v>12695305</v>
      </c>
      <c r="L158" s="30">
        <v>8139343.24</v>
      </c>
      <c r="M158" s="30">
        <v>2788956.78</v>
      </c>
      <c r="N158" s="30">
        <v>1380237.46</v>
      </c>
      <c r="O158" s="30">
        <v>3970149</v>
      </c>
      <c r="P158" s="30">
        <v>30.82</v>
      </c>
      <c r="Q158" s="30">
        <v>31.94</v>
      </c>
      <c r="R158" s="30">
        <v>27.69</v>
      </c>
      <c r="S158" s="30">
        <v>31.27</v>
      </c>
      <c r="T158" s="30">
        <v>34.26</v>
      </c>
      <c r="U158" s="30">
        <v>16.95</v>
      </c>
      <c r="V158" s="30">
        <v>48.77</v>
      </c>
      <c r="W158" s="30">
        <v>97.46</v>
      </c>
      <c r="X158" s="30">
        <v>91.15</v>
      </c>
      <c r="Y158" s="30">
        <v>94.97</v>
      </c>
      <c r="Z158" s="30">
        <v>103.43</v>
      </c>
    </row>
    <row r="159" spans="1:26" ht="12.75">
      <c r="A159" s="33">
        <v>6</v>
      </c>
      <c r="B159" s="33">
        <v>17</v>
      </c>
      <c r="C159" s="33">
        <v>5</v>
      </c>
      <c r="D159" s="34">
        <v>2</v>
      </c>
      <c r="E159" s="35"/>
      <c r="F159" s="30" t="s">
        <v>256</v>
      </c>
      <c r="G159" s="55" t="s">
        <v>393</v>
      </c>
      <c r="H159" s="32">
        <v>23985959</v>
      </c>
      <c r="I159" s="32">
        <v>7284040</v>
      </c>
      <c r="J159" s="30">
        <v>5092813</v>
      </c>
      <c r="K159" s="30">
        <v>11609106</v>
      </c>
      <c r="L159" s="30">
        <v>7130676.74</v>
      </c>
      <c r="M159" s="30">
        <v>1957680.71</v>
      </c>
      <c r="N159" s="30">
        <v>1305264.03</v>
      </c>
      <c r="O159" s="30">
        <v>3867732</v>
      </c>
      <c r="P159" s="30">
        <v>29.72</v>
      </c>
      <c r="Q159" s="30">
        <v>26.87</v>
      </c>
      <c r="R159" s="30">
        <v>25.62</v>
      </c>
      <c r="S159" s="30">
        <v>33.31</v>
      </c>
      <c r="T159" s="30">
        <v>27.45</v>
      </c>
      <c r="U159" s="30">
        <v>18.3</v>
      </c>
      <c r="V159" s="30">
        <v>54.24</v>
      </c>
      <c r="W159" s="30">
        <v>96.97</v>
      </c>
      <c r="X159" s="30">
        <v>103.33</v>
      </c>
      <c r="Y159" s="30">
        <v>75.39</v>
      </c>
      <c r="Z159" s="30">
        <v>103.75</v>
      </c>
    </row>
    <row r="160" spans="1:26" ht="12.75">
      <c r="A160" s="33">
        <v>6</v>
      </c>
      <c r="B160" s="33">
        <v>11</v>
      </c>
      <c r="C160" s="33">
        <v>9</v>
      </c>
      <c r="D160" s="34">
        <v>2</v>
      </c>
      <c r="E160" s="35"/>
      <c r="F160" s="30" t="s">
        <v>256</v>
      </c>
      <c r="G160" s="55" t="s">
        <v>394</v>
      </c>
      <c r="H160" s="32">
        <v>20890314.14</v>
      </c>
      <c r="I160" s="32">
        <v>7033763.65</v>
      </c>
      <c r="J160" s="30">
        <v>3344723.49</v>
      </c>
      <c r="K160" s="30">
        <v>10511827</v>
      </c>
      <c r="L160" s="30">
        <v>6464572.95</v>
      </c>
      <c r="M160" s="30">
        <v>1923053.26</v>
      </c>
      <c r="N160" s="30">
        <v>880230.69</v>
      </c>
      <c r="O160" s="30">
        <v>3661289</v>
      </c>
      <c r="P160" s="30">
        <v>30.94</v>
      </c>
      <c r="Q160" s="30">
        <v>27.34</v>
      </c>
      <c r="R160" s="30">
        <v>26.31</v>
      </c>
      <c r="S160" s="30">
        <v>34.83</v>
      </c>
      <c r="T160" s="30">
        <v>29.74</v>
      </c>
      <c r="U160" s="30">
        <v>13.61</v>
      </c>
      <c r="V160" s="30">
        <v>56.63</v>
      </c>
      <c r="W160" s="30">
        <v>99.23</v>
      </c>
      <c r="X160" s="30">
        <v>95.55</v>
      </c>
      <c r="Y160" s="30">
        <v>99.48</v>
      </c>
      <c r="Z160" s="30">
        <v>101.21</v>
      </c>
    </row>
    <row r="161" spans="1:26" ht="12.75">
      <c r="A161" s="33">
        <v>6</v>
      </c>
      <c r="B161" s="33">
        <v>4</v>
      </c>
      <c r="C161" s="33">
        <v>6</v>
      </c>
      <c r="D161" s="34">
        <v>2</v>
      </c>
      <c r="E161" s="35"/>
      <c r="F161" s="30" t="s">
        <v>256</v>
      </c>
      <c r="G161" s="55" t="s">
        <v>395</v>
      </c>
      <c r="H161" s="32">
        <v>10993098.82</v>
      </c>
      <c r="I161" s="32">
        <v>4464494</v>
      </c>
      <c r="J161" s="30">
        <v>2043360.82</v>
      </c>
      <c r="K161" s="30">
        <v>4485244</v>
      </c>
      <c r="L161" s="30">
        <v>3142639.03</v>
      </c>
      <c r="M161" s="30">
        <v>998694.59</v>
      </c>
      <c r="N161" s="30">
        <v>672081.44</v>
      </c>
      <c r="O161" s="30">
        <v>1471863</v>
      </c>
      <c r="P161" s="30">
        <v>28.58</v>
      </c>
      <c r="Q161" s="30">
        <v>22.36</v>
      </c>
      <c r="R161" s="30">
        <v>32.89</v>
      </c>
      <c r="S161" s="30">
        <v>32.81</v>
      </c>
      <c r="T161" s="30">
        <v>31.77</v>
      </c>
      <c r="U161" s="30">
        <v>21.38</v>
      </c>
      <c r="V161" s="30">
        <v>46.83</v>
      </c>
      <c r="W161" s="30">
        <v>102.35</v>
      </c>
      <c r="X161" s="30">
        <v>102.91</v>
      </c>
      <c r="Y161" s="30">
        <v>115.3</v>
      </c>
      <c r="Z161" s="30">
        <v>97.01</v>
      </c>
    </row>
    <row r="162" spans="1:26" ht="12.75">
      <c r="A162" s="33">
        <v>6</v>
      </c>
      <c r="B162" s="33">
        <v>7</v>
      </c>
      <c r="C162" s="33">
        <v>7</v>
      </c>
      <c r="D162" s="34">
        <v>2</v>
      </c>
      <c r="E162" s="35"/>
      <c r="F162" s="30" t="s">
        <v>256</v>
      </c>
      <c r="G162" s="55" t="s">
        <v>396</v>
      </c>
      <c r="H162" s="32">
        <v>16961510.8</v>
      </c>
      <c r="I162" s="32">
        <v>4551694</v>
      </c>
      <c r="J162" s="30">
        <v>3477353.8</v>
      </c>
      <c r="K162" s="30">
        <v>8932463</v>
      </c>
      <c r="L162" s="30">
        <v>4879043.95</v>
      </c>
      <c r="M162" s="30">
        <v>1067073.37</v>
      </c>
      <c r="N162" s="30">
        <v>927008.58</v>
      </c>
      <c r="O162" s="30">
        <v>2884962</v>
      </c>
      <c r="P162" s="30">
        <v>28.76</v>
      </c>
      <c r="Q162" s="30">
        <v>23.44</v>
      </c>
      <c r="R162" s="30">
        <v>26.65</v>
      </c>
      <c r="S162" s="30">
        <v>32.29</v>
      </c>
      <c r="T162" s="30">
        <v>21.87</v>
      </c>
      <c r="U162" s="30">
        <v>18.99</v>
      </c>
      <c r="V162" s="30">
        <v>59.12</v>
      </c>
      <c r="W162" s="30">
        <v>108.09</v>
      </c>
      <c r="X162" s="30">
        <v>107.86</v>
      </c>
      <c r="Y162" s="30">
        <v>124.27</v>
      </c>
      <c r="Z162" s="30">
        <v>103.83</v>
      </c>
    </row>
    <row r="163" spans="1:26" ht="12.75">
      <c r="A163" s="33">
        <v>6</v>
      </c>
      <c r="B163" s="33">
        <v>1</v>
      </c>
      <c r="C163" s="33">
        <v>17</v>
      </c>
      <c r="D163" s="34">
        <v>2</v>
      </c>
      <c r="E163" s="35"/>
      <c r="F163" s="30" t="s">
        <v>256</v>
      </c>
      <c r="G163" s="55" t="s">
        <v>397</v>
      </c>
      <c r="H163" s="32">
        <v>10041791</v>
      </c>
      <c r="I163" s="32">
        <v>2519699</v>
      </c>
      <c r="J163" s="30">
        <v>2183460</v>
      </c>
      <c r="K163" s="30">
        <v>5338632</v>
      </c>
      <c r="L163" s="30">
        <v>2969279.91</v>
      </c>
      <c r="M163" s="30">
        <v>637055.37</v>
      </c>
      <c r="N163" s="30">
        <v>649907.54</v>
      </c>
      <c r="O163" s="30">
        <v>1682317</v>
      </c>
      <c r="P163" s="30">
        <v>29.56</v>
      </c>
      <c r="Q163" s="30">
        <v>25.28</v>
      </c>
      <c r="R163" s="30">
        <v>29.76</v>
      </c>
      <c r="S163" s="30">
        <v>31.51</v>
      </c>
      <c r="T163" s="30">
        <v>21.45</v>
      </c>
      <c r="U163" s="30">
        <v>21.88</v>
      </c>
      <c r="V163" s="30">
        <v>56.65</v>
      </c>
      <c r="W163" s="30">
        <v>113.46</v>
      </c>
      <c r="X163" s="30">
        <v>111.88</v>
      </c>
      <c r="Y163" s="30">
        <v>126.27</v>
      </c>
      <c r="Z163" s="30">
        <v>109.75</v>
      </c>
    </row>
    <row r="164" spans="1:26" ht="12.75">
      <c r="A164" s="33">
        <v>6</v>
      </c>
      <c r="B164" s="33">
        <v>2</v>
      </c>
      <c r="C164" s="33">
        <v>14</v>
      </c>
      <c r="D164" s="34">
        <v>2</v>
      </c>
      <c r="E164" s="35"/>
      <c r="F164" s="30" t="s">
        <v>256</v>
      </c>
      <c r="G164" s="55" t="s">
        <v>398</v>
      </c>
      <c r="H164" s="32">
        <v>19025843</v>
      </c>
      <c r="I164" s="32">
        <v>5086541</v>
      </c>
      <c r="J164" s="30">
        <v>3899606</v>
      </c>
      <c r="K164" s="30">
        <v>10039696</v>
      </c>
      <c r="L164" s="30">
        <v>5914905.82</v>
      </c>
      <c r="M164" s="30">
        <v>1258076.82</v>
      </c>
      <c r="N164" s="30">
        <v>1336036</v>
      </c>
      <c r="O164" s="30">
        <v>3320793</v>
      </c>
      <c r="P164" s="30">
        <v>31.08</v>
      </c>
      <c r="Q164" s="30">
        <v>24.73</v>
      </c>
      <c r="R164" s="30">
        <v>34.26</v>
      </c>
      <c r="S164" s="30">
        <v>33.07</v>
      </c>
      <c r="T164" s="30">
        <v>21.26</v>
      </c>
      <c r="U164" s="30">
        <v>22.58</v>
      </c>
      <c r="V164" s="30">
        <v>56.14</v>
      </c>
      <c r="W164" s="30">
        <v>111.22</v>
      </c>
      <c r="X164" s="30">
        <v>113.78</v>
      </c>
      <c r="Y164" s="30">
        <v>130.15</v>
      </c>
      <c r="Z164" s="30">
        <v>104.24</v>
      </c>
    </row>
    <row r="165" spans="1:26" ht="12.75">
      <c r="A165" s="33">
        <v>6</v>
      </c>
      <c r="B165" s="33">
        <v>4</v>
      </c>
      <c r="C165" s="33">
        <v>7</v>
      </c>
      <c r="D165" s="34">
        <v>2</v>
      </c>
      <c r="E165" s="35"/>
      <c r="F165" s="30" t="s">
        <v>256</v>
      </c>
      <c r="G165" s="55" t="s">
        <v>399</v>
      </c>
      <c r="H165" s="32">
        <v>12440393</v>
      </c>
      <c r="I165" s="32">
        <v>5609161</v>
      </c>
      <c r="J165" s="30">
        <v>2000039</v>
      </c>
      <c r="K165" s="30">
        <v>4831193</v>
      </c>
      <c r="L165" s="30">
        <v>3161817.71</v>
      </c>
      <c r="M165" s="30">
        <v>948690.5</v>
      </c>
      <c r="N165" s="30">
        <v>627771.21</v>
      </c>
      <c r="O165" s="30">
        <v>1585356</v>
      </c>
      <c r="P165" s="30">
        <v>25.41</v>
      </c>
      <c r="Q165" s="30">
        <v>16.91</v>
      </c>
      <c r="R165" s="30">
        <v>31.38</v>
      </c>
      <c r="S165" s="30">
        <v>32.81</v>
      </c>
      <c r="T165" s="30">
        <v>30</v>
      </c>
      <c r="U165" s="30">
        <v>19.85</v>
      </c>
      <c r="V165" s="30">
        <v>50.14</v>
      </c>
      <c r="W165" s="30">
        <v>102.09</v>
      </c>
      <c r="X165" s="30">
        <v>94.73</v>
      </c>
      <c r="Y165" s="30">
        <v>121.92</v>
      </c>
      <c r="Z165" s="30">
        <v>100.28</v>
      </c>
    </row>
    <row r="166" spans="1:26" ht="12.75">
      <c r="A166" s="33">
        <v>6</v>
      </c>
      <c r="B166" s="33">
        <v>15</v>
      </c>
      <c r="C166" s="33">
        <v>7</v>
      </c>
      <c r="D166" s="34">
        <v>2</v>
      </c>
      <c r="E166" s="35"/>
      <c r="F166" s="30" t="s">
        <v>256</v>
      </c>
      <c r="G166" s="55" t="s">
        <v>400</v>
      </c>
      <c r="H166" s="32">
        <v>19991795</v>
      </c>
      <c r="I166" s="32">
        <v>4082371</v>
      </c>
      <c r="J166" s="30">
        <v>5807914</v>
      </c>
      <c r="K166" s="30">
        <v>10101510</v>
      </c>
      <c r="L166" s="30">
        <v>5511156.23</v>
      </c>
      <c r="M166" s="30">
        <v>1072090.63</v>
      </c>
      <c r="N166" s="30">
        <v>1110026.6</v>
      </c>
      <c r="O166" s="30">
        <v>3329039</v>
      </c>
      <c r="P166" s="30">
        <v>27.56</v>
      </c>
      <c r="Q166" s="30">
        <v>26.26</v>
      </c>
      <c r="R166" s="30">
        <v>19.11</v>
      </c>
      <c r="S166" s="30">
        <v>32.95</v>
      </c>
      <c r="T166" s="30">
        <v>19.45</v>
      </c>
      <c r="U166" s="30">
        <v>20.14</v>
      </c>
      <c r="V166" s="30">
        <v>60.4</v>
      </c>
      <c r="W166" s="30">
        <v>95.85</v>
      </c>
      <c r="X166" s="30">
        <v>106.17</v>
      </c>
      <c r="Y166" s="30">
        <v>72.79</v>
      </c>
      <c r="Z166" s="30">
        <v>103.55</v>
      </c>
    </row>
    <row r="167" spans="1:26" ht="12.75">
      <c r="A167" s="33">
        <v>6</v>
      </c>
      <c r="B167" s="33">
        <v>18</v>
      </c>
      <c r="C167" s="33">
        <v>13</v>
      </c>
      <c r="D167" s="34">
        <v>2</v>
      </c>
      <c r="E167" s="35"/>
      <c r="F167" s="30" t="s">
        <v>256</v>
      </c>
      <c r="G167" s="55" t="s">
        <v>401</v>
      </c>
      <c r="H167" s="32">
        <v>13434944.93</v>
      </c>
      <c r="I167" s="32">
        <v>4048129</v>
      </c>
      <c r="J167" s="30">
        <v>4313099.93</v>
      </c>
      <c r="K167" s="30">
        <v>5073716</v>
      </c>
      <c r="L167" s="30">
        <v>3870767.5</v>
      </c>
      <c r="M167" s="30">
        <v>1278399.14</v>
      </c>
      <c r="N167" s="30">
        <v>907260.36</v>
      </c>
      <c r="O167" s="30">
        <v>1685108</v>
      </c>
      <c r="P167" s="30">
        <v>28.81</v>
      </c>
      <c r="Q167" s="30">
        <v>31.58</v>
      </c>
      <c r="R167" s="30">
        <v>21.03</v>
      </c>
      <c r="S167" s="30">
        <v>33.21</v>
      </c>
      <c r="T167" s="30">
        <v>33.02</v>
      </c>
      <c r="U167" s="30">
        <v>23.43</v>
      </c>
      <c r="V167" s="30">
        <v>43.53</v>
      </c>
      <c r="W167" s="30">
        <v>106.02</v>
      </c>
      <c r="X167" s="30">
        <v>129.61</v>
      </c>
      <c r="Y167" s="30">
        <v>90.1</v>
      </c>
      <c r="Z167" s="30">
        <v>101.66</v>
      </c>
    </row>
    <row r="168" spans="1:26" ht="12.75">
      <c r="A168" s="33">
        <v>6</v>
      </c>
      <c r="B168" s="33">
        <v>16</v>
      </c>
      <c r="C168" s="33">
        <v>6</v>
      </c>
      <c r="D168" s="34">
        <v>2</v>
      </c>
      <c r="E168" s="35"/>
      <c r="F168" s="30" t="s">
        <v>256</v>
      </c>
      <c r="G168" s="55" t="s">
        <v>402</v>
      </c>
      <c r="H168" s="32">
        <v>9166387</v>
      </c>
      <c r="I168" s="32">
        <v>3118417</v>
      </c>
      <c r="J168" s="30">
        <v>1780434</v>
      </c>
      <c r="K168" s="30">
        <v>4267536</v>
      </c>
      <c r="L168" s="30">
        <v>3038446.06</v>
      </c>
      <c r="M168" s="30">
        <v>1032420.06</v>
      </c>
      <c r="N168" s="30">
        <v>590428</v>
      </c>
      <c r="O168" s="30">
        <v>1415598</v>
      </c>
      <c r="P168" s="30">
        <v>33.14</v>
      </c>
      <c r="Q168" s="30">
        <v>33.1</v>
      </c>
      <c r="R168" s="30">
        <v>33.16</v>
      </c>
      <c r="S168" s="30">
        <v>33.17</v>
      </c>
      <c r="T168" s="30">
        <v>33.97</v>
      </c>
      <c r="U168" s="30">
        <v>19.43</v>
      </c>
      <c r="V168" s="30">
        <v>46.58</v>
      </c>
      <c r="W168" s="30">
        <v>84.79</v>
      </c>
      <c r="X168" s="30">
        <v>67.83</v>
      </c>
      <c r="Y168" s="30">
        <v>128.42</v>
      </c>
      <c r="Z168" s="30">
        <v>88.39</v>
      </c>
    </row>
    <row r="169" spans="1:26" ht="12.75">
      <c r="A169" s="33">
        <v>6</v>
      </c>
      <c r="B169" s="33">
        <v>19</v>
      </c>
      <c r="C169" s="33">
        <v>5</v>
      </c>
      <c r="D169" s="34">
        <v>2</v>
      </c>
      <c r="E169" s="35"/>
      <c r="F169" s="30" t="s">
        <v>256</v>
      </c>
      <c r="G169" s="55" t="s">
        <v>403</v>
      </c>
      <c r="H169" s="32">
        <v>17398730</v>
      </c>
      <c r="I169" s="32">
        <v>5907653.25</v>
      </c>
      <c r="J169" s="30">
        <v>5754652.75</v>
      </c>
      <c r="K169" s="30">
        <v>5736424</v>
      </c>
      <c r="L169" s="30">
        <v>3675855.83</v>
      </c>
      <c r="M169" s="30">
        <v>1204996.83</v>
      </c>
      <c r="N169" s="30">
        <v>548422</v>
      </c>
      <c r="O169" s="30">
        <v>1922437</v>
      </c>
      <c r="P169" s="30">
        <v>21.12</v>
      </c>
      <c r="Q169" s="30">
        <v>20.39</v>
      </c>
      <c r="R169" s="30">
        <v>9.53</v>
      </c>
      <c r="S169" s="30">
        <v>33.51</v>
      </c>
      <c r="T169" s="30">
        <v>32.78</v>
      </c>
      <c r="U169" s="30">
        <v>14.91</v>
      </c>
      <c r="V169" s="30">
        <v>52.29</v>
      </c>
      <c r="W169" s="30">
        <v>101.96</v>
      </c>
      <c r="X169" s="30">
        <v>100.26</v>
      </c>
      <c r="Y169" s="30">
        <v>82.64</v>
      </c>
      <c r="Z169" s="30">
        <v>110.5</v>
      </c>
    </row>
    <row r="170" spans="1:26" ht="12.75">
      <c r="A170" s="33">
        <v>6</v>
      </c>
      <c r="B170" s="33">
        <v>7</v>
      </c>
      <c r="C170" s="33">
        <v>8</v>
      </c>
      <c r="D170" s="34">
        <v>2</v>
      </c>
      <c r="E170" s="35"/>
      <c r="F170" s="30" t="s">
        <v>256</v>
      </c>
      <c r="G170" s="55" t="s">
        <v>404</v>
      </c>
      <c r="H170" s="32">
        <v>29694253.36</v>
      </c>
      <c r="I170" s="32">
        <v>7127425</v>
      </c>
      <c r="J170" s="30">
        <v>10198545.36</v>
      </c>
      <c r="K170" s="30">
        <v>12368283</v>
      </c>
      <c r="L170" s="30">
        <v>7066763</v>
      </c>
      <c r="M170" s="30">
        <v>1848809.43</v>
      </c>
      <c r="N170" s="30">
        <v>1153794.57</v>
      </c>
      <c r="O170" s="30">
        <v>4064159</v>
      </c>
      <c r="P170" s="30">
        <v>23.79</v>
      </c>
      <c r="Q170" s="30">
        <v>25.93</v>
      </c>
      <c r="R170" s="30">
        <v>11.31</v>
      </c>
      <c r="S170" s="30">
        <v>32.85</v>
      </c>
      <c r="T170" s="30">
        <v>26.16</v>
      </c>
      <c r="U170" s="30">
        <v>16.32</v>
      </c>
      <c r="V170" s="30">
        <v>57.51</v>
      </c>
      <c r="W170" s="30">
        <v>90.74</v>
      </c>
      <c r="X170" s="30">
        <v>70.78</v>
      </c>
      <c r="Y170" s="30">
        <v>96.85</v>
      </c>
      <c r="Z170" s="30">
        <v>102</v>
      </c>
    </row>
    <row r="171" spans="1:26" ht="12.75">
      <c r="A171" s="33">
        <v>6</v>
      </c>
      <c r="B171" s="33">
        <v>8</v>
      </c>
      <c r="C171" s="33">
        <v>13</v>
      </c>
      <c r="D171" s="34">
        <v>2</v>
      </c>
      <c r="E171" s="35"/>
      <c r="F171" s="30" t="s">
        <v>256</v>
      </c>
      <c r="G171" s="55" t="s">
        <v>405</v>
      </c>
      <c r="H171" s="32">
        <v>13170917.69</v>
      </c>
      <c r="I171" s="32">
        <v>5144744</v>
      </c>
      <c r="J171" s="30">
        <v>5244754.69</v>
      </c>
      <c r="K171" s="30">
        <v>2781419</v>
      </c>
      <c r="L171" s="30">
        <v>2798514.89</v>
      </c>
      <c r="M171" s="30">
        <v>1195907.34</v>
      </c>
      <c r="N171" s="30">
        <v>632181.55</v>
      </c>
      <c r="O171" s="30">
        <v>970426</v>
      </c>
      <c r="P171" s="30">
        <v>21.24</v>
      </c>
      <c r="Q171" s="30">
        <v>23.24</v>
      </c>
      <c r="R171" s="30">
        <v>12.05</v>
      </c>
      <c r="S171" s="30">
        <v>34.88</v>
      </c>
      <c r="T171" s="30">
        <v>42.73</v>
      </c>
      <c r="U171" s="30">
        <v>22.58</v>
      </c>
      <c r="V171" s="30">
        <v>34.67</v>
      </c>
      <c r="W171" s="30">
        <v>99.22</v>
      </c>
      <c r="X171" s="30">
        <v>91.25</v>
      </c>
      <c r="Y171" s="30">
        <v>167.2</v>
      </c>
      <c r="Z171" s="30">
        <v>85.75</v>
      </c>
    </row>
    <row r="172" spans="1:26" ht="12.75">
      <c r="A172" s="33">
        <v>6</v>
      </c>
      <c r="B172" s="33">
        <v>14</v>
      </c>
      <c r="C172" s="33">
        <v>10</v>
      </c>
      <c r="D172" s="34">
        <v>2</v>
      </c>
      <c r="E172" s="35"/>
      <c r="F172" s="30" t="s">
        <v>256</v>
      </c>
      <c r="G172" s="55" t="s">
        <v>406</v>
      </c>
      <c r="H172" s="32">
        <v>13595016.95</v>
      </c>
      <c r="I172" s="32">
        <v>5800380</v>
      </c>
      <c r="J172" s="30">
        <v>2104735.95</v>
      </c>
      <c r="K172" s="30">
        <v>5689901</v>
      </c>
      <c r="L172" s="30">
        <v>3717919.61</v>
      </c>
      <c r="M172" s="30">
        <v>1257353.66</v>
      </c>
      <c r="N172" s="30">
        <v>585915.95</v>
      </c>
      <c r="O172" s="30">
        <v>1874650</v>
      </c>
      <c r="P172" s="30">
        <v>27.34</v>
      </c>
      <c r="Q172" s="30">
        <v>21.67</v>
      </c>
      <c r="R172" s="30">
        <v>27.83</v>
      </c>
      <c r="S172" s="30">
        <v>32.94</v>
      </c>
      <c r="T172" s="30">
        <v>33.81</v>
      </c>
      <c r="U172" s="30">
        <v>15.75</v>
      </c>
      <c r="V172" s="30">
        <v>50.42</v>
      </c>
      <c r="W172" s="30">
        <v>105.77</v>
      </c>
      <c r="X172" s="30">
        <v>105.15</v>
      </c>
      <c r="Y172" s="30">
        <v>99.35</v>
      </c>
      <c r="Z172" s="30">
        <v>108.39</v>
      </c>
    </row>
    <row r="173" spans="1:26" ht="12.75">
      <c r="A173" s="33">
        <v>6</v>
      </c>
      <c r="B173" s="33">
        <v>4</v>
      </c>
      <c r="C173" s="33">
        <v>8</v>
      </c>
      <c r="D173" s="34">
        <v>2</v>
      </c>
      <c r="E173" s="35"/>
      <c r="F173" s="30" t="s">
        <v>256</v>
      </c>
      <c r="G173" s="55" t="s">
        <v>407</v>
      </c>
      <c r="H173" s="32">
        <v>28074577.82</v>
      </c>
      <c r="I173" s="32">
        <v>12940338</v>
      </c>
      <c r="J173" s="30">
        <v>6273858.82</v>
      </c>
      <c r="K173" s="30">
        <v>8860381</v>
      </c>
      <c r="L173" s="30">
        <v>6798081.94</v>
      </c>
      <c r="M173" s="30">
        <v>2513735.92</v>
      </c>
      <c r="N173" s="30">
        <v>1061705.02</v>
      </c>
      <c r="O173" s="30">
        <v>3222641</v>
      </c>
      <c r="P173" s="30">
        <v>24.21</v>
      </c>
      <c r="Q173" s="30">
        <v>19.42</v>
      </c>
      <c r="R173" s="30">
        <v>16.92</v>
      </c>
      <c r="S173" s="30">
        <v>36.37</v>
      </c>
      <c r="T173" s="30">
        <v>36.97</v>
      </c>
      <c r="U173" s="30">
        <v>15.61</v>
      </c>
      <c r="V173" s="30">
        <v>47.4</v>
      </c>
      <c r="W173" s="30">
        <v>92.68</v>
      </c>
      <c r="X173" s="30">
        <v>81.29</v>
      </c>
      <c r="Y173" s="30">
        <v>93.62</v>
      </c>
      <c r="Z173" s="30">
        <v>103.68</v>
      </c>
    </row>
    <row r="174" spans="1:26" ht="12.75">
      <c r="A174" s="33">
        <v>6</v>
      </c>
      <c r="B174" s="33">
        <v>3</v>
      </c>
      <c r="C174" s="33">
        <v>12</v>
      </c>
      <c r="D174" s="34">
        <v>2</v>
      </c>
      <c r="E174" s="35"/>
      <c r="F174" s="30" t="s">
        <v>256</v>
      </c>
      <c r="G174" s="55" t="s">
        <v>408</v>
      </c>
      <c r="H174" s="32">
        <v>16734361</v>
      </c>
      <c r="I174" s="32">
        <v>5355873.75</v>
      </c>
      <c r="J174" s="30">
        <v>3360873.25</v>
      </c>
      <c r="K174" s="30">
        <v>8017614</v>
      </c>
      <c r="L174" s="30">
        <v>5138794.93</v>
      </c>
      <c r="M174" s="30">
        <v>1344846.93</v>
      </c>
      <c r="N174" s="30">
        <v>1162686</v>
      </c>
      <c r="O174" s="30">
        <v>2631262</v>
      </c>
      <c r="P174" s="30">
        <v>30.7</v>
      </c>
      <c r="Q174" s="30">
        <v>25.1</v>
      </c>
      <c r="R174" s="30">
        <v>34.59</v>
      </c>
      <c r="S174" s="30">
        <v>32.81</v>
      </c>
      <c r="T174" s="30">
        <v>26.17</v>
      </c>
      <c r="U174" s="30">
        <v>22.62</v>
      </c>
      <c r="V174" s="30">
        <v>51.2</v>
      </c>
      <c r="W174" s="30">
        <v>87.92</v>
      </c>
      <c r="X174" s="30">
        <v>104.28</v>
      </c>
      <c r="Y174" s="30">
        <v>59.13</v>
      </c>
      <c r="Z174" s="30">
        <v>101.64</v>
      </c>
    </row>
    <row r="175" spans="1:26" ht="12.75">
      <c r="A175" s="33">
        <v>6</v>
      </c>
      <c r="B175" s="33">
        <v>7</v>
      </c>
      <c r="C175" s="33">
        <v>9</v>
      </c>
      <c r="D175" s="34">
        <v>2</v>
      </c>
      <c r="E175" s="35"/>
      <c r="F175" s="30" t="s">
        <v>256</v>
      </c>
      <c r="G175" s="55" t="s">
        <v>409</v>
      </c>
      <c r="H175" s="32">
        <v>15050901</v>
      </c>
      <c r="I175" s="32">
        <v>4042719</v>
      </c>
      <c r="J175" s="30">
        <v>2845449</v>
      </c>
      <c r="K175" s="30">
        <v>8162733</v>
      </c>
      <c r="L175" s="30">
        <v>4404008.66</v>
      </c>
      <c r="M175" s="30">
        <v>1134441.7</v>
      </c>
      <c r="N175" s="30">
        <v>606359.96</v>
      </c>
      <c r="O175" s="30">
        <v>2663207</v>
      </c>
      <c r="P175" s="30">
        <v>29.26</v>
      </c>
      <c r="Q175" s="30">
        <v>28.06</v>
      </c>
      <c r="R175" s="30">
        <v>21.3</v>
      </c>
      <c r="S175" s="30">
        <v>32.62</v>
      </c>
      <c r="T175" s="30">
        <v>25.75</v>
      </c>
      <c r="U175" s="30">
        <v>13.76</v>
      </c>
      <c r="V175" s="30">
        <v>60.47</v>
      </c>
      <c r="W175" s="30">
        <v>108.14</v>
      </c>
      <c r="X175" s="30">
        <v>113.68</v>
      </c>
      <c r="Y175" s="30">
        <v>108.3</v>
      </c>
      <c r="Z175" s="30">
        <v>105.91</v>
      </c>
    </row>
    <row r="176" spans="1:26" ht="12.75">
      <c r="A176" s="33">
        <v>6</v>
      </c>
      <c r="B176" s="33">
        <v>12</v>
      </c>
      <c r="C176" s="33">
        <v>7</v>
      </c>
      <c r="D176" s="34">
        <v>2</v>
      </c>
      <c r="E176" s="35"/>
      <c r="F176" s="30" t="s">
        <v>256</v>
      </c>
      <c r="G176" s="55" t="s">
        <v>410</v>
      </c>
      <c r="H176" s="32">
        <v>15552972.51</v>
      </c>
      <c r="I176" s="32">
        <v>3546379.95</v>
      </c>
      <c r="J176" s="30">
        <v>5647462.56</v>
      </c>
      <c r="K176" s="30">
        <v>6359130</v>
      </c>
      <c r="L176" s="30">
        <v>3597678.66</v>
      </c>
      <c r="M176" s="30">
        <v>889378.53</v>
      </c>
      <c r="N176" s="30">
        <v>636789.13</v>
      </c>
      <c r="O176" s="30">
        <v>2071511</v>
      </c>
      <c r="P176" s="30">
        <v>23.13</v>
      </c>
      <c r="Q176" s="30">
        <v>25.07</v>
      </c>
      <c r="R176" s="30">
        <v>11.27</v>
      </c>
      <c r="S176" s="30">
        <v>32.57</v>
      </c>
      <c r="T176" s="30">
        <v>24.72</v>
      </c>
      <c r="U176" s="30">
        <v>17.7</v>
      </c>
      <c r="V176" s="30">
        <v>57.57</v>
      </c>
      <c r="W176" s="30">
        <v>104.82</v>
      </c>
      <c r="X176" s="30">
        <v>104.48</v>
      </c>
      <c r="Y176" s="30">
        <v>108.23</v>
      </c>
      <c r="Z176" s="30">
        <v>103.97</v>
      </c>
    </row>
    <row r="177" spans="1:26" ht="12.75">
      <c r="A177" s="33">
        <v>6</v>
      </c>
      <c r="B177" s="33">
        <v>1</v>
      </c>
      <c r="C177" s="33">
        <v>18</v>
      </c>
      <c r="D177" s="34">
        <v>2</v>
      </c>
      <c r="E177" s="35"/>
      <c r="F177" s="30" t="s">
        <v>256</v>
      </c>
      <c r="G177" s="55" t="s">
        <v>411</v>
      </c>
      <c r="H177" s="32">
        <v>16006288.86</v>
      </c>
      <c r="I177" s="32">
        <v>5530817</v>
      </c>
      <c r="J177" s="30">
        <v>4211534.86</v>
      </c>
      <c r="K177" s="30">
        <v>6263937</v>
      </c>
      <c r="L177" s="30">
        <v>5219613.56</v>
      </c>
      <c r="M177" s="30">
        <v>1558879.69</v>
      </c>
      <c r="N177" s="30">
        <v>1549581.87</v>
      </c>
      <c r="O177" s="30">
        <v>2111152</v>
      </c>
      <c r="P177" s="30">
        <v>32.6</v>
      </c>
      <c r="Q177" s="30">
        <v>28.18</v>
      </c>
      <c r="R177" s="30">
        <v>36.79</v>
      </c>
      <c r="S177" s="30">
        <v>33.7</v>
      </c>
      <c r="T177" s="30">
        <v>29.86</v>
      </c>
      <c r="U177" s="30">
        <v>29.68</v>
      </c>
      <c r="V177" s="30">
        <v>40.44</v>
      </c>
      <c r="W177" s="30">
        <v>47.27</v>
      </c>
      <c r="X177" s="30">
        <v>101.45</v>
      </c>
      <c r="Y177" s="30">
        <v>20.82</v>
      </c>
      <c r="Z177" s="30">
        <v>102.19</v>
      </c>
    </row>
    <row r="178" spans="1:26" ht="12.75">
      <c r="A178" s="33">
        <v>6</v>
      </c>
      <c r="B178" s="33">
        <v>19</v>
      </c>
      <c r="C178" s="33">
        <v>6</v>
      </c>
      <c r="D178" s="34">
        <v>2</v>
      </c>
      <c r="E178" s="35"/>
      <c r="F178" s="30" t="s">
        <v>256</v>
      </c>
      <c r="G178" s="55" t="s">
        <v>272</v>
      </c>
      <c r="H178" s="32">
        <v>20818324</v>
      </c>
      <c r="I178" s="32">
        <v>11675655.57</v>
      </c>
      <c r="J178" s="30">
        <v>4044284.43</v>
      </c>
      <c r="K178" s="30">
        <v>5098384</v>
      </c>
      <c r="L178" s="30">
        <v>5262984.88</v>
      </c>
      <c r="M178" s="30">
        <v>2551637.02</v>
      </c>
      <c r="N178" s="30">
        <v>950508.86</v>
      </c>
      <c r="O178" s="30">
        <v>1760839</v>
      </c>
      <c r="P178" s="30">
        <v>25.28</v>
      </c>
      <c r="Q178" s="30">
        <v>21.85</v>
      </c>
      <c r="R178" s="30">
        <v>23.5</v>
      </c>
      <c r="S178" s="30">
        <v>34.53</v>
      </c>
      <c r="T178" s="30">
        <v>48.48</v>
      </c>
      <c r="U178" s="30">
        <v>18.06</v>
      </c>
      <c r="V178" s="30">
        <v>33.45</v>
      </c>
      <c r="W178" s="30">
        <v>103.97</v>
      </c>
      <c r="X178" s="30">
        <v>122.57</v>
      </c>
      <c r="Y178" s="30">
        <v>99.02</v>
      </c>
      <c r="Z178" s="30">
        <v>87.14</v>
      </c>
    </row>
    <row r="179" spans="1:26" ht="12.75">
      <c r="A179" s="33">
        <v>6</v>
      </c>
      <c r="B179" s="33">
        <v>15</v>
      </c>
      <c r="C179" s="33">
        <v>8</v>
      </c>
      <c r="D179" s="34">
        <v>2</v>
      </c>
      <c r="E179" s="35"/>
      <c r="F179" s="30" t="s">
        <v>256</v>
      </c>
      <c r="G179" s="55" t="s">
        <v>412</v>
      </c>
      <c r="H179" s="32">
        <v>19042337.53</v>
      </c>
      <c r="I179" s="32">
        <v>5863070</v>
      </c>
      <c r="J179" s="30">
        <v>3520696.53</v>
      </c>
      <c r="K179" s="30">
        <v>9658571</v>
      </c>
      <c r="L179" s="30">
        <v>6626844.79</v>
      </c>
      <c r="M179" s="30">
        <v>1982658.79</v>
      </c>
      <c r="N179" s="30">
        <v>1417134</v>
      </c>
      <c r="O179" s="30">
        <v>3227052</v>
      </c>
      <c r="P179" s="30">
        <v>34.8</v>
      </c>
      <c r="Q179" s="30">
        <v>33.81</v>
      </c>
      <c r="R179" s="30">
        <v>40.25</v>
      </c>
      <c r="S179" s="30">
        <v>33.41</v>
      </c>
      <c r="T179" s="30">
        <v>29.91</v>
      </c>
      <c r="U179" s="30">
        <v>21.38</v>
      </c>
      <c r="V179" s="30">
        <v>48.69</v>
      </c>
      <c r="W179" s="30">
        <v>106.15</v>
      </c>
      <c r="X179" s="30">
        <v>106.06</v>
      </c>
      <c r="Y179" s="30">
        <v>122.22</v>
      </c>
      <c r="Z179" s="30">
        <v>100.41</v>
      </c>
    </row>
    <row r="180" spans="1:26" ht="12.75">
      <c r="A180" s="33">
        <v>6</v>
      </c>
      <c r="B180" s="33">
        <v>9</v>
      </c>
      <c r="C180" s="33">
        <v>13</v>
      </c>
      <c r="D180" s="34">
        <v>2</v>
      </c>
      <c r="E180" s="35"/>
      <c r="F180" s="30" t="s">
        <v>256</v>
      </c>
      <c r="G180" s="55" t="s">
        <v>413</v>
      </c>
      <c r="H180" s="32">
        <v>16680318</v>
      </c>
      <c r="I180" s="32">
        <v>4971115</v>
      </c>
      <c r="J180" s="30">
        <v>2994657</v>
      </c>
      <c r="K180" s="30">
        <v>8714546</v>
      </c>
      <c r="L180" s="30">
        <v>4964321.88</v>
      </c>
      <c r="M180" s="30">
        <v>1206417.88</v>
      </c>
      <c r="N180" s="30">
        <v>848115</v>
      </c>
      <c r="O180" s="30">
        <v>2909789</v>
      </c>
      <c r="P180" s="30">
        <v>29.76</v>
      </c>
      <c r="Q180" s="30">
        <v>24.26</v>
      </c>
      <c r="R180" s="30">
        <v>28.32</v>
      </c>
      <c r="S180" s="30">
        <v>33.39</v>
      </c>
      <c r="T180" s="30">
        <v>24.3</v>
      </c>
      <c r="U180" s="30">
        <v>17.08</v>
      </c>
      <c r="V180" s="30">
        <v>58.61</v>
      </c>
      <c r="W180" s="30">
        <v>110.52</v>
      </c>
      <c r="X180" s="30">
        <v>105.88</v>
      </c>
      <c r="Y180" s="30">
        <v>110.82</v>
      </c>
      <c r="Z180" s="30">
        <v>112.47</v>
      </c>
    </row>
    <row r="181" spans="1:26" ht="12.75">
      <c r="A181" s="33">
        <v>6</v>
      </c>
      <c r="B181" s="33">
        <v>11</v>
      </c>
      <c r="C181" s="33">
        <v>10</v>
      </c>
      <c r="D181" s="34">
        <v>2</v>
      </c>
      <c r="E181" s="35"/>
      <c r="F181" s="30" t="s">
        <v>256</v>
      </c>
      <c r="G181" s="55" t="s">
        <v>414</v>
      </c>
      <c r="H181" s="32">
        <v>18719188.55</v>
      </c>
      <c r="I181" s="32">
        <v>4259534.28</v>
      </c>
      <c r="J181" s="30">
        <v>3922698.27</v>
      </c>
      <c r="K181" s="30">
        <v>10536956</v>
      </c>
      <c r="L181" s="30">
        <v>5576785.24</v>
      </c>
      <c r="M181" s="30">
        <v>1006688.25</v>
      </c>
      <c r="N181" s="30">
        <v>1098310.99</v>
      </c>
      <c r="O181" s="30">
        <v>3471786</v>
      </c>
      <c r="P181" s="30">
        <v>29.79</v>
      </c>
      <c r="Q181" s="30">
        <v>23.63</v>
      </c>
      <c r="R181" s="30">
        <v>27.99</v>
      </c>
      <c r="S181" s="30">
        <v>32.94</v>
      </c>
      <c r="T181" s="30">
        <v>18.05</v>
      </c>
      <c r="U181" s="30">
        <v>19.69</v>
      </c>
      <c r="V181" s="30">
        <v>62.25</v>
      </c>
      <c r="W181" s="30">
        <v>93.65</v>
      </c>
      <c r="X181" s="30">
        <v>108.15</v>
      </c>
      <c r="Y181" s="30">
        <v>78.65</v>
      </c>
      <c r="Z181" s="30">
        <v>95.7</v>
      </c>
    </row>
    <row r="182" spans="1:26" ht="12.75">
      <c r="A182" s="33">
        <v>6</v>
      </c>
      <c r="B182" s="33">
        <v>3</v>
      </c>
      <c r="C182" s="33">
        <v>13</v>
      </c>
      <c r="D182" s="34">
        <v>2</v>
      </c>
      <c r="E182" s="35"/>
      <c r="F182" s="30" t="s">
        <v>256</v>
      </c>
      <c r="G182" s="55" t="s">
        <v>415</v>
      </c>
      <c r="H182" s="32">
        <v>12614665.96</v>
      </c>
      <c r="I182" s="32">
        <v>3587043</v>
      </c>
      <c r="J182" s="30">
        <v>4252380.96</v>
      </c>
      <c r="K182" s="30">
        <v>4775242</v>
      </c>
      <c r="L182" s="30">
        <v>2900894.72</v>
      </c>
      <c r="M182" s="30">
        <v>788862.72</v>
      </c>
      <c r="N182" s="30">
        <v>568302</v>
      </c>
      <c r="O182" s="30">
        <v>1543730</v>
      </c>
      <c r="P182" s="30">
        <v>22.99</v>
      </c>
      <c r="Q182" s="30">
        <v>21.99</v>
      </c>
      <c r="R182" s="30">
        <v>13.36</v>
      </c>
      <c r="S182" s="30">
        <v>32.32</v>
      </c>
      <c r="T182" s="30">
        <v>27.19</v>
      </c>
      <c r="U182" s="30">
        <v>19.59</v>
      </c>
      <c r="V182" s="30">
        <v>53.21</v>
      </c>
      <c r="W182" s="30">
        <v>102.3</v>
      </c>
      <c r="X182" s="30">
        <v>105.6</v>
      </c>
      <c r="Y182" s="30">
        <v>100</v>
      </c>
      <c r="Z182" s="30">
        <v>101.54</v>
      </c>
    </row>
    <row r="183" spans="1:26" ht="12.75">
      <c r="A183" s="33">
        <v>6</v>
      </c>
      <c r="B183" s="33">
        <v>11</v>
      </c>
      <c r="C183" s="33">
        <v>11</v>
      </c>
      <c r="D183" s="34">
        <v>2</v>
      </c>
      <c r="E183" s="35"/>
      <c r="F183" s="30" t="s">
        <v>256</v>
      </c>
      <c r="G183" s="55" t="s">
        <v>416</v>
      </c>
      <c r="H183" s="32">
        <v>12853318</v>
      </c>
      <c r="I183" s="32">
        <v>4176431</v>
      </c>
      <c r="J183" s="30">
        <v>2250596</v>
      </c>
      <c r="K183" s="30">
        <v>6426291</v>
      </c>
      <c r="L183" s="30">
        <v>4154051.67</v>
      </c>
      <c r="M183" s="30">
        <v>1453830.67</v>
      </c>
      <c r="N183" s="30">
        <v>619805</v>
      </c>
      <c r="O183" s="30">
        <v>2080416</v>
      </c>
      <c r="P183" s="30">
        <v>32.31</v>
      </c>
      <c r="Q183" s="30">
        <v>34.81</v>
      </c>
      <c r="R183" s="30">
        <v>27.53</v>
      </c>
      <c r="S183" s="30">
        <v>32.37</v>
      </c>
      <c r="T183" s="30">
        <v>34.99</v>
      </c>
      <c r="U183" s="30">
        <v>14.92</v>
      </c>
      <c r="V183" s="30">
        <v>50.08</v>
      </c>
      <c r="W183" s="30">
        <v>76.72</v>
      </c>
      <c r="X183" s="30">
        <v>57.83</v>
      </c>
      <c r="Y183" s="30">
        <v>74.46</v>
      </c>
      <c r="Z183" s="30">
        <v>100.59</v>
      </c>
    </row>
    <row r="184" spans="1:26" ht="12.75">
      <c r="A184" s="33">
        <v>6</v>
      </c>
      <c r="B184" s="33">
        <v>19</v>
      </c>
      <c r="C184" s="33">
        <v>7</v>
      </c>
      <c r="D184" s="34">
        <v>2</v>
      </c>
      <c r="E184" s="35"/>
      <c r="F184" s="30" t="s">
        <v>256</v>
      </c>
      <c r="G184" s="55" t="s">
        <v>417</v>
      </c>
      <c r="H184" s="32">
        <v>17278445.33</v>
      </c>
      <c r="I184" s="32">
        <v>4329109</v>
      </c>
      <c r="J184" s="30">
        <v>7393732.33</v>
      </c>
      <c r="K184" s="30">
        <v>5555604</v>
      </c>
      <c r="L184" s="30">
        <v>6216084.31</v>
      </c>
      <c r="M184" s="30">
        <v>1767307.17</v>
      </c>
      <c r="N184" s="30">
        <v>2629118.14</v>
      </c>
      <c r="O184" s="30">
        <v>1819659</v>
      </c>
      <c r="P184" s="30">
        <v>35.97</v>
      </c>
      <c r="Q184" s="30">
        <v>40.82</v>
      </c>
      <c r="R184" s="30">
        <v>35.55</v>
      </c>
      <c r="S184" s="30">
        <v>32.75</v>
      </c>
      <c r="T184" s="30">
        <v>28.43</v>
      </c>
      <c r="U184" s="30">
        <v>42.29</v>
      </c>
      <c r="V184" s="30">
        <v>29.27</v>
      </c>
      <c r="W184" s="30">
        <v>148.99</v>
      </c>
      <c r="X184" s="30">
        <v>124.39</v>
      </c>
      <c r="Y184" s="30">
        <v>331.45</v>
      </c>
      <c r="Z184" s="30">
        <v>92.93</v>
      </c>
    </row>
    <row r="185" spans="1:26" ht="12.75">
      <c r="A185" s="33">
        <v>6</v>
      </c>
      <c r="B185" s="33">
        <v>9</v>
      </c>
      <c r="C185" s="33">
        <v>14</v>
      </c>
      <c r="D185" s="34">
        <v>2</v>
      </c>
      <c r="E185" s="35"/>
      <c r="F185" s="30" t="s">
        <v>256</v>
      </c>
      <c r="G185" s="55" t="s">
        <v>418</v>
      </c>
      <c r="H185" s="32">
        <v>33693481.93</v>
      </c>
      <c r="I185" s="32">
        <v>18673791.93</v>
      </c>
      <c r="J185" s="30">
        <v>7039087</v>
      </c>
      <c r="K185" s="30">
        <v>7980603</v>
      </c>
      <c r="L185" s="30">
        <v>8374053.64</v>
      </c>
      <c r="M185" s="30">
        <v>4203893.61</v>
      </c>
      <c r="N185" s="30">
        <v>1466380.03</v>
      </c>
      <c r="O185" s="30">
        <v>2703780</v>
      </c>
      <c r="P185" s="30">
        <v>24.85</v>
      </c>
      <c r="Q185" s="30">
        <v>22.51</v>
      </c>
      <c r="R185" s="30">
        <v>20.83</v>
      </c>
      <c r="S185" s="30">
        <v>33.87</v>
      </c>
      <c r="T185" s="30">
        <v>50.2</v>
      </c>
      <c r="U185" s="30">
        <v>17.51</v>
      </c>
      <c r="V185" s="30">
        <v>32.28</v>
      </c>
      <c r="W185" s="30">
        <v>102.01</v>
      </c>
      <c r="X185" s="30">
        <v>106</v>
      </c>
      <c r="Y185" s="30">
        <v>92.21</v>
      </c>
      <c r="Z185" s="30">
        <v>101.92</v>
      </c>
    </row>
    <row r="186" spans="1:26" ht="12.75">
      <c r="A186" s="33">
        <v>6</v>
      </c>
      <c r="B186" s="33">
        <v>19</v>
      </c>
      <c r="C186" s="33">
        <v>8</v>
      </c>
      <c r="D186" s="34">
        <v>2</v>
      </c>
      <c r="E186" s="35"/>
      <c r="F186" s="30" t="s">
        <v>256</v>
      </c>
      <c r="G186" s="55" t="s">
        <v>419</v>
      </c>
      <c r="H186" s="32">
        <v>9239267.18</v>
      </c>
      <c r="I186" s="32">
        <v>3077325.03</v>
      </c>
      <c r="J186" s="30">
        <v>2617205.15</v>
      </c>
      <c r="K186" s="30">
        <v>3544737</v>
      </c>
      <c r="L186" s="30">
        <v>3215322.78</v>
      </c>
      <c r="M186" s="30">
        <v>927036.7</v>
      </c>
      <c r="N186" s="30">
        <v>1173788.08</v>
      </c>
      <c r="O186" s="30">
        <v>1114498</v>
      </c>
      <c r="P186" s="30">
        <v>34.8</v>
      </c>
      <c r="Q186" s="30">
        <v>30.12</v>
      </c>
      <c r="R186" s="30">
        <v>44.84</v>
      </c>
      <c r="S186" s="30">
        <v>31.44</v>
      </c>
      <c r="T186" s="30">
        <v>28.83</v>
      </c>
      <c r="U186" s="30">
        <v>36.5</v>
      </c>
      <c r="V186" s="30">
        <v>34.66</v>
      </c>
      <c r="W186" s="30">
        <v>133.17</v>
      </c>
      <c r="X186" s="30">
        <v>125.48</v>
      </c>
      <c r="Y186" s="30">
        <v>190.59</v>
      </c>
      <c r="Z186" s="30">
        <v>105.17</v>
      </c>
    </row>
    <row r="187" spans="1:26" ht="12.75">
      <c r="A187" s="33">
        <v>6</v>
      </c>
      <c r="B187" s="33">
        <v>9</v>
      </c>
      <c r="C187" s="33">
        <v>15</v>
      </c>
      <c r="D187" s="34">
        <v>2</v>
      </c>
      <c r="E187" s="35"/>
      <c r="F187" s="30" t="s">
        <v>256</v>
      </c>
      <c r="G187" s="55" t="s">
        <v>420</v>
      </c>
      <c r="H187" s="32">
        <v>11558896.15</v>
      </c>
      <c r="I187" s="32">
        <v>4133225.15</v>
      </c>
      <c r="J187" s="30">
        <v>1529394</v>
      </c>
      <c r="K187" s="30">
        <v>5896277</v>
      </c>
      <c r="L187" s="30">
        <v>3591145.58</v>
      </c>
      <c r="M187" s="30">
        <v>1186638.58</v>
      </c>
      <c r="N187" s="30">
        <v>436786</v>
      </c>
      <c r="O187" s="30">
        <v>1967721</v>
      </c>
      <c r="P187" s="30">
        <v>31.06</v>
      </c>
      <c r="Q187" s="30">
        <v>28.7</v>
      </c>
      <c r="R187" s="30">
        <v>28.55</v>
      </c>
      <c r="S187" s="30">
        <v>33.37</v>
      </c>
      <c r="T187" s="30">
        <v>33.04</v>
      </c>
      <c r="U187" s="30">
        <v>12.16</v>
      </c>
      <c r="V187" s="30">
        <v>54.79</v>
      </c>
      <c r="W187" s="30">
        <v>104.48</v>
      </c>
      <c r="X187" s="30">
        <v>102.2</v>
      </c>
      <c r="Y187" s="30">
        <v>103.52</v>
      </c>
      <c r="Z187" s="30">
        <v>106.13</v>
      </c>
    </row>
    <row r="188" spans="1:26" ht="12.75">
      <c r="A188" s="33">
        <v>6</v>
      </c>
      <c r="B188" s="33">
        <v>9</v>
      </c>
      <c r="C188" s="33">
        <v>16</v>
      </c>
      <c r="D188" s="34">
        <v>2</v>
      </c>
      <c r="E188" s="35"/>
      <c r="F188" s="30" t="s">
        <v>256</v>
      </c>
      <c r="G188" s="55" t="s">
        <v>421</v>
      </c>
      <c r="H188" s="32">
        <v>7184289</v>
      </c>
      <c r="I188" s="32">
        <v>2089475.19</v>
      </c>
      <c r="J188" s="30">
        <v>1533496.81</v>
      </c>
      <c r="K188" s="30">
        <v>3561317</v>
      </c>
      <c r="L188" s="30">
        <v>2168249.91</v>
      </c>
      <c r="M188" s="30">
        <v>566770.1</v>
      </c>
      <c r="N188" s="30">
        <v>447513.81</v>
      </c>
      <c r="O188" s="30">
        <v>1153966</v>
      </c>
      <c r="P188" s="30">
        <v>30.18</v>
      </c>
      <c r="Q188" s="30">
        <v>27.12</v>
      </c>
      <c r="R188" s="30">
        <v>29.18</v>
      </c>
      <c r="S188" s="30">
        <v>32.4</v>
      </c>
      <c r="T188" s="30">
        <v>26.13</v>
      </c>
      <c r="U188" s="30">
        <v>20.63</v>
      </c>
      <c r="V188" s="30">
        <v>53.22</v>
      </c>
      <c r="W188" s="30">
        <v>107</v>
      </c>
      <c r="X188" s="30">
        <v>111.56</v>
      </c>
      <c r="Y188" s="30">
        <v>114.73</v>
      </c>
      <c r="Z188" s="30">
        <v>102.28</v>
      </c>
    </row>
    <row r="189" spans="1:26" ht="12.75">
      <c r="A189" s="33">
        <v>6</v>
      </c>
      <c r="B189" s="33">
        <v>7</v>
      </c>
      <c r="C189" s="33">
        <v>10</v>
      </c>
      <c r="D189" s="34">
        <v>2</v>
      </c>
      <c r="E189" s="35"/>
      <c r="F189" s="30" t="s">
        <v>256</v>
      </c>
      <c r="G189" s="55" t="s">
        <v>422</v>
      </c>
      <c r="H189" s="32">
        <v>22029579</v>
      </c>
      <c r="I189" s="32">
        <v>7661334</v>
      </c>
      <c r="J189" s="30">
        <v>5612160</v>
      </c>
      <c r="K189" s="30">
        <v>8756085</v>
      </c>
      <c r="L189" s="30">
        <v>5446756.49</v>
      </c>
      <c r="M189" s="30">
        <v>1658828.21</v>
      </c>
      <c r="N189" s="30">
        <v>937473.28</v>
      </c>
      <c r="O189" s="30">
        <v>2850455</v>
      </c>
      <c r="P189" s="30">
        <v>24.72</v>
      </c>
      <c r="Q189" s="30">
        <v>21.65</v>
      </c>
      <c r="R189" s="30">
        <v>16.7</v>
      </c>
      <c r="S189" s="30">
        <v>32.55</v>
      </c>
      <c r="T189" s="30">
        <v>30.45</v>
      </c>
      <c r="U189" s="30">
        <v>17.21</v>
      </c>
      <c r="V189" s="30">
        <v>52.33</v>
      </c>
      <c r="W189" s="30">
        <v>94.39</v>
      </c>
      <c r="X189" s="30">
        <v>130.38</v>
      </c>
      <c r="Y189" s="30">
        <v>52.74</v>
      </c>
      <c r="Z189" s="30">
        <v>104.78</v>
      </c>
    </row>
    <row r="190" spans="1:26" ht="12.75">
      <c r="A190" s="33">
        <v>6</v>
      </c>
      <c r="B190" s="33">
        <v>1</v>
      </c>
      <c r="C190" s="33">
        <v>19</v>
      </c>
      <c r="D190" s="34">
        <v>2</v>
      </c>
      <c r="E190" s="35"/>
      <c r="F190" s="30" t="s">
        <v>256</v>
      </c>
      <c r="G190" s="55" t="s">
        <v>423</v>
      </c>
      <c r="H190" s="32">
        <v>14932084</v>
      </c>
      <c r="I190" s="32">
        <v>5879803</v>
      </c>
      <c r="J190" s="30">
        <v>2979662</v>
      </c>
      <c r="K190" s="30">
        <v>6072619</v>
      </c>
      <c r="L190" s="30">
        <v>4578538.12</v>
      </c>
      <c r="M190" s="30">
        <v>1652299.21</v>
      </c>
      <c r="N190" s="30">
        <v>761900.91</v>
      </c>
      <c r="O190" s="30">
        <v>2164338</v>
      </c>
      <c r="P190" s="30">
        <v>30.66</v>
      </c>
      <c r="Q190" s="30">
        <v>28.1</v>
      </c>
      <c r="R190" s="30">
        <v>25.57</v>
      </c>
      <c r="S190" s="30">
        <v>35.64</v>
      </c>
      <c r="T190" s="30">
        <v>36.08</v>
      </c>
      <c r="U190" s="30">
        <v>16.64</v>
      </c>
      <c r="V190" s="30">
        <v>47.27</v>
      </c>
      <c r="W190" s="30">
        <v>106.53</v>
      </c>
      <c r="X190" s="30">
        <v>104.11</v>
      </c>
      <c r="Y190" s="30">
        <v>110.55</v>
      </c>
      <c r="Z190" s="30">
        <v>107.05</v>
      </c>
    </row>
    <row r="191" spans="1:26" ht="12.75">
      <c r="A191" s="33">
        <v>6</v>
      </c>
      <c r="B191" s="33">
        <v>20</v>
      </c>
      <c r="C191" s="33">
        <v>14</v>
      </c>
      <c r="D191" s="34">
        <v>2</v>
      </c>
      <c r="E191" s="35"/>
      <c r="F191" s="30" t="s">
        <v>256</v>
      </c>
      <c r="G191" s="55" t="s">
        <v>424</v>
      </c>
      <c r="H191" s="32">
        <v>55994929.66</v>
      </c>
      <c r="I191" s="32">
        <v>22787920</v>
      </c>
      <c r="J191" s="30">
        <v>11548890.66</v>
      </c>
      <c r="K191" s="30">
        <v>21658119</v>
      </c>
      <c r="L191" s="30">
        <v>17432802.92</v>
      </c>
      <c r="M191" s="30">
        <v>6582283.84</v>
      </c>
      <c r="N191" s="30">
        <v>3343537.08</v>
      </c>
      <c r="O191" s="30">
        <v>7506982</v>
      </c>
      <c r="P191" s="30">
        <v>31.13</v>
      </c>
      <c r="Q191" s="30">
        <v>28.88</v>
      </c>
      <c r="R191" s="30">
        <v>28.95</v>
      </c>
      <c r="S191" s="30">
        <v>34.66</v>
      </c>
      <c r="T191" s="30">
        <v>37.75</v>
      </c>
      <c r="U191" s="30">
        <v>19.17</v>
      </c>
      <c r="V191" s="30">
        <v>43.06</v>
      </c>
      <c r="W191" s="30">
        <v>110.73</v>
      </c>
      <c r="X191" s="30">
        <v>110.94</v>
      </c>
      <c r="Y191" s="30">
        <v>133.4</v>
      </c>
      <c r="Z191" s="30">
        <v>102.77</v>
      </c>
    </row>
    <row r="192" spans="1:26" ht="12.75">
      <c r="A192" s="33">
        <v>6</v>
      </c>
      <c r="B192" s="33">
        <v>3</v>
      </c>
      <c r="C192" s="33">
        <v>14</v>
      </c>
      <c r="D192" s="34">
        <v>2</v>
      </c>
      <c r="E192" s="35"/>
      <c r="F192" s="30" t="s">
        <v>256</v>
      </c>
      <c r="G192" s="55" t="s">
        <v>425</v>
      </c>
      <c r="H192" s="32">
        <v>11551496.37</v>
      </c>
      <c r="I192" s="32">
        <v>4560684.02</v>
      </c>
      <c r="J192" s="30">
        <v>3425741.35</v>
      </c>
      <c r="K192" s="30">
        <v>3565071</v>
      </c>
      <c r="L192" s="30">
        <v>2840113.68</v>
      </c>
      <c r="M192" s="30">
        <v>930107.68</v>
      </c>
      <c r="N192" s="30">
        <v>696613</v>
      </c>
      <c r="O192" s="30">
        <v>1213393</v>
      </c>
      <c r="P192" s="30">
        <v>24.58</v>
      </c>
      <c r="Q192" s="30">
        <v>20.39</v>
      </c>
      <c r="R192" s="30">
        <v>20.33</v>
      </c>
      <c r="S192" s="30">
        <v>34.03</v>
      </c>
      <c r="T192" s="30">
        <v>32.74</v>
      </c>
      <c r="U192" s="30">
        <v>24.52</v>
      </c>
      <c r="V192" s="30">
        <v>42.72</v>
      </c>
      <c r="W192" s="30">
        <v>98.91</v>
      </c>
      <c r="X192" s="30">
        <v>111.39</v>
      </c>
      <c r="Y192" s="30">
        <v>95.89</v>
      </c>
      <c r="Z192" s="30">
        <v>92.63</v>
      </c>
    </row>
    <row r="193" spans="1:26" ht="12.75">
      <c r="A193" s="33">
        <v>6</v>
      </c>
      <c r="B193" s="33">
        <v>6</v>
      </c>
      <c r="C193" s="33">
        <v>11</v>
      </c>
      <c r="D193" s="34">
        <v>2</v>
      </c>
      <c r="E193" s="35"/>
      <c r="F193" s="30" t="s">
        <v>256</v>
      </c>
      <c r="G193" s="55" t="s">
        <v>426</v>
      </c>
      <c r="H193" s="32">
        <v>13131958</v>
      </c>
      <c r="I193" s="32">
        <v>4380843</v>
      </c>
      <c r="J193" s="30">
        <v>2356697</v>
      </c>
      <c r="K193" s="30">
        <v>6394418</v>
      </c>
      <c r="L193" s="30">
        <v>4002603.26</v>
      </c>
      <c r="M193" s="30">
        <v>1208419.94</v>
      </c>
      <c r="N193" s="30">
        <v>654940.32</v>
      </c>
      <c r="O193" s="30">
        <v>2139243</v>
      </c>
      <c r="P193" s="30">
        <v>30.47</v>
      </c>
      <c r="Q193" s="30">
        <v>27.58</v>
      </c>
      <c r="R193" s="30">
        <v>27.79</v>
      </c>
      <c r="S193" s="30">
        <v>33.45</v>
      </c>
      <c r="T193" s="30">
        <v>30.19</v>
      </c>
      <c r="U193" s="30">
        <v>16.36</v>
      </c>
      <c r="V193" s="30">
        <v>53.44</v>
      </c>
      <c r="W193" s="30">
        <v>106.39</v>
      </c>
      <c r="X193" s="30">
        <v>109.96</v>
      </c>
      <c r="Y193" s="30">
        <v>103.78</v>
      </c>
      <c r="Z193" s="30">
        <v>105.27</v>
      </c>
    </row>
    <row r="194" spans="1:26" ht="12.75">
      <c r="A194" s="33">
        <v>6</v>
      </c>
      <c r="B194" s="33">
        <v>14</v>
      </c>
      <c r="C194" s="33">
        <v>11</v>
      </c>
      <c r="D194" s="34">
        <v>2</v>
      </c>
      <c r="E194" s="35"/>
      <c r="F194" s="30" t="s">
        <v>256</v>
      </c>
      <c r="G194" s="55" t="s">
        <v>427</v>
      </c>
      <c r="H194" s="32">
        <v>19324900</v>
      </c>
      <c r="I194" s="32">
        <v>6276360</v>
      </c>
      <c r="J194" s="30">
        <v>4297567</v>
      </c>
      <c r="K194" s="30">
        <v>8750973</v>
      </c>
      <c r="L194" s="30">
        <v>5747187.01</v>
      </c>
      <c r="M194" s="30">
        <v>1557431.81</v>
      </c>
      <c r="N194" s="30">
        <v>1338933.2</v>
      </c>
      <c r="O194" s="30">
        <v>2850822</v>
      </c>
      <c r="P194" s="30">
        <v>29.73</v>
      </c>
      <c r="Q194" s="30">
        <v>24.81</v>
      </c>
      <c r="R194" s="30">
        <v>31.15</v>
      </c>
      <c r="S194" s="30">
        <v>32.57</v>
      </c>
      <c r="T194" s="30">
        <v>27.09</v>
      </c>
      <c r="U194" s="30">
        <v>23.29</v>
      </c>
      <c r="V194" s="30">
        <v>49.6</v>
      </c>
      <c r="W194" s="30">
        <v>108.41</v>
      </c>
      <c r="X194" s="30">
        <v>108.43</v>
      </c>
      <c r="Y194" s="30">
        <v>129.21</v>
      </c>
      <c r="Z194" s="30">
        <v>100.79</v>
      </c>
    </row>
    <row r="195" spans="1:26" ht="12.75">
      <c r="A195" s="33">
        <v>6</v>
      </c>
      <c r="B195" s="33">
        <v>7</v>
      </c>
      <c r="C195" s="33">
        <v>2</v>
      </c>
      <c r="D195" s="34">
        <v>3</v>
      </c>
      <c r="E195" s="35"/>
      <c r="F195" s="30" t="s">
        <v>256</v>
      </c>
      <c r="G195" s="55" t="s">
        <v>428</v>
      </c>
      <c r="H195" s="32">
        <v>32723633</v>
      </c>
      <c r="I195" s="32">
        <v>9474181.58</v>
      </c>
      <c r="J195" s="30">
        <v>10258703.42</v>
      </c>
      <c r="K195" s="30">
        <v>12990748</v>
      </c>
      <c r="L195" s="30">
        <v>8249122.61</v>
      </c>
      <c r="M195" s="30">
        <v>2744773.69</v>
      </c>
      <c r="N195" s="30">
        <v>1333320.92</v>
      </c>
      <c r="O195" s="30">
        <v>4171028</v>
      </c>
      <c r="P195" s="30">
        <v>25.2</v>
      </c>
      <c r="Q195" s="30">
        <v>28.97</v>
      </c>
      <c r="R195" s="30">
        <v>12.99</v>
      </c>
      <c r="S195" s="30">
        <v>32.1</v>
      </c>
      <c r="T195" s="30">
        <v>33.27</v>
      </c>
      <c r="U195" s="30">
        <v>16.16</v>
      </c>
      <c r="V195" s="30">
        <v>50.56</v>
      </c>
      <c r="W195" s="30">
        <v>110.23</v>
      </c>
      <c r="X195" s="30">
        <v>146.91</v>
      </c>
      <c r="Y195" s="30">
        <v>81.82</v>
      </c>
      <c r="Z195" s="30">
        <v>104.66</v>
      </c>
    </row>
    <row r="196" spans="1:26" ht="12.75">
      <c r="A196" s="33">
        <v>6</v>
      </c>
      <c r="B196" s="33">
        <v>9</v>
      </c>
      <c r="C196" s="33">
        <v>1</v>
      </c>
      <c r="D196" s="34">
        <v>3</v>
      </c>
      <c r="E196" s="35"/>
      <c r="F196" s="30" t="s">
        <v>256</v>
      </c>
      <c r="G196" s="55" t="s">
        <v>429</v>
      </c>
      <c r="H196" s="32">
        <v>33154870.9</v>
      </c>
      <c r="I196" s="32">
        <v>15396960</v>
      </c>
      <c r="J196" s="30">
        <v>6017515.9</v>
      </c>
      <c r="K196" s="30">
        <v>11740395</v>
      </c>
      <c r="L196" s="30">
        <v>9528888.96</v>
      </c>
      <c r="M196" s="30">
        <v>3897003.14</v>
      </c>
      <c r="N196" s="30">
        <v>1685769.82</v>
      </c>
      <c r="O196" s="30">
        <v>3946116</v>
      </c>
      <c r="P196" s="30">
        <v>28.74</v>
      </c>
      <c r="Q196" s="30">
        <v>25.31</v>
      </c>
      <c r="R196" s="30">
        <v>28.01</v>
      </c>
      <c r="S196" s="30">
        <v>33.61</v>
      </c>
      <c r="T196" s="30">
        <v>40.89</v>
      </c>
      <c r="U196" s="30">
        <v>17.69</v>
      </c>
      <c r="V196" s="30">
        <v>41.41</v>
      </c>
      <c r="W196" s="30">
        <v>103.2</v>
      </c>
      <c r="X196" s="30">
        <v>105.34</v>
      </c>
      <c r="Y196" s="30">
        <v>91.35</v>
      </c>
      <c r="Z196" s="30">
        <v>106.99</v>
      </c>
    </row>
    <row r="197" spans="1:26" ht="12.75">
      <c r="A197" s="33">
        <v>6</v>
      </c>
      <c r="B197" s="33">
        <v>9</v>
      </c>
      <c r="C197" s="33">
        <v>3</v>
      </c>
      <c r="D197" s="34">
        <v>3</v>
      </c>
      <c r="E197" s="35"/>
      <c r="F197" s="30" t="s">
        <v>256</v>
      </c>
      <c r="G197" s="55" t="s">
        <v>430</v>
      </c>
      <c r="H197" s="32">
        <v>28411025.31</v>
      </c>
      <c r="I197" s="32">
        <v>9752761</v>
      </c>
      <c r="J197" s="30">
        <v>6405803.31</v>
      </c>
      <c r="K197" s="30">
        <v>12252461</v>
      </c>
      <c r="L197" s="30">
        <v>8372979.45</v>
      </c>
      <c r="M197" s="30">
        <v>2601262.74</v>
      </c>
      <c r="N197" s="30">
        <v>1773321.71</v>
      </c>
      <c r="O197" s="30">
        <v>3998395</v>
      </c>
      <c r="P197" s="30">
        <v>29.47</v>
      </c>
      <c r="Q197" s="30">
        <v>26.67</v>
      </c>
      <c r="R197" s="30">
        <v>27.68</v>
      </c>
      <c r="S197" s="30">
        <v>32.63</v>
      </c>
      <c r="T197" s="30">
        <v>31.06</v>
      </c>
      <c r="U197" s="30">
        <v>21.17</v>
      </c>
      <c r="V197" s="30">
        <v>47.75</v>
      </c>
      <c r="W197" s="30">
        <v>99.67</v>
      </c>
      <c r="X197" s="30">
        <v>104.26</v>
      </c>
      <c r="Y197" s="30">
        <v>86.55</v>
      </c>
      <c r="Z197" s="30">
        <v>103.67</v>
      </c>
    </row>
    <row r="198" spans="1:26" ht="12.75">
      <c r="A198" s="33">
        <v>6</v>
      </c>
      <c r="B198" s="33">
        <v>2</v>
      </c>
      <c r="C198" s="33">
        <v>5</v>
      </c>
      <c r="D198" s="34">
        <v>3</v>
      </c>
      <c r="E198" s="35"/>
      <c r="F198" s="30" t="s">
        <v>256</v>
      </c>
      <c r="G198" s="55" t="s">
        <v>431</v>
      </c>
      <c r="H198" s="32">
        <v>16087355</v>
      </c>
      <c r="I198" s="32">
        <v>4312805</v>
      </c>
      <c r="J198" s="30">
        <v>3186745</v>
      </c>
      <c r="K198" s="30">
        <v>8587805</v>
      </c>
      <c r="L198" s="30">
        <v>4912882.17</v>
      </c>
      <c r="M198" s="30">
        <v>1233574.27</v>
      </c>
      <c r="N198" s="30">
        <v>907730.9</v>
      </c>
      <c r="O198" s="30">
        <v>2771577</v>
      </c>
      <c r="P198" s="30">
        <v>30.53</v>
      </c>
      <c r="Q198" s="30">
        <v>28.6</v>
      </c>
      <c r="R198" s="30">
        <v>28.48</v>
      </c>
      <c r="S198" s="30">
        <v>32.27</v>
      </c>
      <c r="T198" s="30">
        <v>25.1</v>
      </c>
      <c r="U198" s="30">
        <v>18.47</v>
      </c>
      <c r="V198" s="30">
        <v>56.41</v>
      </c>
      <c r="W198" s="30">
        <v>81.35</v>
      </c>
      <c r="X198" s="30">
        <v>49.8</v>
      </c>
      <c r="Y198" s="30">
        <v>128.09</v>
      </c>
      <c r="Z198" s="30">
        <v>97.13</v>
      </c>
    </row>
    <row r="199" spans="1:26" ht="12.75">
      <c r="A199" s="33">
        <v>6</v>
      </c>
      <c r="B199" s="33">
        <v>5</v>
      </c>
      <c r="C199" s="33">
        <v>5</v>
      </c>
      <c r="D199" s="34">
        <v>3</v>
      </c>
      <c r="E199" s="35"/>
      <c r="F199" s="30" t="s">
        <v>256</v>
      </c>
      <c r="G199" s="55" t="s">
        <v>432</v>
      </c>
      <c r="H199" s="32">
        <v>53579573.68</v>
      </c>
      <c r="I199" s="32">
        <v>22626573.37</v>
      </c>
      <c r="J199" s="30">
        <v>17991003.31</v>
      </c>
      <c r="K199" s="30">
        <v>12961997</v>
      </c>
      <c r="L199" s="30">
        <v>13681788.68</v>
      </c>
      <c r="M199" s="30">
        <v>5605591.06</v>
      </c>
      <c r="N199" s="30">
        <v>3571565.62</v>
      </c>
      <c r="O199" s="30">
        <v>4504632</v>
      </c>
      <c r="P199" s="30">
        <v>25.53</v>
      </c>
      <c r="Q199" s="30">
        <v>24.77</v>
      </c>
      <c r="R199" s="30">
        <v>19.85</v>
      </c>
      <c r="S199" s="30">
        <v>34.75</v>
      </c>
      <c r="T199" s="30">
        <v>40.97</v>
      </c>
      <c r="U199" s="30">
        <v>26.1</v>
      </c>
      <c r="V199" s="30">
        <v>32.92</v>
      </c>
      <c r="W199" s="30">
        <v>107.93</v>
      </c>
      <c r="X199" s="30">
        <v>113.27</v>
      </c>
      <c r="Y199" s="30">
        <v>108.39</v>
      </c>
      <c r="Z199" s="30">
        <v>101.63</v>
      </c>
    </row>
    <row r="200" spans="1:26" ht="12.75">
      <c r="A200" s="33">
        <v>6</v>
      </c>
      <c r="B200" s="33">
        <v>2</v>
      </c>
      <c r="C200" s="33">
        <v>7</v>
      </c>
      <c r="D200" s="34">
        <v>3</v>
      </c>
      <c r="E200" s="35"/>
      <c r="F200" s="30" t="s">
        <v>256</v>
      </c>
      <c r="G200" s="55" t="s">
        <v>433</v>
      </c>
      <c r="H200" s="32">
        <v>21547072.95</v>
      </c>
      <c r="I200" s="32">
        <v>5598622.91</v>
      </c>
      <c r="J200" s="30">
        <v>5947921.04</v>
      </c>
      <c r="K200" s="30">
        <v>10000529</v>
      </c>
      <c r="L200" s="30">
        <v>6006193.28</v>
      </c>
      <c r="M200" s="30">
        <v>1619744.71</v>
      </c>
      <c r="N200" s="30">
        <v>1212589.57</v>
      </c>
      <c r="O200" s="30">
        <v>3173859</v>
      </c>
      <c r="P200" s="30">
        <v>27.87</v>
      </c>
      <c r="Q200" s="30">
        <v>28.93</v>
      </c>
      <c r="R200" s="30">
        <v>20.38</v>
      </c>
      <c r="S200" s="30">
        <v>31.73</v>
      </c>
      <c r="T200" s="30">
        <v>26.96</v>
      </c>
      <c r="U200" s="30">
        <v>20.18</v>
      </c>
      <c r="V200" s="30">
        <v>52.84</v>
      </c>
      <c r="W200" s="30">
        <v>87.43</v>
      </c>
      <c r="X200" s="30">
        <v>82.03</v>
      </c>
      <c r="Y200" s="30">
        <v>77.38</v>
      </c>
      <c r="Z200" s="30">
        <v>95.38</v>
      </c>
    </row>
    <row r="201" spans="1:26" ht="12.75">
      <c r="A201" s="33">
        <v>6</v>
      </c>
      <c r="B201" s="33">
        <v>14</v>
      </c>
      <c r="C201" s="33">
        <v>4</v>
      </c>
      <c r="D201" s="34">
        <v>3</v>
      </c>
      <c r="E201" s="35"/>
      <c r="F201" s="30" t="s">
        <v>256</v>
      </c>
      <c r="G201" s="55" t="s">
        <v>434</v>
      </c>
      <c r="H201" s="32">
        <v>31509197</v>
      </c>
      <c r="I201" s="32">
        <v>11638042</v>
      </c>
      <c r="J201" s="30">
        <v>13811418</v>
      </c>
      <c r="K201" s="30">
        <v>6059737</v>
      </c>
      <c r="L201" s="30">
        <v>5723484.06</v>
      </c>
      <c r="M201" s="30">
        <v>2534291.75</v>
      </c>
      <c r="N201" s="30">
        <v>1126181.31</v>
      </c>
      <c r="O201" s="30">
        <v>2063011</v>
      </c>
      <c r="P201" s="30">
        <v>18.16</v>
      </c>
      <c r="Q201" s="30">
        <v>21.77</v>
      </c>
      <c r="R201" s="30">
        <v>8.15</v>
      </c>
      <c r="S201" s="30">
        <v>34.04</v>
      </c>
      <c r="T201" s="30">
        <v>44.27</v>
      </c>
      <c r="U201" s="30">
        <v>19.67</v>
      </c>
      <c r="V201" s="30">
        <v>36.04</v>
      </c>
      <c r="W201" s="30">
        <v>114.42</v>
      </c>
      <c r="X201" s="30">
        <v>109.53</v>
      </c>
      <c r="Y201" s="30">
        <v>160.01</v>
      </c>
      <c r="Z201" s="30">
        <v>103.94</v>
      </c>
    </row>
    <row r="202" spans="1:26" ht="12.75">
      <c r="A202" s="33">
        <v>6</v>
      </c>
      <c r="B202" s="33">
        <v>8</v>
      </c>
      <c r="C202" s="33">
        <v>6</v>
      </c>
      <c r="D202" s="34">
        <v>3</v>
      </c>
      <c r="E202" s="35"/>
      <c r="F202" s="30" t="s">
        <v>256</v>
      </c>
      <c r="G202" s="55" t="s">
        <v>435</v>
      </c>
      <c r="H202" s="32">
        <v>20206350</v>
      </c>
      <c r="I202" s="32">
        <v>5101371</v>
      </c>
      <c r="J202" s="30">
        <v>3836268</v>
      </c>
      <c r="K202" s="30">
        <v>11268711</v>
      </c>
      <c r="L202" s="30">
        <v>6442062.4</v>
      </c>
      <c r="M202" s="30">
        <v>1495873.82</v>
      </c>
      <c r="N202" s="30">
        <v>1287041.58</v>
      </c>
      <c r="O202" s="30">
        <v>3659147</v>
      </c>
      <c r="P202" s="30">
        <v>31.88</v>
      </c>
      <c r="Q202" s="30">
        <v>29.32</v>
      </c>
      <c r="R202" s="30">
        <v>33.54</v>
      </c>
      <c r="S202" s="30">
        <v>32.47</v>
      </c>
      <c r="T202" s="30">
        <v>23.22</v>
      </c>
      <c r="U202" s="30">
        <v>19.97</v>
      </c>
      <c r="V202" s="30">
        <v>56.8</v>
      </c>
      <c r="W202" s="30">
        <v>103.77</v>
      </c>
      <c r="X202" s="30">
        <v>102.69</v>
      </c>
      <c r="Y202" s="30">
        <v>112.36</v>
      </c>
      <c r="Z202" s="30">
        <v>101.48</v>
      </c>
    </row>
    <row r="203" spans="1:26" ht="12.75">
      <c r="A203" s="33">
        <v>6</v>
      </c>
      <c r="B203" s="33">
        <v>20</v>
      </c>
      <c r="C203" s="33">
        <v>4</v>
      </c>
      <c r="D203" s="34">
        <v>3</v>
      </c>
      <c r="E203" s="35"/>
      <c r="F203" s="30" t="s">
        <v>256</v>
      </c>
      <c r="G203" s="55" t="s">
        <v>436</v>
      </c>
      <c r="H203" s="32">
        <v>23199838</v>
      </c>
      <c r="I203" s="32">
        <v>7146513</v>
      </c>
      <c r="J203" s="30">
        <v>6150874</v>
      </c>
      <c r="K203" s="30">
        <v>9902451</v>
      </c>
      <c r="L203" s="30">
        <v>6639955.72</v>
      </c>
      <c r="M203" s="30">
        <v>2113119.16</v>
      </c>
      <c r="N203" s="30">
        <v>1100504.56</v>
      </c>
      <c r="O203" s="30">
        <v>3426332</v>
      </c>
      <c r="P203" s="30">
        <v>28.62</v>
      </c>
      <c r="Q203" s="30">
        <v>29.56</v>
      </c>
      <c r="R203" s="30">
        <v>17.89</v>
      </c>
      <c r="S203" s="30">
        <v>34.6</v>
      </c>
      <c r="T203" s="30">
        <v>31.82</v>
      </c>
      <c r="U203" s="30">
        <v>16.57</v>
      </c>
      <c r="V203" s="30">
        <v>51.6</v>
      </c>
      <c r="W203" s="30">
        <v>103.29</v>
      </c>
      <c r="X203" s="30">
        <v>114.42</v>
      </c>
      <c r="Y203" s="30">
        <v>126.35</v>
      </c>
      <c r="Z203" s="30">
        <v>92.34</v>
      </c>
    </row>
    <row r="204" spans="1:26" ht="12.75">
      <c r="A204" s="33">
        <v>6</v>
      </c>
      <c r="B204" s="33">
        <v>18</v>
      </c>
      <c r="C204" s="33">
        <v>6</v>
      </c>
      <c r="D204" s="34">
        <v>3</v>
      </c>
      <c r="E204" s="35"/>
      <c r="F204" s="30" t="s">
        <v>256</v>
      </c>
      <c r="G204" s="55" t="s">
        <v>437</v>
      </c>
      <c r="H204" s="32">
        <v>22036910.22</v>
      </c>
      <c r="I204" s="32">
        <v>10185467.81</v>
      </c>
      <c r="J204" s="30">
        <v>4362541.41</v>
      </c>
      <c r="K204" s="30">
        <v>7488901</v>
      </c>
      <c r="L204" s="30">
        <v>5030428.69</v>
      </c>
      <c r="M204" s="30">
        <v>1746154.76</v>
      </c>
      <c r="N204" s="30">
        <v>635158.93</v>
      </c>
      <c r="O204" s="30">
        <v>2649115</v>
      </c>
      <c r="P204" s="30">
        <v>22.82</v>
      </c>
      <c r="Q204" s="30">
        <v>17.14</v>
      </c>
      <c r="R204" s="30">
        <v>14.55</v>
      </c>
      <c r="S204" s="30">
        <v>35.37</v>
      </c>
      <c r="T204" s="30">
        <v>34.71</v>
      </c>
      <c r="U204" s="30">
        <v>12.62</v>
      </c>
      <c r="V204" s="30">
        <v>52.66</v>
      </c>
      <c r="W204" s="30">
        <v>101.53</v>
      </c>
      <c r="X204" s="30">
        <v>100.11</v>
      </c>
      <c r="Y204" s="30">
        <v>116.25</v>
      </c>
      <c r="Z204" s="30">
        <v>99.44</v>
      </c>
    </row>
    <row r="205" spans="1:26" ht="12.75">
      <c r="A205" s="33">
        <v>6</v>
      </c>
      <c r="B205" s="33">
        <v>10</v>
      </c>
      <c r="C205" s="33">
        <v>3</v>
      </c>
      <c r="D205" s="34">
        <v>3</v>
      </c>
      <c r="E205" s="35"/>
      <c r="F205" s="30" t="s">
        <v>256</v>
      </c>
      <c r="G205" s="55" t="s">
        <v>438</v>
      </c>
      <c r="H205" s="32">
        <v>59703828</v>
      </c>
      <c r="I205" s="32">
        <v>33572319</v>
      </c>
      <c r="J205" s="30">
        <v>8726598</v>
      </c>
      <c r="K205" s="30">
        <v>17404911</v>
      </c>
      <c r="L205" s="30">
        <v>17027059.62</v>
      </c>
      <c r="M205" s="30">
        <v>8885572.62</v>
      </c>
      <c r="N205" s="30">
        <v>1921258</v>
      </c>
      <c r="O205" s="30">
        <v>6220229</v>
      </c>
      <c r="P205" s="30">
        <v>28.51</v>
      </c>
      <c r="Q205" s="30">
        <v>26.46</v>
      </c>
      <c r="R205" s="30">
        <v>22.01</v>
      </c>
      <c r="S205" s="30">
        <v>35.73</v>
      </c>
      <c r="T205" s="30">
        <v>52.18</v>
      </c>
      <c r="U205" s="30">
        <v>11.28</v>
      </c>
      <c r="V205" s="30">
        <v>36.53</v>
      </c>
      <c r="W205" s="30">
        <v>101.64</v>
      </c>
      <c r="X205" s="30">
        <v>102.57</v>
      </c>
      <c r="Y205" s="30">
        <v>102.69</v>
      </c>
      <c r="Z205" s="30">
        <v>100.02</v>
      </c>
    </row>
    <row r="206" spans="1:26" ht="12.75">
      <c r="A206" s="33">
        <v>6</v>
      </c>
      <c r="B206" s="33">
        <v>5</v>
      </c>
      <c r="C206" s="33">
        <v>6</v>
      </c>
      <c r="D206" s="34">
        <v>3</v>
      </c>
      <c r="E206" s="35"/>
      <c r="F206" s="30" t="s">
        <v>256</v>
      </c>
      <c r="G206" s="55" t="s">
        <v>439</v>
      </c>
      <c r="H206" s="32">
        <v>19742863.68</v>
      </c>
      <c r="I206" s="32">
        <v>4479396.61</v>
      </c>
      <c r="J206" s="30">
        <v>5619492.07</v>
      </c>
      <c r="K206" s="30">
        <v>9643975</v>
      </c>
      <c r="L206" s="30">
        <v>5477434.25</v>
      </c>
      <c r="M206" s="30">
        <v>1229554.74</v>
      </c>
      <c r="N206" s="30">
        <v>1078177.51</v>
      </c>
      <c r="O206" s="30">
        <v>3169702</v>
      </c>
      <c r="P206" s="30">
        <v>27.74</v>
      </c>
      <c r="Q206" s="30">
        <v>27.44</v>
      </c>
      <c r="R206" s="30">
        <v>19.18</v>
      </c>
      <c r="S206" s="30">
        <v>32.86</v>
      </c>
      <c r="T206" s="30">
        <v>22.44</v>
      </c>
      <c r="U206" s="30">
        <v>19.68</v>
      </c>
      <c r="V206" s="30">
        <v>57.86</v>
      </c>
      <c r="W206" s="30">
        <v>96.4</v>
      </c>
      <c r="X206" s="30">
        <v>111.86</v>
      </c>
      <c r="Y206" s="30">
        <v>74.98</v>
      </c>
      <c r="Z206" s="30">
        <v>100.8</v>
      </c>
    </row>
    <row r="207" spans="1:26" ht="12.75">
      <c r="A207" s="33">
        <v>6</v>
      </c>
      <c r="B207" s="33">
        <v>14</v>
      </c>
      <c r="C207" s="33">
        <v>8</v>
      </c>
      <c r="D207" s="34">
        <v>3</v>
      </c>
      <c r="E207" s="35"/>
      <c r="F207" s="30" t="s">
        <v>256</v>
      </c>
      <c r="G207" s="55" t="s">
        <v>440</v>
      </c>
      <c r="H207" s="32">
        <v>31509461</v>
      </c>
      <c r="I207" s="32">
        <v>12768473</v>
      </c>
      <c r="J207" s="30">
        <v>7396231</v>
      </c>
      <c r="K207" s="30">
        <v>11344757</v>
      </c>
      <c r="L207" s="30">
        <v>10680832.71</v>
      </c>
      <c r="M207" s="30">
        <v>3405618.49</v>
      </c>
      <c r="N207" s="30">
        <v>3160912.22</v>
      </c>
      <c r="O207" s="30">
        <v>4114302</v>
      </c>
      <c r="P207" s="30">
        <v>33.89</v>
      </c>
      <c r="Q207" s="30">
        <v>26.67</v>
      </c>
      <c r="R207" s="30">
        <v>42.73</v>
      </c>
      <c r="S207" s="30">
        <v>36.26</v>
      </c>
      <c r="T207" s="30">
        <v>31.88</v>
      </c>
      <c r="U207" s="30">
        <v>29.59</v>
      </c>
      <c r="V207" s="30">
        <v>38.52</v>
      </c>
      <c r="W207" s="30">
        <v>94.77</v>
      </c>
      <c r="X207" s="30">
        <v>109.35</v>
      </c>
      <c r="Y207" s="30">
        <v>79.75</v>
      </c>
      <c r="Z207" s="30">
        <v>98.14</v>
      </c>
    </row>
    <row r="208" spans="1:26" ht="12.75">
      <c r="A208" s="33">
        <v>6</v>
      </c>
      <c r="B208" s="33">
        <v>12</v>
      </c>
      <c r="C208" s="33">
        <v>5</v>
      </c>
      <c r="D208" s="34">
        <v>3</v>
      </c>
      <c r="E208" s="35"/>
      <c r="F208" s="30" t="s">
        <v>256</v>
      </c>
      <c r="G208" s="55" t="s">
        <v>441</v>
      </c>
      <c r="H208" s="32">
        <v>55151779</v>
      </c>
      <c r="I208" s="32">
        <v>19216665</v>
      </c>
      <c r="J208" s="30">
        <v>16741322</v>
      </c>
      <c r="K208" s="30">
        <v>19193792</v>
      </c>
      <c r="L208" s="30">
        <v>16591272.39</v>
      </c>
      <c r="M208" s="30">
        <v>5920122.47</v>
      </c>
      <c r="N208" s="30">
        <v>4259771.92</v>
      </c>
      <c r="O208" s="30">
        <v>6411378</v>
      </c>
      <c r="P208" s="30">
        <v>30.08</v>
      </c>
      <c r="Q208" s="30">
        <v>30.8</v>
      </c>
      <c r="R208" s="30">
        <v>25.44</v>
      </c>
      <c r="S208" s="30">
        <v>33.4</v>
      </c>
      <c r="T208" s="30">
        <v>35.68</v>
      </c>
      <c r="U208" s="30">
        <v>25.67</v>
      </c>
      <c r="V208" s="30">
        <v>38.64</v>
      </c>
      <c r="W208" s="30">
        <v>114.5</v>
      </c>
      <c r="X208" s="30">
        <v>120.11</v>
      </c>
      <c r="Y208" s="30">
        <v>127.79</v>
      </c>
      <c r="Z208" s="30">
        <v>102.95</v>
      </c>
    </row>
    <row r="209" spans="1:26" ht="12.75">
      <c r="A209" s="33">
        <v>6</v>
      </c>
      <c r="B209" s="33">
        <v>8</v>
      </c>
      <c r="C209" s="33">
        <v>10</v>
      </c>
      <c r="D209" s="34">
        <v>3</v>
      </c>
      <c r="E209" s="35"/>
      <c r="F209" s="30" t="s">
        <v>256</v>
      </c>
      <c r="G209" s="55" t="s">
        <v>442</v>
      </c>
      <c r="H209" s="32">
        <v>16048075.48</v>
      </c>
      <c r="I209" s="32">
        <v>4866696.23</v>
      </c>
      <c r="J209" s="30">
        <v>4432997.25</v>
      </c>
      <c r="K209" s="30">
        <v>6748382</v>
      </c>
      <c r="L209" s="30">
        <v>5204724.75</v>
      </c>
      <c r="M209" s="30">
        <v>1412839.05</v>
      </c>
      <c r="N209" s="30">
        <v>1529720.7</v>
      </c>
      <c r="O209" s="30">
        <v>2262165</v>
      </c>
      <c r="P209" s="30">
        <v>32.43</v>
      </c>
      <c r="Q209" s="30">
        <v>29.03</v>
      </c>
      <c r="R209" s="30">
        <v>34.5</v>
      </c>
      <c r="S209" s="30">
        <v>33.52</v>
      </c>
      <c r="T209" s="30">
        <v>27.14</v>
      </c>
      <c r="U209" s="30">
        <v>29.39</v>
      </c>
      <c r="V209" s="30">
        <v>43.46</v>
      </c>
      <c r="W209" s="30">
        <v>124.32</v>
      </c>
      <c r="X209" s="30">
        <v>128.2</v>
      </c>
      <c r="Y209" s="30">
        <v>219.45</v>
      </c>
      <c r="Z209" s="30">
        <v>94.76</v>
      </c>
    </row>
    <row r="210" spans="1:26" ht="12.75">
      <c r="A210" s="33">
        <v>6</v>
      </c>
      <c r="B210" s="33">
        <v>13</v>
      </c>
      <c r="C210" s="33">
        <v>4</v>
      </c>
      <c r="D210" s="34">
        <v>3</v>
      </c>
      <c r="E210" s="35"/>
      <c r="F210" s="30" t="s">
        <v>256</v>
      </c>
      <c r="G210" s="55" t="s">
        <v>443</v>
      </c>
      <c r="H210" s="32">
        <v>43100873.31</v>
      </c>
      <c r="I210" s="32">
        <v>19171931</v>
      </c>
      <c r="J210" s="30">
        <v>12060342.31</v>
      </c>
      <c r="K210" s="30">
        <v>11868600</v>
      </c>
      <c r="L210" s="30">
        <v>11628405.75</v>
      </c>
      <c r="M210" s="30">
        <v>4971778.73</v>
      </c>
      <c r="N210" s="30">
        <v>2396740.02</v>
      </c>
      <c r="O210" s="30">
        <v>4259887</v>
      </c>
      <c r="P210" s="30">
        <v>26.97</v>
      </c>
      <c r="Q210" s="30">
        <v>25.93</v>
      </c>
      <c r="R210" s="30">
        <v>19.87</v>
      </c>
      <c r="S210" s="30">
        <v>35.89</v>
      </c>
      <c r="T210" s="30">
        <v>42.75</v>
      </c>
      <c r="U210" s="30">
        <v>20.61</v>
      </c>
      <c r="V210" s="30">
        <v>36.63</v>
      </c>
      <c r="W210" s="30">
        <v>104.61</v>
      </c>
      <c r="X210" s="30">
        <v>101.67</v>
      </c>
      <c r="Y210" s="30">
        <v>114.3</v>
      </c>
      <c r="Z210" s="30">
        <v>103.18</v>
      </c>
    </row>
    <row r="211" spans="1:26" ht="12.75">
      <c r="A211" s="33">
        <v>6</v>
      </c>
      <c r="B211" s="33">
        <v>17</v>
      </c>
      <c r="C211" s="33">
        <v>3</v>
      </c>
      <c r="D211" s="34">
        <v>3</v>
      </c>
      <c r="E211" s="35"/>
      <c r="F211" s="30" t="s">
        <v>256</v>
      </c>
      <c r="G211" s="55" t="s">
        <v>444</v>
      </c>
      <c r="H211" s="32">
        <v>37739658</v>
      </c>
      <c r="I211" s="32">
        <v>13411044.93</v>
      </c>
      <c r="J211" s="30">
        <v>12288137.07</v>
      </c>
      <c r="K211" s="30">
        <v>12040476</v>
      </c>
      <c r="L211" s="30">
        <v>9651534.58</v>
      </c>
      <c r="M211" s="30">
        <v>4083466.04</v>
      </c>
      <c r="N211" s="30">
        <v>1531967.54</v>
      </c>
      <c r="O211" s="30">
        <v>4036101</v>
      </c>
      <c r="P211" s="30">
        <v>25.57</v>
      </c>
      <c r="Q211" s="30">
        <v>30.44</v>
      </c>
      <c r="R211" s="30">
        <v>12.46</v>
      </c>
      <c r="S211" s="30">
        <v>33.52</v>
      </c>
      <c r="T211" s="30">
        <v>42.3</v>
      </c>
      <c r="U211" s="30">
        <v>15.87</v>
      </c>
      <c r="V211" s="30">
        <v>41.81</v>
      </c>
      <c r="W211" s="30">
        <v>113.11</v>
      </c>
      <c r="X211" s="30">
        <v>141.63</v>
      </c>
      <c r="Y211" s="30">
        <v>87.96</v>
      </c>
      <c r="Z211" s="30">
        <v>103.28</v>
      </c>
    </row>
    <row r="212" spans="1:26" ht="12.75">
      <c r="A212" s="33">
        <v>6</v>
      </c>
      <c r="B212" s="33">
        <v>12</v>
      </c>
      <c r="C212" s="33">
        <v>6</v>
      </c>
      <c r="D212" s="34">
        <v>3</v>
      </c>
      <c r="E212" s="35"/>
      <c r="F212" s="30" t="s">
        <v>256</v>
      </c>
      <c r="G212" s="55" t="s">
        <v>445</v>
      </c>
      <c r="H212" s="32">
        <v>35890346</v>
      </c>
      <c r="I212" s="32">
        <v>15317796</v>
      </c>
      <c r="J212" s="30">
        <v>5855389</v>
      </c>
      <c r="K212" s="30">
        <v>14717161</v>
      </c>
      <c r="L212" s="30">
        <v>10568453.11</v>
      </c>
      <c r="M212" s="30">
        <v>4279045.91</v>
      </c>
      <c r="N212" s="30">
        <v>1419575.2</v>
      </c>
      <c r="O212" s="30">
        <v>4869832</v>
      </c>
      <c r="P212" s="30">
        <v>29.44</v>
      </c>
      <c r="Q212" s="30">
        <v>27.93</v>
      </c>
      <c r="R212" s="30">
        <v>24.24</v>
      </c>
      <c r="S212" s="30">
        <v>33.08</v>
      </c>
      <c r="T212" s="30">
        <v>40.48</v>
      </c>
      <c r="U212" s="30">
        <v>13.43</v>
      </c>
      <c r="V212" s="30">
        <v>46.07</v>
      </c>
      <c r="W212" s="30">
        <v>98.86</v>
      </c>
      <c r="X212" s="30">
        <v>93.84</v>
      </c>
      <c r="Y212" s="30">
        <v>92.92</v>
      </c>
      <c r="Z212" s="30">
        <v>105.79</v>
      </c>
    </row>
    <row r="213" spans="1:26" ht="12.75">
      <c r="A213" s="33">
        <v>6</v>
      </c>
      <c r="B213" s="33">
        <v>16</v>
      </c>
      <c r="C213" s="33">
        <v>4</v>
      </c>
      <c r="D213" s="34">
        <v>3</v>
      </c>
      <c r="E213" s="35"/>
      <c r="F213" s="30" t="s">
        <v>256</v>
      </c>
      <c r="G213" s="55" t="s">
        <v>446</v>
      </c>
      <c r="H213" s="32">
        <v>57097221.64</v>
      </c>
      <c r="I213" s="32">
        <v>26594206</v>
      </c>
      <c r="J213" s="30">
        <v>10711598.64</v>
      </c>
      <c r="K213" s="30">
        <v>19791417</v>
      </c>
      <c r="L213" s="30">
        <v>17228353.95</v>
      </c>
      <c r="M213" s="30">
        <v>7491466.74</v>
      </c>
      <c r="N213" s="30">
        <v>2803298.21</v>
      </c>
      <c r="O213" s="30">
        <v>6933589</v>
      </c>
      <c r="P213" s="30">
        <v>30.17</v>
      </c>
      <c r="Q213" s="30">
        <v>28.16</v>
      </c>
      <c r="R213" s="30">
        <v>26.17</v>
      </c>
      <c r="S213" s="30">
        <v>35.03</v>
      </c>
      <c r="T213" s="30">
        <v>43.48</v>
      </c>
      <c r="U213" s="30">
        <v>16.27</v>
      </c>
      <c r="V213" s="30">
        <v>40.24</v>
      </c>
      <c r="W213" s="30">
        <v>111.69</v>
      </c>
      <c r="X213" s="30">
        <v>120.55</v>
      </c>
      <c r="Y213" s="30">
        <v>118.01</v>
      </c>
      <c r="Z213" s="30">
        <v>101.44</v>
      </c>
    </row>
    <row r="214" spans="1:26" ht="12.75">
      <c r="A214" s="33">
        <v>6</v>
      </c>
      <c r="B214" s="33">
        <v>20</v>
      </c>
      <c r="C214" s="33">
        <v>13</v>
      </c>
      <c r="D214" s="34">
        <v>3</v>
      </c>
      <c r="E214" s="35"/>
      <c r="F214" s="30" t="s">
        <v>256</v>
      </c>
      <c r="G214" s="55" t="s">
        <v>447</v>
      </c>
      <c r="H214" s="32">
        <v>30454275.94</v>
      </c>
      <c r="I214" s="32">
        <v>12718193.28</v>
      </c>
      <c r="J214" s="30">
        <v>6339770.66</v>
      </c>
      <c r="K214" s="30">
        <v>11396312</v>
      </c>
      <c r="L214" s="30">
        <v>10149361.55</v>
      </c>
      <c r="M214" s="30">
        <v>3419806.59</v>
      </c>
      <c r="N214" s="30">
        <v>2953116.96</v>
      </c>
      <c r="O214" s="30">
        <v>3776438</v>
      </c>
      <c r="P214" s="30">
        <v>33.32</v>
      </c>
      <c r="Q214" s="30">
        <v>26.88</v>
      </c>
      <c r="R214" s="30">
        <v>46.58</v>
      </c>
      <c r="S214" s="30">
        <v>33.13</v>
      </c>
      <c r="T214" s="30">
        <v>33.69</v>
      </c>
      <c r="U214" s="30">
        <v>29.09</v>
      </c>
      <c r="V214" s="30">
        <v>37.2</v>
      </c>
      <c r="W214" s="30">
        <v>118.45</v>
      </c>
      <c r="X214" s="30">
        <v>101.79</v>
      </c>
      <c r="Y214" s="30">
        <v>192.78</v>
      </c>
      <c r="Z214" s="30">
        <v>102.7</v>
      </c>
    </row>
    <row r="215" spans="1:26" ht="12.75">
      <c r="A215" s="33">
        <v>6</v>
      </c>
      <c r="B215" s="33">
        <v>2</v>
      </c>
      <c r="C215" s="33">
        <v>12</v>
      </c>
      <c r="D215" s="34">
        <v>3</v>
      </c>
      <c r="E215" s="35"/>
      <c r="F215" s="30" t="s">
        <v>256</v>
      </c>
      <c r="G215" s="55" t="s">
        <v>448</v>
      </c>
      <c r="H215" s="32">
        <v>26017551.13</v>
      </c>
      <c r="I215" s="32">
        <v>7573715</v>
      </c>
      <c r="J215" s="30">
        <v>8870310.13</v>
      </c>
      <c r="K215" s="30">
        <v>9573526</v>
      </c>
      <c r="L215" s="30">
        <v>6931143.79</v>
      </c>
      <c r="M215" s="30">
        <v>2727852.5</v>
      </c>
      <c r="N215" s="30">
        <v>966977.29</v>
      </c>
      <c r="O215" s="30">
        <v>3236314</v>
      </c>
      <c r="P215" s="30">
        <v>26.64</v>
      </c>
      <c r="Q215" s="30">
        <v>36.01</v>
      </c>
      <c r="R215" s="30">
        <v>10.9</v>
      </c>
      <c r="S215" s="30">
        <v>33.8</v>
      </c>
      <c r="T215" s="30">
        <v>39.35</v>
      </c>
      <c r="U215" s="30">
        <v>13.95</v>
      </c>
      <c r="V215" s="30">
        <v>46.69</v>
      </c>
      <c r="W215" s="30">
        <v>104.39</v>
      </c>
      <c r="X215" s="30">
        <v>108</v>
      </c>
      <c r="Y215" s="30">
        <v>122.55</v>
      </c>
      <c r="Z215" s="30">
        <v>97.34</v>
      </c>
    </row>
    <row r="216" spans="1:26" ht="12.75">
      <c r="A216" s="33">
        <v>6</v>
      </c>
      <c r="B216" s="33">
        <v>18</v>
      </c>
      <c r="C216" s="33">
        <v>12</v>
      </c>
      <c r="D216" s="34">
        <v>3</v>
      </c>
      <c r="E216" s="35"/>
      <c r="F216" s="30" t="s">
        <v>256</v>
      </c>
      <c r="G216" s="55" t="s">
        <v>449</v>
      </c>
      <c r="H216" s="32">
        <v>16699189.57</v>
      </c>
      <c r="I216" s="32">
        <v>5237683</v>
      </c>
      <c r="J216" s="30">
        <v>3629245.57</v>
      </c>
      <c r="K216" s="30">
        <v>7832261</v>
      </c>
      <c r="L216" s="30">
        <v>4959931.06</v>
      </c>
      <c r="M216" s="30">
        <v>1309002.83</v>
      </c>
      <c r="N216" s="30">
        <v>1084081.23</v>
      </c>
      <c r="O216" s="30">
        <v>2566847</v>
      </c>
      <c r="P216" s="30">
        <v>29.7</v>
      </c>
      <c r="Q216" s="30">
        <v>24.99</v>
      </c>
      <c r="R216" s="30">
        <v>29.87</v>
      </c>
      <c r="S216" s="30">
        <v>32.77</v>
      </c>
      <c r="T216" s="30">
        <v>26.39</v>
      </c>
      <c r="U216" s="30">
        <v>21.85</v>
      </c>
      <c r="V216" s="30">
        <v>51.75</v>
      </c>
      <c r="W216" s="30">
        <v>108.65</v>
      </c>
      <c r="X216" s="30">
        <v>107.06</v>
      </c>
      <c r="Y216" s="30">
        <v>129.24</v>
      </c>
      <c r="Z216" s="30">
        <v>102.54</v>
      </c>
    </row>
    <row r="217" spans="1:26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30" t="s">
        <v>256</v>
      </c>
      <c r="G217" s="55" t="s">
        <v>450</v>
      </c>
      <c r="H217" s="32">
        <v>27018386.9</v>
      </c>
      <c r="I217" s="32">
        <v>11463332</v>
      </c>
      <c r="J217" s="30">
        <v>9058871.9</v>
      </c>
      <c r="K217" s="30">
        <v>6496183</v>
      </c>
      <c r="L217" s="30">
        <v>5954221.27</v>
      </c>
      <c r="M217" s="30">
        <v>2780938.69</v>
      </c>
      <c r="N217" s="30">
        <v>842232.58</v>
      </c>
      <c r="O217" s="30">
        <v>2331050</v>
      </c>
      <c r="P217" s="30">
        <v>22.03</v>
      </c>
      <c r="Q217" s="30">
        <v>24.25</v>
      </c>
      <c r="R217" s="30">
        <v>9.29</v>
      </c>
      <c r="S217" s="30">
        <v>35.88</v>
      </c>
      <c r="T217" s="30">
        <v>46.7</v>
      </c>
      <c r="U217" s="30">
        <v>14.14</v>
      </c>
      <c r="V217" s="30">
        <v>39.14</v>
      </c>
      <c r="W217" s="30">
        <v>96.73</v>
      </c>
      <c r="X217" s="30">
        <v>102.13</v>
      </c>
      <c r="Y217" s="30">
        <v>87.74</v>
      </c>
      <c r="Z217" s="30">
        <v>94.28</v>
      </c>
    </row>
    <row r="218" spans="1:26" ht="12.75">
      <c r="A218" s="33">
        <v>6</v>
      </c>
      <c r="B218" s="33">
        <v>61</v>
      </c>
      <c r="C218" s="33">
        <v>0</v>
      </c>
      <c r="D218" s="34">
        <v>0</v>
      </c>
      <c r="E218" s="35"/>
      <c r="F218" s="30" t="s">
        <v>451</v>
      </c>
      <c r="G218" s="55" t="s">
        <v>452</v>
      </c>
      <c r="H218" s="32">
        <v>237425633</v>
      </c>
      <c r="I218" s="32">
        <v>108161542</v>
      </c>
      <c r="J218" s="30">
        <v>36113492</v>
      </c>
      <c r="K218" s="30">
        <v>93150599</v>
      </c>
      <c r="L218" s="30">
        <v>71422376.76</v>
      </c>
      <c r="M218" s="30">
        <v>26231889.03</v>
      </c>
      <c r="N218" s="30">
        <v>10546854.73</v>
      </c>
      <c r="O218" s="30">
        <v>34643633</v>
      </c>
      <c r="P218" s="30">
        <v>30.08</v>
      </c>
      <c r="Q218" s="30">
        <v>24.25</v>
      </c>
      <c r="R218" s="30">
        <v>29.2</v>
      </c>
      <c r="S218" s="30">
        <v>37.19</v>
      </c>
      <c r="T218" s="30">
        <v>36.72</v>
      </c>
      <c r="U218" s="30">
        <v>14.76</v>
      </c>
      <c r="V218" s="30">
        <v>48.5</v>
      </c>
      <c r="W218" s="30">
        <v>102.23</v>
      </c>
      <c r="X218" s="30">
        <v>105.78</v>
      </c>
      <c r="Y218" s="30">
        <v>95.06</v>
      </c>
      <c r="Z218" s="30">
        <v>101.97</v>
      </c>
    </row>
    <row r="219" spans="1:26" ht="12.75">
      <c r="A219" s="33">
        <v>6</v>
      </c>
      <c r="B219" s="33">
        <v>62</v>
      </c>
      <c r="C219" s="33">
        <v>0</v>
      </c>
      <c r="D219" s="34">
        <v>0</v>
      </c>
      <c r="E219" s="35"/>
      <c r="F219" s="30" t="s">
        <v>451</v>
      </c>
      <c r="G219" s="55" t="s">
        <v>453</v>
      </c>
      <c r="H219" s="32">
        <v>269631641.17</v>
      </c>
      <c r="I219" s="32">
        <v>134195015.29</v>
      </c>
      <c r="J219" s="30">
        <v>36347724.88</v>
      </c>
      <c r="K219" s="30">
        <v>99088901</v>
      </c>
      <c r="L219" s="30">
        <v>76477867.15</v>
      </c>
      <c r="M219" s="30">
        <v>27721873.53</v>
      </c>
      <c r="N219" s="30">
        <v>11701556.62</v>
      </c>
      <c r="O219" s="30">
        <v>37054437</v>
      </c>
      <c r="P219" s="30">
        <v>28.36</v>
      </c>
      <c r="Q219" s="30">
        <v>20.65</v>
      </c>
      <c r="R219" s="30">
        <v>32.19</v>
      </c>
      <c r="S219" s="30">
        <v>37.39</v>
      </c>
      <c r="T219" s="30">
        <v>36.24</v>
      </c>
      <c r="U219" s="30">
        <v>15.3</v>
      </c>
      <c r="V219" s="30">
        <v>48.45</v>
      </c>
      <c r="W219" s="30">
        <v>97.62</v>
      </c>
      <c r="X219" s="30">
        <v>96.77</v>
      </c>
      <c r="Y219" s="30">
        <v>97.56</v>
      </c>
      <c r="Z219" s="30">
        <v>98.29</v>
      </c>
    </row>
    <row r="220" spans="1:26" ht="12.75">
      <c r="A220" s="33">
        <v>6</v>
      </c>
      <c r="B220" s="33">
        <v>63</v>
      </c>
      <c r="C220" s="33">
        <v>0</v>
      </c>
      <c r="D220" s="34">
        <v>0</v>
      </c>
      <c r="E220" s="35"/>
      <c r="F220" s="30" t="s">
        <v>451</v>
      </c>
      <c r="G220" s="55" t="s">
        <v>454</v>
      </c>
      <c r="H220" s="32">
        <v>1686342600</v>
      </c>
      <c r="I220" s="32">
        <v>1043609797</v>
      </c>
      <c r="J220" s="30">
        <v>252167403</v>
      </c>
      <c r="K220" s="30">
        <v>390565400</v>
      </c>
      <c r="L220" s="30">
        <v>428528864.98</v>
      </c>
      <c r="M220" s="30">
        <v>229101174.95</v>
      </c>
      <c r="N220" s="30">
        <v>50513225.03</v>
      </c>
      <c r="O220" s="30">
        <v>148914465</v>
      </c>
      <c r="P220" s="30">
        <v>25.41</v>
      </c>
      <c r="Q220" s="30">
        <v>21.95</v>
      </c>
      <c r="R220" s="30">
        <v>20.03</v>
      </c>
      <c r="S220" s="30">
        <v>38.12</v>
      </c>
      <c r="T220" s="30">
        <v>53.46</v>
      </c>
      <c r="U220" s="30">
        <v>11.78</v>
      </c>
      <c r="V220" s="30">
        <v>34.75</v>
      </c>
      <c r="W220" s="30">
        <v>97.74</v>
      </c>
      <c r="X220" s="30">
        <v>102.85</v>
      </c>
      <c r="Y220" s="30">
        <v>73.15</v>
      </c>
      <c r="Z220" s="30">
        <v>101.56</v>
      </c>
    </row>
    <row r="221" spans="1:26" ht="12.75">
      <c r="A221" s="33">
        <v>6</v>
      </c>
      <c r="B221" s="33">
        <v>64</v>
      </c>
      <c r="C221" s="33">
        <v>0</v>
      </c>
      <c r="D221" s="34">
        <v>0</v>
      </c>
      <c r="E221" s="35"/>
      <c r="F221" s="30" t="s">
        <v>451</v>
      </c>
      <c r="G221" s="55" t="s">
        <v>455</v>
      </c>
      <c r="H221" s="32">
        <v>330228962</v>
      </c>
      <c r="I221" s="32">
        <v>121859685</v>
      </c>
      <c r="J221" s="30">
        <v>78906859</v>
      </c>
      <c r="K221" s="30">
        <v>129462418</v>
      </c>
      <c r="L221" s="30">
        <v>98763555.49</v>
      </c>
      <c r="M221" s="30">
        <v>32107608.3</v>
      </c>
      <c r="N221" s="30">
        <v>17381107.19</v>
      </c>
      <c r="O221" s="30">
        <v>49274840</v>
      </c>
      <c r="P221" s="30">
        <v>29.9</v>
      </c>
      <c r="Q221" s="30">
        <v>26.34</v>
      </c>
      <c r="R221" s="30">
        <v>22.02</v>
      </c>
      <c r="S221" s="30">
        <v>38.06</v>
      </c>
      <c r="T221" s="30">
        <v>32.5</v>
      </c>
      <c r="U221" s="30">
        <v>17.59</v>
      </c>
      <c r="V221" s="30">
        <v>49.89</v>
      </c>
      <c r="W221" s="30">
        <v>103.53</v>
      </c>
      <c r="X221" s="30">
        <v>104.39</v>
      </c>
      <c r="Y221" s="30">
        <v>110.99</v>
      </c>
      <c r="Z221" s="30">
        <v>100.6</v>
      </c>
    </row>
    <row r="222" spans="1:26" ht="12.75">
      <c r="A222" s="33">
        <v>6</v>
      </c>
      <c r="B222" s="33">
        <v>1</v>
      </c>
      <c r="C222" s="33">
        <v>0</v>
      </c>
      <c r="D222" s="34">
        <v>0</v>
      </c>
      <c r="E222" s="35"/>
      <c r="F222" s="30" t="s">
        <v>456</v>
      </c>
      <c r="G222" s="55" t="s">
        <v>457</v>
      </c>
      <c r="H222" s="32">
        <v>84062120.77</v>
      </c>
      <c r="I222" s="32">
        <v>27112127.9</v>
      </c>
      <c r="J222" s="30">
        <v>23440374.87</v>
      </c>
      <c r="K222" s="30">
        <v>33509618</v>
      </c>
      <c r="L222" s="30">
        <v>22128278.9</v>
      </c>
      <c r="M222" s="30">
        <v>6955212.63</v>
      </c>
      <c r="N222" s="30">
        <v>4491453.27</v>
      </c>
      <c r="O222" s="30">
        <v>10681613</v>
      </c>
      <c r="P222" s="30">
        <v>26.32</v>
      </c>
      <c r="Q222" s="30">
        <v>25.65</v>
      </c>
      <c r="R222" s="30">
        <v>19.16</v>
      </c>
      <c r="S222" s="30">
        <v>31.87</v>
      </c>
      <c r="T222" s="30">
        <v>31.43</v>
      </c>
      <c r="U222" s="30">
        <v>20.29</v>
      </c>
      <c r="V222" s="30">
        <v>48.27</v>
      </c>
      <c r="W222" s="30">
        <v>103.42</v>
      </c>
      <c r="X222" s="30">
        <v>117.98</v>
      </c>
      <c r="Y222" s="30">
        <v>95.09</v>
      </c>
      <c r="Z222" s="30">
        <v>99.12</v>
      </c>
    </row>
    <row r="223" spans="1:26" ht="12.75">
      <c r="A223" s="33">
        <v>6</v>
      </c>
      <c r="B223" s="33">
        <v>2</v>
      </c>
      <c r="C223" s="33">
        <v>0</v>
      </c>
      <c r="D223" s="34">
        <v>0</v>
      </c>
      <c r="E223" s="35"/>
      <c r="F223" s="30" t="s">
        <v>456</v>
      </c>
      <c r="G223" s="55" t="s">
        <v>458</v>
      </c>
      <c r="H223" s="32">
        <v>94083026</v>
      </c>
      <c r="I223" s="32">
        <v>22034097</v>
      </c>
      <c r="J223" s="30">
        <v>22303825</v>
      </c>
      <c r="K223" s="30">
        <v>49745104</v>
      </c>
      <c r="L223" s="30">
        <v>27563595.52</v>
      </c>
      <c r="M223" s="30">
        <v>5763187</v>
      </c>
      <c r="N223" s="30">
        <v>4828837.52</v>
      </c>
      <c r="O223" s="30">
        <v>16971571</v>
      </c>
      <c r="P223" s="30">
        <v>29.29</v>
      </c>
      <c r="Q223" s="30">
        <v>26.15</v>
      </c>
      <c r="R223" s="30">
        <v>21.65</v>
      </c>
      <c r="S223" s="30">
        <v>34.11</v>
      </c>
      <c r="T223" s="30">
        <v>20.9</v>
      </c>
      <c r="U223" s="30">
        <v>17.51</v>
      </c>
      <c r="V223" s="30">
        <v>61.57</v>
      </c>
      <c r="W223" s="30">
        <v>98.1</v>
      </c>
      <c r="X223" s="30">
        <v>100.91</v>
      </c>
      <c r="Y223" s="30">
        <v>91.67</v>
      </c>
      <c r="Z223" s="30">
        <v>99.15</v>
      </c>
    </row>
    <row r="224" spans="1:26" ht="12.75">
      <c r="A224" s="33">
        <v>6</v>
      </c>
      <c r="B224" s="33">
        <v>3</v>
      </c>
      <c r="C224" s="33">
        <v>0</v>
      </c>
      <c r="D224" s="34">
        <v>0</v>
      </c>
      <c r="E224" s="35"/>
      <c r="F224" s="30" t="s">
        <v>456</v>
      </c>
      <c r="G224" s="55" t="s">
        <v>459</v>
      </c>
      <c r="H224" s="32">
        <v>73955275.75</v>
      </c>
      <c r="I224" s="32">
        <v>16710794</v>
      </c>
      <c r="J224" s="30">
        <v>35317578.75</v>
      </c>
      <c r="K224" s="30">
        <v>21926903</v>
      </c>
      <c r="L224" s="30">
        <v>16850162.91</v>
      </c>
      <c r="M224" s="30">
        <v>4870215.72</v>
      </c>
      <c r="N224" s="30">
        <v>4571446.19</v>
      </c>
      <c r="O224" s="30">
        <v>7408501</v>
      </c>
      <c r="P224" s="30">
        <v>22.78</v>
      </c>
      <c r="Q224" s="30">
        <v>29.14</v>
      </c>
      <c r="R224" s="30">
        <v>12.94</v>
      </c>
      <c r="S224" s="30">
        <v>33.78</v>
      </c>
      <c r="T224" s="30">
        <v>28.9</v>
      </c>
      <c r="U224" s="30">
        <v>27.12</v>
      </c>
      <c r="V224" s="30">
        <v>43.96</v>
      </c>
      <c r="W224" s="30">
        <v>114.91</v>
      </c>
      <c r="X224" s="30">
        <v>133.54</v>
      </c>
      <c r="Y224" s="30">
        <v>100.19</v>
      </c>
      <c r="Z224" s="30">
        <v>114.78</v>
      </c>
    </row>
    <row r="225" spans="1:26" ht="12.75">
      <c r="A225" s="33">
        <v>6</v>
      </c>
      <c r="B225" s="33">
        <v>4</v>
      </c>
      <c r="C225" s="33">
        <v>0</v>
      </c>
      <c r="D225" s="34">
        <v>0</v>
      </c>
      <c r="E225" s="35"/>
      <c r="F225" s="30" t="s">
        <v>456</v>
      </c>
      <c r="G225" s="55" t="s">
        <v>460</v>
      </c>
      <c r="H225" s="32">
        <v>66120231.5</v>
      </c>
      <c r="I225" s="32">
        <v>12296840</v>
      </c>
      <c r="J225" s="30">
        <v>21514911.5</v>
      </c>
      <c r="K225" s="30">
        <v>32308480</v>
      </c>
      <c r="L225" s="30">
        <v>16836823.69</v>
      </c>
      <c r="M225" s="30">
        <v>2989798.09</v>
      </c>
      <c r="N225" s="30">
        <v>2819063.6</v>
      </c>
      <c r="O225" s="30">
        <v>11027962</v>
      </c>
      <c r="P225" s="30">
        <v>25.46</v>
      </c>
      <c r="Q225" s="30">
        <v>24.31</v>
      </c>
      <c r="R225" s="30">
        <v>13.1</v>
      </c>
      <c r="S225" s="30">
        <v>34.13</v>
      </c>
      <c r="T225" s="30">
        <v>17.75</v>
      </c>
      <c r="U225" s="30">
        <v>16.74</v>
      </c>
      <c r="V225" s="30">
        <v>65.49</v>
      </c>
      <c r="W225" s="30">
        <v>83.2</v>
      </c>
      <c r="X225" s="30">
        <v>132.37</v>
      </c>
      <c r="Y225" s="30">
        <v>38.52</v>
      </c>
      <c r="Z225" s="30">
        <v>103.45</v>
      </c>
    </row>
    <row r="226" spans="1:26" ht="12.75">
      <c r="A226" s="33">
        <v>6</v>
      </c>
      <c r="B226" s="33">
        <v>5</v>
      </c>
      <c r="C226" s="33">
        <v>0</v>
      </c>
      <c r="D226" s="34">
        <v>0</v>
      </c>
      <c r="E226" s="35"/>
      <c r="F226" s="30" t="s">
        <v>456</v>
      </c>
      <c r="G226" s="55" t="s">
        <v>461</v>
      </c>
      <c r="H226" s="32">
        <v>49616225.48</v>
      </c>
      <c r="I226" s="32">
        <v>13318473.66</v>
      </c>
      <c r="J226" s="30">
        <v>18303629.82</v>
      </c>
      <c r="K226" s="30">
        <v>17994122</v>
      </c>
      <c r="L226" s="30">
        <v>13185182.2</v>
      </c>
      <c r="M226" s="30">
        <v>3263408.58</v>
      </c>
      <c r="N226" s="30">
        <v>3804938.62</v>
      </c>
      <c r="O226" s="30">
        <v>6116835</v>
      </c>
      <c r="P226" s="30">
        <v>26.57</v>
      </c>
      <c r="Q226" s="30">
        <v>24.5</v>
      </c>
      <c r="R226" s="30">
        <v>20.78</v>
      </c>
      <c r="S226" s="30">
        <v>33.99</v>
      </c>
      <c r="T226" s="30">
        <v>24.75</v>
      </c>
      <c r="U226" s="30">
        <v>28.85</v>
      </c>
      <c r="V226" s="30">
        <v>46.39</v>
      </c>
      <c r="W226" s="30">
        <v>116.53</v>
      </c>
      <c r="X226" s="30">
        <v>119.56</v>
      </c>
      <c r="Y226" s="30">
        <v>150.86</v>
      </c>
      <c r="Z226" s="30">
        <v>100.88</v>
      </c>
    </row>
    <row r="227" spans="1:26" ht="12.75">
      <c r="A227" s="33">
        <v>6</v>
      </c>
      <c r="B227" s="33">
        <v>6</v>
      </c>
      <c r="C227" s="33">
        <v>0</v>
      </c>
      <c r="D227" s="34">
        <v>0</v>
      </c>
      <c r="E227" s="35"/>
      <c r="F227" s="30" t="s">
        <v>456</v>
      </c>
      <c r="G227" s="55" t="s">
        <v>462</v>
      </c>
      <c r="H227" s="32">
        <v>77431190</v>
      </c>
      <c r="I227" s="32">
        <v>25358590</v>
      </c>
      <c r="J227" s="30">
        <v>24732971</v>
      </c>
      <c r="K227" s="30">
        <v>27339629</v>
      </c>
      <c r="L227" s="30">
        <v>19823349.29</v>
      </c>
      <c r="M227" s="30">
        <v>5957100.48</v>
      </c>
      <c r="N227" s="30">
        <v>4762716.81</v>
      </c>
      <c r="O227" s="30">
        <v>9103532</v>
      </c>
      <c r="P227" s="30">
        <v>25.6</v>
      </c>
      <c r="Q227" s="30">
        <v>23.49</v>
      </c>
      <c r="R227" s="30">
        <v>19.25</v>
      </c>
      <c r="S227" s="30">
        <v>33.29</v>
      </c>
      <c r="T227" s="30">
        <v>30.05</v>
      </c>
      <c r="U227" s="30">
        <v>24.02</v>
      </c>
      <c r="V227" s="30">
        <v>45.92</v>
      </c>
      <c r="W227" s="30">
        <v>102.34</v>
      </c>
      <c r="X227" s="30">
        <v>108.85</v>
      </c>
      <c r="Y227" s="30">
        <v>95.65</v>
      </c>
      <c r="Z227" s="30">
        <v>102.08</v>
      </c>
    </row>
    <row r="228" spans="1:26" ht="12.75">
      <c r="A228" s="33">
        <v>6</v>
      </c>
      <c r="B228" s="33">
        <v>7</v>
      </c>
      <c r="C228" s="33">
        <v>0</v>
      </c>
      <c r="D228" s="34">
        <v>0</v>
      </c>
      <c r="E228" s="35"/>
      <c r="F228" s="30" t="s">
        <v>456</v>
      </c>
      <c r="G228" s="55" t="s">
        <v>463</v>
      </c>
      <c r="H228" s="32">
        <v>99229244.91</v>
      </c>
      <c r="I228" s="32">
        <v>26722070.23</v>
      </c>
      <c r="J228" s="30">
        <v>27102187.68</v>
      </c>
      <c r="K228" s="30">
        <v>45404987</v>
      </c>
      <c r="L228" s="30">
        <v>26177796.55</v>
      </c>
      <c r="M228" s="30">
        <v>5901782.26</v>
      </c>
      <c r="N228" s="30">
        <v>4216084.29</v>
      </c>
      <c r="O228" s="30">
        <v>16059930</v>
      </c>
      <c r="P228" s="30">
        <v>26.38</v>
      </c>
      <c r="Q228" s="30">
        <v>22.08</v>
      </c>
      <c r="R228" s="30">
        <v>15.55</v>
      </c>
      <c r="S228" s="30">
        <v>35.37</v>
      </c>
      <c r="T228" s="30">
        <v>22.54</v>
      </c>
      <c r="U228" s="30">
        <v>16.1</v>
      </c>
      <c r="V228" s="30">
        <v>61.34</v>
      </c>
      <c r="W228" s="30">
        <v>101.28</v>
      </c>
      <c r="X228" s="30">
        <v>110.42</v>
      </c>
      <c r="Y228" s="30">
        <v>93.76</v>
      </c>
      <c r="Z228" s="30">
        <v>100.34</v>
      </c>
    </row>
    <row r="229" spans="1:26" ht="12.75">
      <c r="A229" s="33">
        <v>6</v>
      </c>
      <c r="B229" s="33">
        <v>8</v>
      </c>
      <c r="C229" s="33">
        <v>0</v>
      </c>
      <c r="D229" s="34">
        <v>0</v>
      </c>
      <c r="E229" s="35"/>
      <c r="F229" s="30" t="s">
        <v>456</v>
      </c>
      <c r="G229" s="55" t="s">
        <v>464</v>
      </c>
      <c r="H229" s="32">
        <v>74773469</v>
      </c>
      <c r="I229" s="32">
        <v>20533469</v>
      </c>
      <c r="J229" s="30">
        <v>20621995</v>
      </c>
      <c r="K229" s="30">
        <v>33618005</v>
      </c>
      <c r="L229" s="30">
        <v>20279099.03</v>
      </c>
      <c r="M229" s="30">
        <v>4946780</v>
      </c>
      <c r="N229" s="30">
        <v>3746664.03</v>
      </c>
      <c r="O229" s="30">
        <v>11585655</v>
      </c>
      <c r="P229" s="30">
        <v>27.12</v>
      </c>
      <c r="Q229" s="30">
        <v>24.09</v>
      </c>
      <c r="R229" s="30">
        <v>18.16</v>
      </c>
      <c r="S229" s="30">
        <v>34.46</v>
      </c>
      <c r="T229" s="30">
        <v>24.39</v>
      </c>
      <c r="U229" s="30">
        <v>18.47</v>
      </c>
      <c r="V229" s="30">
        <v>57.13</v>
      </c>
      <c r="W229" s="30">
        <v>97.33</v>
      </c>
      <c r="X229" s="30">
        <v>110.55</v>
      </c>
      <c r="Y229" s="30">
        <v>85.05</v>
      </c>
      <c r="Z229" s="30">
        <v>96.91</v>
      </c>
    </row>
    <row r="230" spans="1:26" ht="12.75">
      <c r="A230" s="33">
        <v>6</v>
      </c>
      <c r="B230" s="33">
        <v>9</v>
      </c>
      <c r="C230" s="33">
        <v>0</v>
      </c>
      <c r="D230" s="34">
        <v>0</v>
      </c>
      <c r="E230" s="35"/>
      <c r="F230" s="30" t="s">
        <v>456</v>
      </c>
      <c r="G230" s="55" t="s">
        <v>465</v>
      </c>
      <c r="H230" s="32">
        <v>129636832.48</v>
      </c>
      <c r="I230" s="32">
        <v>39408700.11</v>
      </c>
      <c r="J230" s="30">
        <v>44804128.37</v>
      </c>
      <c r="K230" s="30">
        <v>45424004</v>
      </c>
      <c r="L230" s="30">
        <v>34626024.7</v>
      </c>
      <c r="M230" s="30">
        <v>9754586.57</v>
      </c>
      <c r="N230" s="30">
        <v>9218506.13</v>
      </c>
      <c r="O230" s="30">
        <v>15652932</v>
      </c>
      <c r="P230" s="30">
        <v>26.71</v>
      </c>
      <c r="Q230" s="30">
        <v>24.75</v>
      </c>
      <c r="R230" s="30">
        <v>20.57</v>
      </c>
      <c r="S230" s="30">
        <v>34.45</v>
      </c>
      <c r="T230" s="30">
        <v>28.17</v>
      </c>
      <c r="U230" s="30">
        <v>26.62</v>
      </c>
      <c r="V230" s="30">
        <v>45.2</v>
      </c>
      <c r="W230" s="30">
        <v>105.95</v>
      </c>
      <c r="X230" s="30">
        <v>114.33</v>
      </c>
      <c r="Y230" s="30">
        <v>123.04</v>
      </c>
      <c r="Z230" s="30">
        <v>93.98</v>
      </c>
    </row>
    <row r="231" spans="1:26" ht="12.75">
      <c r="A231" s="33">
        <v>6</v>
      </c>
      <c r="B231" s="33">
        <v>10</v>
      </c>
      <c r="C231" s="33">
        <v>0</v>
      </c>
      <c r="D231" s="34">
        <v>0</v>
      </c>
      <c r="E231" s="35"/>
      <c r="F231" s="30" t="s">
        <v>456</v>
      </c>
      <c r="G231" s="55" t="s">
        <v>466</v>
      </c>
      <c r="H231" s="32">
        <v>51507004</v>
      </c>
      <c r="I231" s="32">
        <v>17176827</v>
      </c>
      <c r="J231" s="30">
        <v>10798618</v>
      </c>
      <c r="K231" s="30">
        <v>23531559</v>
      </c>
      <c r="L231" s="30">
        <v>14416271.29</v>
      </c>
      <c r="M231" s="30">
        <v>3772725.92</v>
      </c>
      <c r="N231" s="30">
        <v>2049953.37</v>
      </c>
      <c r="O231" s="30">
        <v>8593592</v>
      </c>
      <c r="P231" s="30">
        <v>27.98</v>
      </c>
      <c r="Q231" s="30">
        <v>21.96</v>
      </c>
      <c r="R231" s="30">
        <v>18.98</v>
      </c>
      <c r="S231" s="30">
        <v>36.51</v>
      </c>
      <c r="T231" s="30">
        <v>26.16</v>
      </c>
      <c r="U231" s="30">
        <v>14.21</v>
      </c>
      <c r="V231" s="30">
        <v>59.61</v>
      </c>
      <c r="W231" s="30">
        <v>98.79</v>
      </c>
      <c r="X231" s="30">
        <v>111.48</v>
      </c>
      <c r="Y231" s="30">
        <v>104.76</v>
      </c>
      <c r="Z231" s="30">
        <v>92.88</v>
      </c>
    </row>
    <row r="232" spans="1:26" ht="12.75">
      <c r="A232" s="33">
        <v>6</v>
      </c>
      <c r="B232" s="33">
        <v>11</v>
      </c>
      <c r="C232" s="33">
        <v>0</v>
      </c>
      <c r="D232" s="34">
        <v>0</v>
      </c>
      <c r="E232" s="35"/>
      <c r="F232" s="30" t="s">
        <v>456</v>
      </c>
      <c r="G232" s="55" t="s">
        <v>467</v>
      </c>
      <c r="H232" s="32">
        <v>104607414.53</v>
      </c>
      <c r="I232" s="32">
        <v>21975703.67</v>
      </c>
      <c r="J232" s="30">
        <v>29086340.86</v>
      </c>
      <c r="K232" s="30">
        <v>53545370</v>
      </c>
      <c r="L232" s="30">
        <v>28642757.52</v>
      </c>
      <c r="M232" s="30">
        <v>5248558.35</v>
      </c>
      <c r="N232" s="30">
        <v>4415367.17</v>
      </c>
      <c r="O232" s="30">
        <v>18978832</v>
      </c>
      <c r="P232" s="30">
        <v>27.38</v>
      </c>
      <c r="Q232" s="30">
        <v>23.88</v>
      </c>
      <c r="R232" s="30">
        <v>15.18</v>
      </c>
      <c r="S232" s="30">
        <v>35.44</v>
      </c>
      <c r="T232" s="30">
        <v>18.32</v>
      </c>
      <c r="U232" s="30">
        <v>15.41</v>
      </c>
      <c r="V232" s="30">
        <v>66.26</v>
      </c>
      <c r="W232" s="30">
        <v>99.04</v>
      </c>
      <c r="X232" s="30">
        <v>109.15</v>
      </c>
      <c r="Y232" s="30">
        <v>106.46</v>
      </c>
      <c r="Z232" s="30">
        <v>95.07</v>
      </c>
    </row>
    <row r="233" spans="1:26" ht="12.75">
      <c r="A233" s="33">
        <v>6</v>
      </c>
      <c r="B233" s="33">
        <v>12</v>
      </c>
      <c r="C233" s="33">
        <v>0</v>
      </c>
      <c r="D233" s="34">
        <v>0</v>
      </c>
      <c r="E233" s="35"/>
      <c r="F233" s="30" t="s">
        <v>456</v>
      </c>
      <c r="G233" s="55" t="s">
        <v>468</v>
      </c>
      <c r="H233" s="32">
        <v>49130260</v>
      </c>
      <c r="I233" s="32">
        <v>10770999</v>
      </c>
      <c r="J233" s="30">
        <v>17137235</v>
      </c>
      <c r="K233" s="30">
        <v>21222026</v>
      </c>
      <c r="L233" s="30">
        <v>12186158.86</v>
      </c>
      <c r="M233" s="30">
        <v>2498017.35</v>
      </c>
      <c r="N233" s="30">
        <v>2707322.51</v>
      </c>
      <c r="O233" s="30">
        <v>6980819</v>
      </c>
      <c r="P233" s="30">
        <v>24.8</v>
      </c>
      <c r="Q233" s="30">
        <v>23.19</v>
      </c>
      <c r="R233" s="30">
        <v>15.79</v>
      </c>
      <c r="S233" s="30">
        <v>32.89</v>
      </c>
      <c r="T233" s="30">
        <v>20.49</v>
      </c>
      <c r="U233" s="30">
        <v>22.21</v>
      </c>
      <c r="V233" s="30">
        <v>57.28</v>
      </c>
      <c r="W233" s="30">
        <v>66.17</v>
      </c>
      <c r="X233" s="30">
        <v>132.05</v>
      </c>
      <c r="Y233" s="30">
        <v>30.03</v>
      </c>
      <c r="Z233" s="30">
        <v>92.93</v>
      </c>
    </row>
    <row r="234" spans="1:26" ht="12.75">
      <c r="A234" s="33">
        <v>6</v>
      </c>
      <c r="B234" s="33">
        <v>13</v>
      </c>
      <c r="C234" s="33">
        <v>0</v>
      </c>
      <c r="D234" s="34">
        <v>0</v>
      </c>
      <c r="E234" s="35"/>
      <c r="F234" s="30" t="s">
        <v>456</v>
      </c>
      <c r="G234" s="55" t="s">
        <v>469</v>
      </c>
      <c r="H234" s="32">
        <v>41669543.55</v>
      </c>
      <c r="I234" s="32">
        <v>8140313</v>
      </c>
      <c r="J234" s="30">
        <v>21614424.55</v>
      </c>
      <c r="K234" s="30">
        <v>11914806</v>
      </c>
      <c r="L234" s="30">
        <v>9625300.02</v>
      </c>
      <c r="M234" s="30">
        <v>2090949.13</v>
      </c>
      <c r="N234" s="30">
        <v>3605329.89</v>
      </c>
      <c r="O234" s="30">
        <v>3929021</v>
      </c>
      <c r="P234" s="30">
        <v>23.09</v>
      </c>
      <c r="Q234" s="30">
        <v>25.68</v>
      </c>
      <c r="R234" s="30">
        <v>16.68</v>
      </c>
      <c r="S234" s="30">
        <v>32.97</v>
      </c>
      <c r="T234" s="30">
        <v>21.72</v>
      </c>
      <c r="U234" s="30">
        <v>37.45</v>
      </c>
      <c r="V234" s="30">
        <v>40.81</v>
      </c>
      <c r="W234" s="30">
        <v>113.83</v>
      </c>
      <c r="X234" s="30">
        <v>109.68</v>
      </c>
      <c r="Y234" s="30">
        <v>151.04</v>
      </c>
      <c r="Z234" s="30">
        <v>94.4</v>
      </c>
    </row>
    <row r="235" spans="1:26" ht="12.75">
      <c r="A235" s="33">
        <v>6</v>
      </c>
      <c r="B235" s="33">
        <v>14</v>
      </c>
      <c r="C235" s="33">
        <v>0</v>
      </c>
      <c r="D235" s="34">
        <v>0</v>
      </c>
      <c r="E235" s="35"/>
      <c r="F235" s="30" t="s">
        <v>456</v>
      </c>
      <c r="G235" s="55" t="s">
        <v>470</v>
      </c>
      <c r="H235" s="32">
        <v>117761106</v>
      </c>
      <c r="I235" s="32">
        <v>37430905</v>
      </c>
      <c r="J235" s="30">
        <v>21606371</v>
      </c>
      <c r="K235" s="30">
        <v>58723830</v>
      </c>
      <c r="L235" s="30">
        <v>33141213.32</v>
      </c>
      <c r="M235" s="30">
        <v>7498959.01</v>
      </c>
      <c r="N235" s="30">
        <v>3975755.31</v>
      </c>
      <c r="O235" s="30">
        <v>21666499</v>
      </c>
      <c r="P235" s="30">
        <v>28.14</v>
      </c>
      <c r="Q235" s="30">
        <v>20.03</v>
      </c>
      <c r="R235" s="30">
        <v>18.4</v>
      </c>
      <c r="S235" s="30">
        <v>36.89</v>
      </c>
      <c r="T235" s="30">
        <v>22.62</v>
      </c>
      <c r="U235" s="30">
        <v>11.99</v>
      </c>
      <c r="V235" s="30">
        <v>65.37</v>
      </c>
      <c r="W235" s="30">
        <v>91.69</v>
      </c>
      <c r="X235" s="30">
        <v>107.45</v>
      </c>
      <c r="Y235" s="30">
        <v>64.21</v>
      </c>
      <c r="Z235" s="30">
        <v>94.3</v>
      </c>
    </row>
    <row r="236" spans="1:26" ht="12.75">
      <c r="A236" s="33">
        <v>6</v>
      </c>
      <c r="B236" s="33">
        <v>15</v>
      </c>
      <c r="C236" s="33">
        <v>0</v>
      </c>
      <c r="D236" s="34">
        <v>0</v>
      </c>
      <c r="E236" s="35"/>
      <c r="F236" s="30" t="s">
        <v>456</v>
      </c>
      <c r="G236" s="55" t="s">
        <v>471</v>
      </c>
      <c r="H236" s="32">
        <v>51046767.63</v>
      </c>
      <c r="I236" s="32">
        <v>10502970</v>
      </c>
      <c r="J236" s="30">
        <v>13091433.63</v>
      </c>
      <c r="K236" s="30">
        <v>27452364</v>
      </c>
      <c r="L236" s="30">
        <v>15148715.09</v>
      </c>
      <c r="M236" s="30">
        <v>2490705.31</v>
      </c>
      <c r="N236" s="30">
        <v>3079157.78</v>
      </c>
      <c r="O236" s="30">
        <v>9578852</v>
      </c>
      <c r="P236" s="30">
        <v>29.67</v>
      </c>
      <c r="Q236" s="30">
        <v>23.71</v>
      </c>
      <c r="R236" s="30">
        <v>23.52</v>
      </c>
      <c r="S236" s="30">
        <v>34.89</v>
      </c>
      <c r="T236" s="30">
        <v>16.44</v>
      </c>
      <c r="U236" s="30">
        <v>20.32</v>
      </c>
      <c r="V236" s="30">
        <v>63.23</v>
      </c>
      <c r="W236" s="30">
        <v>104.23</v>
      </c>
      <c r="X236" s="30">
        <v>126.66</v>
      </c>
      <c r="Y236" s="30">
        <v>109.77</v>
      </c>
      <c r="Z236" s="30">
        <v>98.12</v>
      </c>
    </row>
    <row r="237" spans="1:26" ht="12.75">
      <c r="A237" s="33">
        <v>6</v>
      </c>
      <c r="B237" s="33">
        <v>16</v>
      </c>
      <c r="C237" s="33">
        <v>0</v>
      </c>
      <c r="D237" s="34">
        <v>0</v>
      </c>
      <c r="E237" s="35"/>
      <c r="F237" s="30" t="s">
        <v>456</v>
      </c>
      <c r="G237" s="55" t="s">
        <v>472</v>
      </c>
      <c r="H237" s="32">
        <v>54957348</v>
      </c>
      <c r="I237" s="32">
        <v>14897632</v>
      </c>
      <c r="J237" s="30">
        <v>15593251</v>
      </c>
      <c r="K237" s="30">
        <v>24466465</v>
      </c>
      <c r="L237" s="30">
        <v>16276098.5</v>
      </c>
      <c r="M237" s="30">
        <v>3718044.77</v>
      </c>
      <c r="N237" s="30">
        <v>3761165.73</v>
      </c>
      <c r="O237" s="30">
        <v>8796888</v>
      </c>
      <c r="P237" s="30">
        <v>29.61</v>
      </c>
      <c r="Q237" s="30">
        <v>24.95</v>
      </c>
      <c r="R237" s="30">
        <v>24.12</v>
      </c>
      <c r="S237" s="30">
        <v>35.95</v>
      </c>
      <c r="T237" s="30">
        <v>22.84</v>
      </c>
      <c r="U237" s="30">
        <v>23.1</v>
      </c>
      <c r="V237" s="30">
        <v>54.04</v>
      </c>
      <c r="W237" s="30">
        <v>103.96</v>
      </c>
      <c r="X237" s="30">
        <v>110.24</v>
      </c>
      <c r="Y237" s="30">
        <v>118.26</v>
      </c>
      <c r="Z237" s="30">
        <v>96.63</v>
      </c>
    </row>
    <row r="238" spans="1:26" ht="12.75">
      <c r="A238" s="33">
        <v>6</v>
      </c>
      <c r="B238" s="33">
        <v>17</v>
      </c>
      <c r="C238" s="33">
        <v>0</v>
      </c>
      <c r="D238" s="34">
        <v>0</v>
      </c>
      <c r="E238" s="35"/>
      <c r="F238" s="30" t="s">
        <v>456</v>
      </c>
      <c r="G238" s="55" t="s">
        <v>473</v>
      </c>
      <c r="H238" s="32">
        <v>63028704</v>
      </c>
      <c r="I238" s="32">
        <v>20370576</v>
      </c>
      <c r="J238" s="30">
        <v>18499952</v>
      </c>
      <c r="K238" s="30">
        <v>24158176</v>
      </c>
      <c r="L238" s="30">
        <v>19236267.32</v>
      </c>
      <c r="M238" s="30">
        <v>5541082.71</v>
      </c>
      <c r="N238" s="30">
        <v>4916398.61</v>
      </c>
      <c r="O238" s="30">
        <v>8778786</v>
      </c>
      <c r="P238" s="30">
        <v>30.51</v>
      </c>
      <c r="Q238" s="30">
        <v>27.2</v>
      </c>
      <c r="R238" s="30">
        <v>26.57</v>
      </c>
      <c r="S238" s="30">
        <v>36.33</v>
      </c>
      <c r="T238" s="30">
        <v>28.8</v>
      </c>
      <c r="U238" s="30">
        <v>25.55</v>
      </c>
      <c r="V238" s="30">
        <v>45.63</v>
      </c>
      <c r="W238" s="30">
        <v>104.13</v>
      </c>
      <c r="X238" s="30">
        <v>105.59</v>
      </c>
      <c r="Y238" s="30">
        <v>116.57</v>
      </c>
      <c r="Z238" s="30">
        <v>97.47</v>
      </c>
    </row>
    <row r="239" spans="1:26" ht="12.75">
      <c r="A239" s="33">
        <v>6</v>
      </c>
      <c r="B239" s="33">
        <v>18</v>
      </c>
      <c r="C239" s="33">
        <v>0</v>
      </c>
      <c r="D239" s="34">
        <v>0</v>
      </c>
      <c r="E239" s="35"/>
      <c r="F239" s="30" t="s">
        <v>456</v>
      </c>
      <c r="G239" s="55" t="s">
        <v>474</v>
      </c>
      <c r="H239" s="32">
        <v>71051789.38</v>
      </c>
      <c r="I239" s="32">
        <v>18163552.88</v>
      </c>
      <c r="J239" s="30">
        <v>12973447.5</v>
      </c>
      <c r="K239" s="30">
        <v>39914789</v>
      </c>
      <c r="L239" s="30">
        <v>20672870.26</v>
      </c>
      <c r="M239" s="30">
        <v>4292714.57</v>
      </c>
      <c r="N239" s="30">
        <v>3036059.69</v>
      </c>
      <c r="O239" s="30">
        <v>13344096</v>
      </c>
      <c r="P239" s="30">
        <v>29.09</v>
      </c>
      <c r="Q239" s="30">
        <v>23.63</v>
      </c>
      <c r="R239" s="30">
        <v>23.4</v>
      </c>
      <c r="S239" s="30">
        <v>33.43</v>
      </c>
      <c r="T239" s="30">
        <v>20.76</v>
      </c>
      <c r="U239" s="30">
        <v>14.68</v>
      </c>
      <c r="V239" s="30">
        <v>64.54</v>
      </c>
      <c r="W239" s="30">
        <v>100.96</v>
      </c>
      <c r="X239" s="30">
        <v>128.72</v>
      </c>
      <c r="Y239" s="30">
        <v>82.92</v>
      </c>
      <c r="Z239" s="30">
        <v>99</v>
      </c>
    </row>
    <row r="240" spans="1:26" ht="12.75">
      <c r="A240" s="33">
        <v>6</v>
      </c>
      <c r="B240" s="33">
        <v>19</v>
      </c>
      <c r="C240" s="33">
        <v>0</v>
      </c>
      <c r="D240" s="34">
        <v>0</v>
      </c>
      <c r="E240" s="35"/>
      <c r="F240" s="30" t="s">
        <v>456</v>
      </c>
      <c r="G240" s="55" t="s">
        <v>475</v>
      </c>
      <c r="H240" s="32">
        <v>50425761.79</v>
      </c>
      <c r="I240" s="32">
        <v>13205394.04</v>
      </c>
      <c r="J240" s="30">
        <v>16032901.75</v>
      </c>
      <c r="K240" s="30">
        <v>21187466</v>
      </c>
      <c r="L240" s="30">
        <v>13742212.33</v>
      </c>
      <c r="M240" s="30">
        <v>3647807.28</v>
      </c>
      <c r="N240" s="30">
        <v>2882206.05</v>
      </c>
      <c r="O240" s="30">
        <v>7212199</v>
      </c>
      <c r="P240" s="30">
        <v>27.25</v>
      </c>
      <c r="Q240" s="30">
        <v>27.62</v>
      </c>
      <c r="R240" s="30">
        <v>17.97</v>
      </c>
      <c r="S240" s="30">
        <v>34.03</v>
      </c>
      <c r="T240" s="30">
        <v>26.54</v>
      </c>
      <c r="U240" s="30">
        <v>20.97</v>
      </c>
      <c r="V240" s="30">
        <v>52.48</v>
      </c>
      <c r="W240" s="30">
        <v>98.95</v>
      </c>
      <c r="X240" s="30">
        <v>112</v>
      </c>
      <c r="Y240" s="30">
        <v>86.94</v>
      </c>
      <c r="Z240" s="30">
        <v>98.57</v>
      </c>
    </row>
    <row r="241" spans="1:26" ht="12.75">
      <c r="A241" s="33">
        <v>6</v>
      </c>
      <c r="B241" s="33">
        <v>20</v>
      </c>
      <c r="C241" s="33">
        <v>0</v>
      </c>
      <c r="D241" s="34">
        <v>0</v>
      </c>
      <c r="E241" s="35"/>
      <c r="F241" s="30" t="s">
        <v>456</v>
      </c>
      <c r="G241" s="55" t="s">
        <v>476</v>
      </c>
      <c r="H241" s="32">
        <v>53073382</v>
      </c>
      <c r="I241" s="32">
        <v>24011953</v>
      </c>
      <c r="J241" s="30">
        <v>8942992</v>
      </c>
      <c r="K241" s="30">
        <v>20118437</v>
      </c>
      <c r="L241" s="30">
        <v>12899081.89</v>
      </c>
      <c r="M241" s="30">
        <v>5612088.48</v>
      </c>
      <c r="N241" s="30">
        <v>1792235.41</v>
      </c>
      <c r="O241" s="30">
        <v>5494758</v>
      </c>
      <c r="P241" s="30">
        <v>24.3</v>
      </c>
      <c r="Q241" s="30">
        <v>23.37</v>
      </c>
      <c r="R241" s="30">
        <v>20.04</v>
      </c>
      <c r="S241" s="30">
        <v>27.31</v>
      </c>
      <c r="T241" s="30">
        <v>43.5</v>
      </c>
      <c r="U241" s="30">
        <v>13.89</v>
      </c>
      <c r="V241" s="30">
        <v>42.59</v>
      </c>
      <c r="W241" s="30">
        <v>104.52</v>
      </c>
      <c r="X241" s="30">
        <v>106.22</v>
      </c>
      <c r="Y241" s="30">
        <v>113.96</v>
      </c>
      <c r="Z241" s="30">
        <v>100.17</v>
      </c>
    </row>
    <row r="242" spans="1:26" ht="12.75">
      <c r="A242" s="33">
        <v>6</v>
      </c>
      <c r="B242" s="33">
        <v>0</v>
      </c>
      <c r="C242" s="33">
        <v>0</v>
      </c>
      <c r="D242" s="34">
        <v>0</v>
      </c>
      <c r="E242" s="35"/>
      <c r="F242" s="30" t="s">
        <v>477</v>
      </c>
      <c r="G242" s="55" t="s">
        <v>478</v>
      </c>
      <c r="H242" s="32">
        <v>1284646155.47</v>
      </c>
      <c r="I242" s="32">
        <v>333860492.92</v>
      </c>
      <c r="J242" s="30">
        <v>756143610.55</v>
      </c>
      <c r="K242" s="30">
        <v>194642052</v>
      </c>
      <c r="L242" s="30">
        <v>280729197.82</v>
      </c>
      <c r="M242" s="30">
        <v>92847036.66</v>
      </c>
      <c r="N242" s="30">
        <v>133488624.16</v>
      </c>
      <c r="O242" s="30">
        <v>54393537</v>
      </c>
      <c r="P242" s="30">
        <v>21.85</v>
      </c>
      <c r="Q242" s="30">
        <v>27.81</v>
      </c>
      <c r="R242" s="30">
        <v>17.65</v>
      </c>
      <c r="S242" s="30">
        <v>27.94</v>
      </c>
      <c r="T242" s="30">
        <v>33.07</v>
      </c>
      <c r="U242" s="30">
        <v>47.55</v>
      </c>
      <c r="V242" s="30">
        <v>19.37</v>
      </c>
      <c r="W242" s="30">
        <v>130.65</v>
      </c>
      <c r="X242" s="30">
        <v>141.3</v>
      </c>
      <c r="Y242" s="30">
        <v>169.96</v>
      </c>
      <c r="Z242" s="30">
        <v>77.02</v>
      </c>
    </row>
    <row r="243" spans="1:26" ht="12.75">
      <c r="A243" s="33">
        <v>6</v>
      </c>
      <c r="B243" s="33">
        <v>8</v>
      </c>
      <c r="C243" s="33">
        <v>1</v>
      </c>
      <c r="D243" s="34" t="s">
        <v>479</v>
      </c>
      <c r="E243" s="35">
        <v>271</v>
      </c>
      <c r="F243" s="30" t="s">
        <v>479</v>
      </c>
      <c r="G243" s="55" t="s">
        <v>480</v>
      </c>
      <c r="H243" s="32">
        <v>550470</v>
      </c>
      <c r="I243" s="32">
        <v>550470</v>
      </c>
      <c r="J243" s="30">
        <v>0</v>
      </c>
      <c r="K243" s="30">
        <v>0</v>
      </c>
      <c r="L243" s="30">
        <v>334047.32</v>
      </c>
      <c r="M243" s="30">
        <v>334047.32</v>
      </c>
      <c r="N243" s="30">
        <v>0</v>
      </c>
      <c r="O243" s="30">
        <v>0</v>
      </c>
      <c r="P243" s="30">
        <v>60.68</v>
      </c>
      <c r="Q243" s="30">
        <v>60.68</v>
      </c>
      <c r="R243" s="30"/>
      <c r="S243" s="30"/>
      <c r="T243" s="30">
        <v>100</v>
      </c>
      <c r="U243" s="30">
        <v>0</v>
      </c>
      <c r="V243" s="30">
        <v>0</v>
      </c>
      <c r="W243" s="30">
        <v>107.75</v>
      </c>
      <c r="X243" s="30">
        <v>107.75</v>
      </c>
      <c r="Y243" s="30"/>
      <c r="Z243" s="30"/>
    </row>
    <row r="244" spans="1:26" ht="25.5">
      <c r="A244" s="33">
        <v>6</v>
      </c>
      <c r="B244" s="33">
        <v>19</v>
      </c>
      <c r="C244" s="33">
        <v>1</v>
      </c>
      <c r="D244" s="34" t="s">
        <v>479</v>
      </c>
      <c r="E244" s="35">
        <v>270</v>
      </c>
      <c r="F244" s="30" t="s">
        <v>479</v>
      </c>
      <c r="G244" s="55" t="s">
        <v>481</v>
      </c>
      <c r="H244" s="32">
        <v>4397600</v>
      </c>
      <c r="I244" s="32">
        <v>4397600</v>
      </c>
      <c r="J244" s="30">
        <v>0</v>
      </c>
      <c r="K244" s="30">
        <v>0</v>
      </c>
      <c r="L244" s="30">
        <v>1025232.45</v>
      </c>
      <c r="M244" s="30">
        <v>1025232.45</v>
      </c>
      <c r="N244" s="30">
        <v>0</v>
      </c>
      <c r="O244" s="30">
        <v>0</v>
      </c>
      <c r="P244" s="30">
        <v>23.31</v>
      </c>
      <c r="Q244" s="30">
        <v>23.31</v>
      </c>
      <c r="R244" s="30"/>
      <c r="S244" s="30"/>
      <c r="T244" s="30">
        <v>100</v>
      </c>
      <c r="U244" s="30">
        <v>0</v>
      </c>
      <c r="V244" s="30">
        <v>0</v>
      </c>
      <c r="W244" s="30">
        <v>133.47</v>
      </c>
      <c r="X244" s="30">
        <v>133.47</v>
      </c>
      <c r="Y244" s="30"/>
      <c r="Z244" s="30"/>
    </row>
    <row r="245" spans="1:26" ht="12.75">
      <c r="A245" s="33">
        <v>6</v>
      </c>
      <c r="B245" s="33">
        <v>7</v>
      </c>
      <c r="C245" s="33">
        <v>1</v>
      </c>
      <c r="D245" s="34" t="s">
        <v>479</v>
      </c>
      <c r="E245" s="35">
        <v>187</v>
      </c>
      <c r="F245" s="30" t="s">
        <v>479</v>
      </c>
      <c r="G245" s="55" t="s">
        <v>482</v>
      </c>
      <c r="H245" s="32">
        <v>1897324</v>
      </c>
      <c r="I245" s="32">
        <v>1897324</v>
      </c>
      <c r="J245" s="30">
        <v>0</v>
      </c>
      <c r="K245" s="30">
        <v>0</v>
      </c>
      <c r="L245" s="30">
        <v>303623.36</v>
      </c>
      <c r="M245" s="30">
        <v>303623.36</v>
      </c>
      <c r="N245" s="30">
        <v>0</v>
      </c>
      <c r="O245" s="30">
        <v>0</v>
      </c>
      <c r="P245" s="30">
        <v>16</v>
      </c>
      <c r="Q245" s="30">
        <v>16</v>
      </c>
      <c r="R245" s="30"/>
      <c r="S245" s="30"/>
      <c r="T245" s="30">
        <v>100</v>
      </c>
      <c r="U245" s="30">
        <v>0</v>
      </c>
      <c r="V245" s="30">
        <v>0</v>
      </c>
      <c r="W245" s="30">
        <v>54.93</v>
      </c>
      <c r="X245" s="30">
        <v>54.93</v>
      </c>
      <c r="Y245" s="30"/>
      <c r="Z245" s="30"/>
    </row>
    <row r="246" spans="1:26" ht="12.75">
      <c r="A246" s="33">
        <v>6</v>
      </c>
      <c r="B246" s="33">
        <v>1</v>
      </c>
      <c r="C246" s="33">
        <v>1</v>
      </c>
      <c r="D246" s="34" t="s">
        <v>479</v>
      </c>
      <c r="E246" s="35">
        <v>188</v>
      </c>
      <c r="F246" s="30" t="s">
        <v>479</v>
      </c>
      <c r="G246" s="55" t="s">
        <v>482</v>
      </c>
      <c r="H246" s="32">
        <v>95525</v>
      </c>
      <c r="I246" s="32">
        <v>95525</v>
      </c>
      <c r="J246" s="30">
        <v>0</v>
      </c>
      <c r="K246" s="30">
        <v>0</v>
      </c>
      <c r="L246" s="30">
        <v>31148.04</v>
      </c>
      <c r="M246" s="30">
        <v>31148.04</v>
      </c>
      <c r="N246" s="30">
        <v>0</v>
      </c>
      <c r="O246" s="30">
        <v>0</v>
      </c>
      <c r="P246" s="30">
        <v>32.6</v>
      </c>
      <c r="Q246" s="30">
        <v>32.6</v>
      </c>
      <c r="R246" s="30"/>
      <c r="S246" s="30"/>
      <c r="T246" s="30">
        <v>100</v>
      </c>
      <c r="U246" s="30">
        <v>0</v>
      </c>
      <c r="V246" s="30">
        <v>0</v>
      </c>
      <c r="W246" s="30">
        <v>102.36</v>
      </c>
      <c r="X246" s="30">
        <v>102.36</v>
      </c>
      <c r="Y246" s="30"/>
      <c r="Z246" s="30"/>
    </row>
    <row r="247" spans="1:26" ht="25.5">
      <c r="A247" s="33">
        <v>6</v>
      </c>
      <c r="B247" s="33">
        <v>13</v>
      </c>
      <c r="C247" s="33">
        <v>4</v>
      </c>
      <c r="D247" s="34" t="s">
        <v>479</v>
      </c>
      <c r="E247" s="35">
        <v>186</v>
      </c>
      <c r="F247" s="30" t="s">
        <v>479</v>
      </c>
      <c r="G247" s="55" t="s">
        <v>483</v>
      </c>
      <c r="H247" s="32">
        <v>2200</v>
      </c>
      <c r="I247" s="32">
        <v>2200</v>
      </c>
      <c r="J247" s="30">
        <v>0</v>
      </c>
      <c r="K247" s="30">
        <v>0</v>
      </c>
      <c r="L247" s="30">
        <v>2528</v>
      </c>
      <c r="M247" s="30">
        <v>2528</v>
      </c>
      <c r="N247" s="30">
        <v>0</v>
      </c>
      <c r="O247" s="30">
        <v>0</v>
      </c>
      <c r="P247" s="30">
        <v>114.9</v>
      </c>
      <c r="Q247" s="30">
        <v>114.9</v>
      </c>
      <c r="R247" s="30"/>
      <c r="S247" s="30"/>
      <c r="T247" s="30">
        <v>100</v>
      </c>
      <c r="U247" s="30">
        <v>0</v>
      </c>
      <c r="V247" s="30">
        <v>0</v>
      </c>
      <c r="W247" s="30">
        <v>99.09</v>
      </c>
      <c r="X247" s="30">
        <v>99.09</v>
      </c>
      <c r="Y247" s="30"/>
      <c r="Z247" s="30"/>
    </row>
    <row r="248" spans="1:26" ht="25.5">
      <c r="A248" s="33">
        <v>6</v>
      </c>
      <c r="B248" s="33">
        <v>4</v>
      </c>
      <c r="C248" s="33">
        <v>3</v>
      </c>
      <c r="D248" s="34" t="s">
        <v>479</v>
      </c>
      <c r="E248" s="35">
        <v>218</v>
      </c>
      <c r="F248" s="30" t="s">
        <v>479</v>
      </c>
      <c r="G248" s="55" t="s">
        <v>484</v>
      </c>
      <c r="H248" s="32">
        <v>18523</v>
      </c>
      <c r="I248" s="32">
        <v>18523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25.5">
      <c r="A249" s="33">
        <v>6</v>
      </c>
      <c r="B249" s="33">
        <v>15</v>
      </c>
      <c r="C249" s="33">
        <v>0</v>
      </c>
      <c r="D249" s="34" t="s">
        <v>479</v>
      </c>
      <c r="E249" s="35">
        <v>220</v>
      </c>
      <c r="F249" s="30" t="s">
        <v>479</v>
      </c>
      <c r="G249" s="55" t="s">
        <v>485</v>
      </c>
      <c r="H249" s="32">
        <v>73163</v>
      </c>
      <c r="I249" s="32">
        <v>73163</v>
      </c>
      <c r="J249" s="30">
        <v>0</v>
      </c>
      <c r="K249" s="30">
        <v>0</v>
      </c>
      <c r="L249" s="30">
        <v>73077.66</v>
      </c>
      <c r="M249" s="30">
        <v>73077.66</v>
      </c>
      <c r="N249" s="30">
        <v>0</v>
      </c>
      <c r="O249" s="30">
        <v>0</v>
      </c>
      <c r="P249" s="30">
        <v>99.88</v>
      </c>
      <c r="Q249" s="30">
        <v>99.88</v>
      </c>
      <c r="R249" s="30"/>
      <c r="S249" s="30"/>
      <c r="T249" s="30">
        <v>100</v>
      </c>
      <c r="U249" s="30">
        <v>0</v>
      </c>
      <c r="V249" s="30">
        <v>0</v>
      </c>
      <c r="W249" s="30">
        <v>52.32</v>
      </c>
      <c r="X249" s="30">
        <v>52.32</v>
      </c>
      <c r="Y249" s="30"/>
      <c r="Z249" s="30"/>
    </row>
    <row r="250" spans="1:26" ht="12.75">
      <c r="A250" s="33">
        <v>6</v>
      </c>
      <c r="B250" s="33">
        <v>9</v>
      </c>
      <c r="C250" s="33">
        <v>1</v>
      </c>
      <c r="D250" s="34" t="s">
        <v>479</v>
      </c>
      <c r="E250" s="35">
        <v>140</v>
      </c>
      <c r="F250" s="30" t="s">
        <v>479</v>
      </c>
      <c r="G250" s="55" t="s">
        <v>486</v>
      </c>
      <c r="H250" s="32">
        <v>55020</v>
      </c>
      <c r="I250" s="32">
        <v>55020</v>
      </c>
      <c r="J250" s="30">
        <v>0</v>
      </c>
      <c r="K250" s="30">
        <v>0</v>
      </c>
      <c r="L250" s="30">
        <v>26503.73</v>
      </c>
      <c r="M250" s="30">
        <v>26503.73</v>
      </c>
      <c r="N250" s="30">
        <v>0</v>
      </c>
      <c r="O250" s="30">
        <v>0</v>
      </c>
      <c r="P250" s="30">
        <v>48.17</v>
      </c>
      <c r="Q250" s="30">
        <v>48.17</v>
      </c>
      <c r="R250" s="30"/>
      <c r="S250" s="30"/>
      <c r="T250" s="30">
        <v>100</v>
      </c>
      <c r="U250" s="30">
        <v>0</v>
      </c>
      <c r="V250" s="30">
        <v>0</v>
      </c>
      <c r="W250" s="30">
        <v>115.21</v>
      </c>
      <c r="X250" s="30">
        <v>115.21</v>
      </c>
      <c r="Y250" s="30"/>
      <c r="Z250" s="30"/>
    </row>
    <row r="251" spans="1:26" ht="12.75">
      <c r="A251" s="33">
        <v>6</v>
      </c>
      <c r="B251" s="33">
        <v>62</v>
      </c>
      <c r="C251" s="33">
        <v>1</v>
      </c>
      <c r="D251" s="34" t="s">
        <v>479</v>
      </c>
      <c r="E251" s="35">
        <v>198</v>
      </c>
      <c r="F251" s="30" t="s">
        <v>479</v>
      </c>
      <c r="G251" s="55" t="s">
        <v>487</v>
      </c>
      <c r="H251" s="32">
        <v>124100</v>
      </c>
      <c r="I251" s="32">
        <v>109100</v>
      </c>
      <c r="J251" s="30">
        <v>15000</v>
      </c>
      <c r="K251" s="30">
        <v>0</v>
      </c>
      <c r="L251" s="30">
        <v>2925</v>
      </c>
      <c r="M251" s="30">
        <v>2925</v>
      </c>
      <c r="N251" s="30">
        <v>0</v>
      </c>
      <c r="O251" s="30">
        <v>0</v>
      </c>
      <c r="P251" s="30">
        <v>2.35</v>
      </c>
      <c r="Q251" s="30">
        <v>2.68</v>
      </c>
      <c r="R251" s="30">
        <v>0</v>
      </c>
      <c r="S251" s="30"/>
      <c r="T251" s="30">
        <v>100</v>
      </c>
      <c r="U251" s="30">
        <v>0</v>
      </c>
      <c r="V251" s="30">
        <v>0</v>
      </c>
      <c r="W251" s="30">
        <v>13.79</v>
      </c>
      <c r="X251" s="30">
        <v>13.79</v>
      </c>
      <c r="Y251" s="30"/>
      <c r="Z251" s="30"/>
    </row>
    <row r="252" spans="1:26" ht="27.75" customHeight="1">
      <c r="A252" s="33">
        <v>6</v>
      </c>
      <c r="B252" s="33">
        <v>8</v>
      </c>
      <c r="C252" s="33">
        <v>1</v>
      </c>
      <c r="D252" s="34" t="s">
        <v>479</v>
      </c>
      <c r="E252" s="35">
        <v>265</v>
      </c>
      <c r="F252" s="30" t="s">
        <v>479</v>
      </c>
      <c r="G252" s="55" t="s">
        <v>488</v>
      </c>
      <c r="H252" s="32">
        <v>9538397</v>
      </c>
      <c r="I252" s="32">
        <v>6504251</v>
      </c>
      <c r="J252" s="30">
        <v>3034146</v>
      </c>
      <c r="K252" s="30">
        <v>0</v>
      </c>
      <c r="L252" s="30">
        <v>2272157.08</v>
      </c>
      <c r="M252" s="30">
        <v>1515015.45</v>
      </c>
      <c r="N252" s="30">
        <v>757141.63</v>
      </c>
      <c r="O252" s="30">
        <v>0</v>
      </c>
      <c r="P252" s="30">
        <v>23.82</v>
      </c>
      <c r="Q252" s="30">
        <v>23.29</v>
      </c>
      <c r="R252" s="30">
        <v>24.95</v>
      </c>
      <c r="S252" s="30"/>
      <c r="T252" s="30">
        <v>66.67</v>
      </c>
      <c r="U252" s="30">
        <v>33.32</v>
      </c>
      <c r="V252" s="30">
        <v>0</v>
      </c>
      <c r="W252" s="30">
        <v>193.25</v>
      </c>
      <c r="X252" s="30">
        <v>150.65</v>
      </c>
      <c r="Y252" s="30">
        <v>445.1</v>
      </c>
      <c r="Z252" s="30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3"/>
  <headerFooter alignWithMargins="0">
    <oddFooter>&amp;CStrona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9" sqref="R9"/>
    </sheetView>
  </sheetViews>
  <sheetFormatPr defaultColWidth="9.140625" defaultRowHeight="12.75"/>
  <cols>
    <col min="1" max="6" width="4.421875" style="16" customWidth="1"/>
    <col min="7" max="7" width="40.7109375" style="16" customWidth="1"/>
    <col min="8" max="16" width="14.7109375" style="16" customWidth="1"/>
    <col min="17" max="16384" width="9.140625" style="16" customWidth="1"/>
  </cols>
  <sheetData>
    <row r="2" s="18" customFormat="1" ht="18">
      <c r="A2" s="17" t="str">
        <f>'Spis tabel'!B9</f>
        <v>Tabela 7. Planowane wydatki budżetowe jst wg stanu na koniec  1 kwartału 2015 roku.</v>
      </c>
    </row>
    <row r="3" spans="1:16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8" customFormat="1" ht="17.25" customHeight="1">
      <c r="A4" s="163" t="s">
        <v>0</v>
      </c>
      <c r="B4" s="163" t="s">
        <v>1</v>
      </c>
      <c r="C4" s="163" t="s">
        <v>2</v>
      </c>
      <c r="D4" s="163" t="s">
        <v>3</v>
      </c>
      <c r="E4" s="163" t="s">
        <v>52</v>
      </c>
      <c r="F4" s="164" t="s">
        <v>55</v>
      </c>
      <c r="G4" s="164"/>
      <c r="H4" s="162" t="s">
        <v>6</v>
      </c>
      <c r="I4" s="165" t="s">
        <v>35</v>
      </c>
      <c r="J4" s="165"/>
      <c r="K4" s="165"/>
      <c r="L4" s="165"/>
      <c r="M4" s="165"/>
      <c r="N4" s="165"/>
      <c r="O4" s="165"/>
      <c r="P4" s="165"/>
    </row>
    <row r="5" spans="1:16" s="18" customFormat="1" ht="17.25" customHeight="1">
      <c r="A5" s="163"/>
      <c r="B5" s="163"/>
      <c r="C5" s="163"/>
      <c r="D5" s="163"/>
      <c r="E5" s="163"/>
      <c r="F5" s="164"/>
      <c r="G5" s="164"/>
      <c r="H5" s="162"/>
      <c r="I5" s="162" t="s">
        <v>36</v>
      </c>
      <c r="J5" s="165" t="s">
        <v>14</v>
      </c>
      <c r="K5" s="165"/>
      <c r="L5" s="165"/>
      <c r="M5" s="165"/>
      <c r="N5" s="165"/>
      <c r="O5" s="166" t="s">
        <v>37</v>
      </c>
      <c r="P5" s="44" t="s">
        <v>24</v>
      </c>
    </row>
    <row r="6" spans="1:16" s="18" customFormat="1" ht="16.5" customHeight="1">
      <c r="A6" s="163"/>
      <c r="B6" s="163"/>
      <c r="C6" s="163"/>
      <c r="D6" s="163"/>
      <c r="E6" s="163"/>
      <c r="F6" s="164"/>
      <c r="G6" s="164"/>
      <c r="H6" s="162"/>
      <c r="I6" s="162"/>
      <c r="J6" s="161" t="s">
        <v>38</v>
      </c>
      <c r="K6" s="161" t="s">
        <v>33</v>
      </c>
      <c r="L6" s="161" t="s">
        <v>39</v>
      </c>
      <c r="M6" s="161" t="s">
        <v>40</v>
      </c>
      <c r="N6" s="161" t="s">
        <v>41</v>
      </c>
      <c r="O6" s="166"/>
      <c r="P6" s="167" t="s">
        <v>42</v>
      </c>
    </row>
    <row r="7" spans="1:16" s="18" customFormat="1" ht="34.5" customHeight="1">
      <c r="A7" s="163"/>
      <c r="B7" s="163"/>
      <c r="C7" s="163"/>
      <c r="D7" s="163"/>
      <c r="E7" s="163"/>
      <c r="F7" s="164"/>
      <c r="G7" s="164"/>
      <c r="H7" s="162"/>
      <c r="I7" s="162"/>
      <c r="J7" s="161"/>
      <c r="K7" s="161"/>
      <c r="L7" s="161"/>
      <c r="M7" s="161"/>
      <c r="N7" s="161"/>
      <c r="O7" s="166"/>
      <c r="P7" s="167"/>
    </row>
    <row r="8" spans="1:16" s="18" customFormat="1" ht="34.5" customHeight="1">
      <c r="A8" s="163"/>
      <c r="B8" s="163"/>
      <c r="C8" s="163"/>
      <c r="D8" s="163"/>
      <c r="E8" s="163"/>
      <c r="F8" s="164"/>
      <c r="G8" s="164"/>
      <c r="H8" s="162"/>
      <c r="I8" s="162"/>
      <c r="J8" s="161"/>
      <c r="K8" s="161"/>
      <c r="L8" s="161"/>
      <c r="M8" s="161"/>
      <c r="N8" s="161"/>
      <c r="O8" s="166"/>
      <c r="P8" s="167"/>
    </row>
    <row r="9" spans="1:16" s="18" customFormat="1" ht="16.5" customHeight="1">
      <c r="A9" s="163"/>
      <c r="B9" s="163"/>
      <c r="C9" s="163"/>
      <c r="D9" s="163"/>
      <c r="E9" s="163"/>
      <c r="F9" s="163"/>
      <c r="G9" s="163"/>
      <c r="H9" s="162" t="s">
        <v>34</v>
      </c>
      <c r="I9" s="162"/>
      <c r="J9" s="162"/>
      <c r="K9" s="162"/>
      <c r="L9" s="162"/>
      <c r="M9" s="162"/>
      <c r="N9" s="162"/>
      <c r="O9" s="162"/>
      <c r="P9" s="162"/>
    </row>
    <row r="10" spans="1:16" s="18" customFormat="1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168">
        <v>6</v>
      </c>
      <c r="G10" s="168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</row>
    <row r="11" spans="1:16" ht="12.75">
      <c r="A11" s="45">
        <v>6</v>
      </c>
      <c r="B11" s="45">
        <v>2</v>
      </c>
      <c r="C11" s="45">
        <v>1</v>
      </c>
      <c r="D11" s="40">
        <v>1</v>
      </c>
      <c r="E11" s="46"/>
      <c r="F11" s="47" t="s">
        <v>256</v>
      </c>
      <c r="G11" s="57" t="s">
        <v>257</v>
      </c>
      <c r="H11" s="48">
        <v>125102982.76</v>
      </c>
      <c r="I11" s="48">
        <v>62756189.44</v>
      </c>
      <c r="J11" s="48">
        <v>30741424</v>
      </c>
      <c r="K11" s="48">
        <v>7310800</v>
      </c>
      <c r="L11" s="48">
        <v>1100000</v>
      </c>
      <c r="M11" s="48">
        <v>315334</v>
      </c>
      <c r="N11" s="48">
        <v>23288631.44</v>
      </c>
      <c r="O11" s="48">
        <v>62346793.32</v>
      </c>
      <c r="P11" s="48">
        <v>62346793.32</v>
      </c>
    </row>
    <row r="12" spans="1:16" ht="12.75">
      <c r="A12" s="45">
        <v>6</v>
      </c>
      <c r="B12" s="45">
        <v>16</v>
      </c>
      <c r="C12" s="45">
        <v>1</v>
      </c>
      <c r="D12" s="40">
        <v>1</v>
      </c>
      <c r="E12" s="46"/>
      <c r="F12" s="47" t="s">
        <v>256</v>
      </c>
      <c r="G12" s="57" t="s">
        <v>258</v>
      </c>
      <c r="H12" s="48">
        <v>46847360</v>
      </c>
      <c r="I12" s="48">
        <v>43457360</v>
      </c>
      <c r="J12" s="48">
        <v>25135341</v>
      </c>
      <c r="K12" s="48">
        <v>1272200</v>
      </c>
      <c r="L12" s="48">
        <v>1000000</v>
      </c>
      <c r="M12" s="48">
        <v>205000</v>
      </c>
      <c r="N12" s="48">
        <v>15844819</v>
      </c>
      <c r="O12" s="48">
        <v>3390000</v>
      </c>
      <c r="P12" s="48">
        <v>2990000</v>
      </c>
    </row>
    <row r="13" spans="1:16" ht="12.75">
      <c r="A13" s="45">
        <v>6</v>
      </c>
      <c r="B13" s="45">
        <v>4</v>
      </c>
      <c r="C13" s="45">
        <v>1</v>
      </c>
      <c r="D13" s="40">
        <v>1</v>
      </c>
      <c r="E13" s="46"/>
      <c r="F13" s="47" t="s">
        <v>256</v>
      </c>
      <c r="G13" s="57" t="s">
        <v>259</v>
      </c>
      <c r="H13" s="48">
        <v>57736700</v>
      </c>
      <c r="I13" s="48">
        <v>44600467</v>
      </c>
      <c r="J13" s="48">
        <v>22445721</v>
      </c>
      <c r="K13" s="48">
        <v>3467323</v>
      </c>
      <c r="L13" s="48">
        <v>800000</v>
      </c>
      <c r="M13" s="48">
        <v>0</v>
      </c>
      <c r="N13" s="48">
        <v>17887423</v>
      </c>
      <c r="O13" s="48">
        <v>13136233</v>
      </c>
      <c r="P13" s="48">
        <v>12685133</v>
      </c>
    </row>
    <row r="14" spans="1:16" ht="12.75">
      <c r="A14" s="45">
        <v>6</v>
      </c>
      <c r="B14" s="45">
        <v>6</v>
      </c>
      <c r="C14" s="45">
        <v>1</v>
      </c>
      <c r="D14" s="40">
        <v>1</v>
      </c>
      <c r="E14" s="46"/>
      <c r="F14" s="47" t="s">
        <v>256</v>
      </c>
      <c r="G14" s="57" t="s">
        <v>260</v>
      </c>
      <c r="H14" s="48">
        <v>63458776.95</v>
      </c>
      <c r="I14" s="48">
        <v>46928896.95</v>
      </c>
      <c r="J14" s="48">
        <v>20786074.24</v>
      </c>
      <c r="K14" s="48">
        <v>4176286.51</v>
      </c>
      <c r="L14" s="48">
        <v>350780</v>
      </c>
      <c r="M14" s="48">
        <v>227184</v>
      </c>
      <c r="N14" s="48">
        <v>21388572.2</v>
      </c>
      <c r="O14" s="48">
        <v>16529880</v>
      </c>
      <c r="P14" s="48">
        <v>16261904</v>
      </c>
    </row>
    <row r="15" spans="1:16" ht="12.75">
      <c r="A15" s="45">
        <v>6</v>
      </c>
      <c r="B15" s="45">
        <v>7</v>
      </c>
      <c r="C15" s="45">
        <v>1</v>
      </c>
      <c r="D15" s="40">
        <v>1</v>
      </c>
      <c r="E15" s="46"/>
      <c r="F15" s="47" t="s">
        <v>256</v>
      </c>
      <c r="G15" s="57" t="s">
        <v>261</v>
      </c>
      <c r="H15" s="48">
        <v>105328381.8</v>
      </c>
      <c r="I15" s="48">
        <v>84354579</v>
      </c>
      <c r="J15" s="48">
        <v>38888671</v>
      </c>
      <c r="K15" s="48">
        <v>5877429</v>
      </c>
      <c r="L15" s="48">
        <v>1300000</v>
      </c>
      <c r="M15" s="48">
        <v>0</v>
      </c>
      <c r="N15" s="48">
        <v>38288479</v>
      </c>
      <c r="O15" s="48">
        <v>20973802.8</v>
      </c>
      <c r="P15" s="48">
        <v>20973802.8</v>
      </c>
    </row>
    <row r="16" spans="1:16" ht="12.75">
      <c r="A16" s="45">
        <v>6</v>
      </c>
      <c r="B16" s="45">
        <v>8</v>
      </c>
      <c r="C16" s="45">
        <v>1</v>
      </c>
      <c r="D16" s="40">
        <v>1</v>
      </c>
      <c r="E16" s="46"/>
      <c r="F16" s="47" t="s">
        <v>256</v>
      </c>
      <c r="G16" s="57" t="s">
        <v>262</v>
      </c>
      <c r="H16" s="48">
        <v>85603473</v>
      </c>
      <c r="I16" s="48">
        <v>60076347</v>
      </c>
      <c r="J16" s="48">
        <v>35001208</v>
      </c>
      <c r="K16" s="48">
        <v>5969096</v>
      </c>
      <c r="L16" s="48">
        <v>900000</v>
      </c>
      <c r="M16" s="48">
        <v>0</v>
      </c>
      <c r="N16" s="48">
        <v>18206043</v>
      </c>
      <c r="O16" s="48">
        <v>25527126</v>
      </c>
      <c r="P16" s="48">
        <v>25527126</v>
      </c>
    </row>
    <row r="17" spans="1:16" ht="12.75">
      <c r="A17" s="45">
        <v>6</v>
      </c>
      <c r="B17" s="45">
        <v>11</v>
      </c>
      <c r="C17" s="45">
        <v>1</v>
      </c>
      <c r="D17" s="40">
        <v>1</v>
      </c>
      <c r="E17" s="46"/>
      <c r="F17" s="47" t="s">
        <v>256</v>
      </c>
      <c r="G17" s="57" t="s">
        <v>263</v>
      </c>
      <c r="H17" s="48">
        <v>82006851</v>
      </c>
      <c r="I17" s="48">
        <v>75178261</v>
      </c>
      <c r="J17" s="48">
        <v>41017737</v>
      </c>
      <c r="K17" s="48">
        <v>6361643</v>
      </c>
      <c r="L17" s="48">
        <v>1650000</v>
      </c>
      <c r="M17" s="48">
        <v>87002</v>
      </c>
      <c r="N17" s="48">
        <v>26061879</v>
      </c>
      <c r="O17" s="48">
        <v>6828590</v>
      </c>
      <c r="P17" s="48">
        <v>6828590</v>
      </c>
    </row>
    <row r="18" spans="1:16" ht="12.75">
      <c r="A18" s="45">
        <v>6</v>
      </c>
      <c r="B18" s="45">
        <v>1</v>
      </c>
      <c r="C18" s="45">
        <v>1</v>
      </c>
      <c r="D18" s="40">
        <v>1</v>
      </c>
      <c r="E18" s="46"/>
      <c r="F18" s="47" t="s">
        <v>256</v>
      </c>
      <c r="G18" s="57" t="s">
        <v>264</v>
      </c>
      <c r="H18" s="48">
        <v>48747990.08</v>
      </c>
      <c r="I18" s="48">
        <v>46211194.34</v>
      </c>
      <c r="J18" s="48">
        <v>23924703.89</v>
      </c>
      <c r="K18" s="48">
        <v>2694030.99</v>
      </c>
      <c r="L18" s="48">
        <v>570000</v>
      </c>
      <c r="M18" s="48">
        <v>60000</v>
      </c>
      <c r="N18" s="48">
        <v>18962459.46</v>
      </c>
      <c r="O18" s="48">
        <v>2536795.74</v>
      </c>
      <c r="P18" s="48">
        <v>2286795.74</v>
      </c>
    </row>
    <row r="19" spans="1:16" ht="12.75">
      <c r="A19" s="45">
        <v>6</v>
      </c>
      <c r="B19" s="45">
        <v>14</v>
      </c>
      <c r="C19" s="45">
        <v>1</v>
      </c>
      <c r="D19" s="40">
        <v>1</v>
      </c>
      <c r="E19" s="46"/>
      <c r="F19" s="47" t="s">
        <v>256</v>
      </c>
      <c r="G19" s="57" t="s">
        <v>265</v>
      </c>
      <c r="H19" s="48">
        <v>218164593</v>
      </c>
      <c r="I19" s="48">
        <v>161249153</v>
      </c>
      <c r="J19" s="48">
        <v>78326014</v>
      </c>
      <c r="K19" s="48">
        <v>14158500</v>
      </c>
      <c r="L19" s="48">
        <v>3000000</v>
      </c>
      <c r="M19" s="48">
        <v>0</v>
      </c>
      <c r="N19" s="48">
        <v>65764639</v>
      </c>
      <c r="O19" s="48">
        <v>56915440</v>
      </c>
      <c r="P19" s="48">
        <v>55095440</v>
      </c>
    </row>
    <row r="20" spans="1:16" ht="12.75">
      <c r="A20" s="45">
        <v>6</v>
      </c>
      <c r="B20" s="45">
        <v>15</v>
      </c>
      <c r="C20" s="45">
        <v>1</v>
      </c>
      <c r="D20" s="40">
        <v>1</v>
      </c>
      <c r="E20" s="46"/>
      <c r="F20" s="47" t="s">
        <v>256</v>
      </c>
      <c r="G20" s="57" t="s">
        <v>266</v>
      </c>
      <c r="H20" s="48">
        <v>50831692.47</v>
      </c>
      <c r="I20" s="48">
        <v>40692222.33</v>
      </c>
      <c r="J20" s="48">
        <v>22822247.59</v>
      </c>
      <c r="K20" s="48">
        <v>2841940</v>
      </c>
      <c r="L20" s="48">
        <v>420000</v>
      </c>
      <c r="M20" s="48">
        <v>46320</v>
      </c>
      <c r="N20" s="48">
        <v>14561714.74</v>
      </c>
      <c r="O20" s="48">
        <v>10139470.14</v>
      </c>
      <c r="P20" s="48">
        <v>10139470.14</v>
      </c>
    </row>
    <row r="21" spans="1:16" ht="12.75">
      <c r="A21" s="45">
        <v>6</v>
      </c>
      <c r="B21" s="45">
        <v>3</v>
      </c>
      <c r="C21" s="45">
        <v>1</v>
      </c>
      <c r="D21" s="40">
        <v>1</v>
      </c>
      <c r="E21" s="46"/>
      <c r="F21" s="47" t="s">
        <v>256</v>
      </c>
      <c r="G21" s="57" t="s">
        <v>267</v>
      </c>
      <c r="H21" s="48">
        <v>16483061.31</v>
      </c>
      <c r="I21" s="48">
        <v>12244129.75</v>
      </c>
      <c r="J21" s="48">
        <v>6231486</v>
      </c>
      <c r="K21" s="48">
        <v>503776</v>
      </c>
      <c r="L21" s="48">
        <v>290055</v>
      </c>
      <c r="M21" s="48">
        <v>0</v>
      </c>
      <c r="N21" s="48">
        <v>5218812.75</v>
      </c>
      <c r="O21" s="48">
        <v>4238931.56</v>
      </c>
      <c r="P21" s="48">
        <v>4238931.56</v>
      </c>
    </row>
    <row r="22" spans="1:16" ht="12.75">
      <c r="A22" s="45">
        <v>6</v>
      </c>
      <c r="B22" s="45">
        <v>11</v>
      </c>
      <c r="C22" s="45">
        <v>2</v>
      </c>
      <c r="D22" s="40">
        <v>1</v>
      </c>
      <c r="E22" s="46"/>
      <c r="F22" s="47" t="s">
        <v>256</v>
      </c>
      <c r="G22" s="57" t="s">
        <v>268</v>
      </c>
      <c r="H22" s="48">
        <v>9537871</v>
      </c>
      <c r="I22" s="48">
        <v>7885455</v>
      </c>
      <c r="J22" s="48">
        <v>4635953</v>
      </c>
      <c r="K22" s="48">
        <v>300316</v>
      </c>
      <c r="L22" s="48">
        <v>100000</v>
      </c>
      <c r="M22" s="48">
        <v>0</v>
      </c>
      <c r="N22" s="48">
        <v>2849186</v>
      </c>
      <c r="O22" s="48">
        <v>1652416</v>
      </c>
      <c r="P22" s="48">
        <v>1652416</v>
      </c>
    </row>
    <row r="23" spans="1:16" ht="12.75">
      <c r="A23" s="45">
        <v>6</v>
      </c>
      <c r="B23" s="45">
        <v>17</v>
      </c>
      <c r="C23" s="45">
        <v>1</v>
      </c>
      <c r="D23" s="40">
        <v>1</v>
      </c>
      <c r="E23" s="46"/>
      <c r="F23" s="47" t="s">
        <v>256</v>
      </c>
      <c r="G23" s="57" t="s">
        <v>269</v>
      </c>
      <c r="H23" s="48">
        <v>110790002.43</v>
      </c>
      <c r="I23" s="48">
        <v>94622806.43</v>
      </c>
      <c r="J23" s="48">
        <v>46963693.47</v>
      </c>
      <c r="K23" s="48">
        <v>7778711</v>
      </c>
      <c r="L23" s="48">
        <v>20000</v>
      </c>
      <c r="M23" s="48">
        <v>420000</v>
      </c>
      <c r="N23" s="48">
        <v>39440401.96</v>
      </c>
      <c r="O23" s="48">
        <v>16167196</v>
      </c>
      <c r="P23" s="48">
        <v>16167196</v>
      </c>
    </row>
    <row r="24" spans="1:16" ht="12.75">
      <c r="A24" s="45">
        <v>6</v>
      </c>
      <c r="B24" s="45">
        <v>1</v>
      </c>
      <c r="C24" s="45">
        <v>2</v>
      </c>
      <c r="D24" s="40">
        <v>1</v>
      </c>
      <c r="E24" s="46"/>
      <c r="F24" s="47" t="s">
        <v>256</v>
      </c>
      <c r="G24" s="57" t="s">
        <v>270</v>
      </c>
      <c r="H24" s="48">
        <v>19335244.76</v>
      </c>
      <c r="I24" s="48">
        <v>13642434.05</v>
      </c>
      <c r="J24" s="48">
        <v>6213948.7</v>
      </c>
      <c r="K24" s="48">
        <v>1341068.98</v>
      </c>
      <c r="L24" s="48">
        <v>405000</v>
      </c>
      <c r="M24" s="48">
        <v>0</v>
      </c>
      <c r="N24" s="48">
        <v>5682416.37</v>
      </c>
      <c r="O24" s="48">
        <v>5692810.71</v>
      </c>
      <c r="P24" s="48">
        <v>5692810.71</v>
      </c>
    </row>
    <row r="25" spans="1:16" ht="12.75">
      <c r="A25" s="45">
        <v>6</v>
      </c>
      <c r="B25" s="45">
        <v>18</v>
      </c>
      <c r="C25" s="45">
        <v>1</v>
      </c>
      <c r="D25" s="40">
        <v>1</v>
      </c>
      <c r="E25" s="46"/>
      <c r="F25" s="47" t="s">
        <v>256</v>
      </c>
      <c r="G25" s="57" t="s">
        <v>271</v>
      </c>
      <c r="H25" s="48">
        <v>67055634</v>
      </c>
      <c r="I25" s="48">
        <v>50636411</v>
      </c>
      <c r="J25" s="48">
        <v>28344628</v>
      </c>
      <c r="K25" s="48">
        <v>4189276</v>
      </c>
      <c r="L25" s="48">
        <v>879353</v>
      </c>
      <c r="M25" s="48">
        <v>0</v>
      </c>
      <c r="N25" s="48">
        <v>17223154</v>
      </c>
      <c r="O25" s="48">
        <v>16419223</v>
      </c>
      <c r="P25" s="48">
        <v>16419223</v>
      </c>
    </row>
    <row r="26" spans="1:16" ht="12.75">
      <c r="A26" s="45">
        <v>6</v>
      </c>
      <c r="B26" s="45">
        <v>19</v>
      </c>
      <c r="C26" s="45">
        <v>1</v>
      </c>
      <c r="D26" s="40">
        <v>1</v>
      </c>
      <c r="E26" s="46"/>
      <c r="F26" s="47" t="s">
        <v>256</v>
      </c>
      <c r="G26" s="57" t="s">
        <v>272</v>
      </c>
      <c r="H26" s="48">
        <v>37999213</v>
      </c>
      <c r="I26" s="48">
        <v>35235240</v>
      </c>
      <c r="J26" s="48">
        <v>17954417</v>
      </c>
      <c r="K26" s="48">
        <v>2185007</v>
      </c>
      <c r="L26" s="48">
        <v>705932</v>
      </c>
      <c r="M26" s="48">
        <v>157575</v>
      </c>
      <c r="N26" s="48">
        <v>14232309</v>
      </c>
      <c r="O26" s="48">
        <v>2763973</v>
      </c>
      <c r="P26" s="48">
        <v>2763973</v>
      </c>
    </row>
    <row r="27" spans="1:16" ht="12.75">
      <c r="A27" s="45">
        <v>6</v>
      </c>
      <c r="B27" s="45">
        <v>8</v>
      </c>
      <c r="C27" s="45">
        <v>2</v>
      </c>
      <c r="D27" s="40">
        <v>2</v>
      </c>
      <c r="E27" s="46"/>
      <c r="F27" s="47" t="s">
        <v>256</v>
      </c>
      <c r="G27" s="57" t="s">
        <v>273</v>
      </c>
      <c r="H27" s="48">
        <v>13235842.97</v>
      </c>
      <c r="I27" s="48">
        <v>10850868.94</v>
      </c>
      <c r="J27" s="48">
        <v>6045841.28</v>
      </c>
      <c r="K27" s="48">
        <v>215221.13</v>
      </c>
      <c r="L27" s="48">
        <v>33212</v>
      </c>
      <c r="M27" s="48">
        <v>0</v>
      </c>
      <c r="N27" s="48">
        <v>4556594.53</v>
      </c>
      <c r="O27" s="48">
        <v>2384974.03</v>
      </c>
      <c r="P27" s="48">
        <v>2384974.03</v>
      </c>
    </row>
    <row r="28" spans="1:16" ht="12.75">
      <c r="A28" s="45">
        <v>6</v>
      </c>
      <c r="B28" s="45">
        <v>11</v>
      </c>
      <c r="C28" s="45">
        <v>3</v>
      </c>
      <c r="D28" s="40">
        <v>2</v>
      </c>
      <c r="E28" s="46"/>
      <c r="F28" s="47" t="s">
        <v>256</v>
      </c>
      <c r="G28" s="57" t="s">
        <v>274</v>
      </c>
      <c r="H28" s="48">
        <v>16150545</v>
      </c>
      <c r="I28" s="48">
        <v>14929775.08</v>
      </c>
      <c r="J28" s="48">
        <v>7278016.46</v>
      </c>
      <c r="K28" s="48">
        <v>1019200</v>
      </c>
      <c r="L28" s="48">
        <v>35000</v>
      </c>
      <c r="M28" s="48">
        <v>0</v>
      </c>
      <c r="N28" s="48">
        <v>6597558.62</v>
      </c>
      <c r="O28" s="48">
        <v>1220769.92</v>
      </c>
      <c r="P28" s="48">
        <v>1220769.92</v>
      </c>
    </row>
    <row r="29" spans="1:16" ht="12.75">
      <c r="A29" s="45">
        <v>6</v>
      </c>
      <c r="B29" s="45">
        <v>20</v>
      </c>
      <c r="C29" s="45">
        <v>1</v>
      </c>
      <c r="D29" s="40">
        <v>2</v>
      </c>
      <c r="E29" s="46"/>
      <c r="F29" s="47" t="s">
        <v>256</v>
      </c>
      <c r="G29" s="57" t="s">
        <v>274</v>
      </c>
      <c r="H29" s="48">
        <v>17532762</v>
      </c>
      <c r="I29" s="48">
        <v>11174762</v>
      </c>
      <c r="J29" s="48">
        <v>6297123</v>
      </c>
      <c r="K29" s="48">
        <v>214707</v>
      </c>
      <c r="L29" s="48">
        <v>40000</v>
      </c>
      <c r="M29" s="48">
        <v>0</v>
      </c>
      <c r="N29" s="48">
        <v>4622932</v>
      </c>
      <c r="O29" s="48">
        <v>6358000</v>
      </c>
      <c r="P29" s="48">
        <v>6358000</v>
      </c>
    </row>
    <row r="30" spans="1:16" ht="12.75">
      <c r="A30" s="45">
        <v>6</v>
      </c>
      <c r="B30" s="45">
        <v>2</v>
      </c>
      <c r="C30" s="45">
        <v>2</v>
      </c>
      <c r="D30" s="40">
        <v>2</v>
      </c>
      <c r="E30" s="46"/>
      <c r="F30" s="47" t="s">
        <v>256</v>
      </c>
      <c r="G30" s="57" t="s">
        <v>275</v>
      </c>
      <c r="H30" s="48">
        <v>9783792</v>
      </c>
      <c r="I30" s="48">
        <v>9141792</v>
      </c>
      <c r="J30" s="48">
        <v>4645726</v>
      </c>
      <c r="K30" s="48">
        <v>495000</v>
      </c>
      <c r="L30" s="48">
        <v>9200</v>
      </c>
      <c r="M30" s="48">
        <v>0</v>
      </c>
      <c r="N30" s="48">
        <v>3991866</v>
      </c>
      <c r="O30" s="48">
        <v>642000</v>
      </c>
      <c r="P30" s="48">
        <v>642000</v>
      </c>
    </row>
    <row r="31" spans="1:16" ht="12.75">
      <c r="A31" s="45">
        <v>6</v>
      </c>
      <c r="B31" s="45">
        <v>14</v>
      </c>
      <c r="C31" s="45">
        <v>2</v>
      </c>
      <c r="D31" s="40">
        <v>2</v>
      </c>
      <c r="E31" s="46"/>
      <c r="F31" s="47" t="s">
        <v>256</v>
      </c>
      <c r="G31" s="57" t="s">
        <v>276</v>
      </c>
      <c r="H31" s="48">
        <v>12339815</v>
      </c>
      <c r="I31" s="48">
        <v>10271527</v>
      </c>
      <c r="J31" s="48">
        <v>5476314</v>
      </c>
      <c r="K31" s="48">
        <v>433768</v>
      </c>
      <c r="L31" s="48">
        <v>50000</v>
      </c>
      <c r="M31" s="48">
        <v>0</v>
      </c>
      <c r="N31" s="48">
        <v>4311445</v>
      </c>
      <c r="O31" s="48">
        <v>2068288</v>
      </c>
      <c r="P31" s="48">
        <v>2068288</v>
      </c>
    </row>
    <row r="32" spans="1:16" ht="12.75">
      <c r="A32" s="45">
        <v>6</v>
      </c>
      <c r="B32" s="45">
        <v>5</v>
      </c>
      <c r="C32" s="45">
        <v>1</v>
      </c>
      <c r="D32" s="40">
        <v>2</v>
      </c>
      <c r="E32" s="46"/>
      <c r="F32" s="47" t="s">
        <v>256</v>
      </c>
      <c r="G32" s="57" t="s">
        <v>277</v>
      </c>
      <c r="H32" s="48">
        <v>12706389.16</v>
      </c>
      <c r="I32" s="48">
        <v>8709363.8</v>
      </c>
      <c r="J32" s="48">
        <v>4816642</v>
      </c>
      <c r="K32" s="48">
        <v>384877.8</v>
      </c>
      <c r="L32" s="48">
        <v>133500</v>
      </c>
      <c r="M32" s="48">
        <v>0</v>
      </c>
      <c r="N32" s="48">
        <v>3374344</v>
      </c>
      <c r="O32" s="48">
        <v>3997025.36</v>
      </c>
      <c r="P32" s="48">
        <v>3997025.36</v>
      </c>
    </row>
    <row r="33" spans="1:16" ht="12.75">
      <c r="A33" s="45">
        <v>6</v>
      </c>
      <c r="B33" s="45">
        <v>18</v>
      </c>
      <c r="C33" s="45">
        <v>2</v>
      </c>
      <c r="D33" s="40">
        <v>2</v>
      </c>
      <c r="E33" s="46"/>
      <c r="F33" s="47" t="s">
        <v>256</v>
      </c>
      <c r="G33" s="57" t="s">
        <v>278</v>
      </c>
      <c r="H33" s="48">
        <v>14272522.94</v>
      </c>
      <c r="I33" s="48">
        <v>8953850.91</v>
      </c>
      <c r="J33" s="48">
        <v>5054296.01</v>
      </c>
      <c r="K33" s="48">
        <v>371200</v>
      </c>
      <c r="L33" s="48">
        <v>115000</v>
      </c>
      <c r="M33" s="48">
        <v>0</v>
      </c>
      <c r="N33" s="48">
        <v>3413354.9</v>
      </c>
      <c r="O33" s="48">
        <v>5318672.03</v>
      </c>
      <c r="P33" s="48">
        <v>5318672.03</v>
      </c>
    </row>
    <row r="34" spans="1:16" ht="12.75">
      <c r="A34" s="45">
        <v>6</v>
      </c>
      <c r="B34" s="45">
        <v>1</v>
      </c>
      <c r="C34" s="45">
        <v>3</v>
      </c>
      <c r="D34" s="40">
        <v>2</v>
      </c>
      <c r="E34" s="46"/>
      <c r="F34" s="47" t="s">
        <v>256</v>
      </c>
      <c r="G34" s="57" t="s">
        <v>279</v>
      </c>
      <c r="H34" s="48">
        <v>34162180</v>
      </c>
      <c r="I34" s="48">
        <v>31104327.53</v>
      </c>
      <c r="J34" s="48">
        <v>13974163</v>
      </c>
      <c r="K34" s="48">
        <v>2556106</v>
      </c>
      <c r="L34" s="48">
        <v>343000</v>
      </c>
      <c r="M34" s="48">
        <v>0</v>
      </c>
      <c r="N34" s="48">
        <v>14231058.53</v>
      </c>
      <c r="O34" s="48">
        <v>3057852.47</v>
      </c>
      <c r="P34" s="48">
        <v>3057852.47</v>
      </c>
    </row>
    <row r="35" spans="1:16" ht="12.75">
      <c r="A35" s="45">
        <v>6</v>
      </c>
      <c r="B35" s="45">
        <v>3</v>
      </c>
      <c r="C35" s="45">
        <v>2</v>
      </c>
      <c r="D35" s="40">
        <v>2</v>
      </c>
      <c r="E35" s="46"/>
      <c r="F35" s="47" t="s">
        <v>256</v>
      </c>
      <c r="G35" s="57" t="s">
        <v>280</v>
      </c>
      <c r="H35" s="48">
        <v>8561654</v>
      </c>
      <c r="I35" s="48">
        <v>8130654</v>
      </c>
      <c r="J35" s="48">
        <v>4255098</v>
      </c>
      <c r="K35" s="48">
        <v>308292</v>
      </c>
      <c r="L35" s="48">
        <v>85000</v>
      </c>
      <c r="M35" s="48">
        <v>0</v>
      </c>
      <c r="N35" s="48">
        <v>3482264</v>
      </c>
      <c r="O35" s="48">
        <v>431000</v>
      </c>
      <c r="P35" s="48">
        <v>431000</v>
      </c>
    </row>
    <row r="36" spans="1:16" ht="12.75">
      <c r="A36" s="45">
        <v>6</v>
      </c>
      <c r="B36" s="45">
        <v>2</v>
      </c>
      <c r="C36" s="45">
        <v>3</v>
      </c>
      <c r="D36" s="40">
        <v>2</v>
      </c>
      <c r="E36" s="46"/>
      <c r="F36" s="47" t="s">
        <v>256</v>
      </c>
      <c r="G36" s="57" t="s">
        <v>257</v>
      </c>
      <c r="H36" s="48">
        <v>59583808.66</v>
      </c>
      <c r="I36" s="48">
        <v>35045027.46</v>
      </c>
      <c r="J36" s="48">
        <v>13145222</v>
      </c>
      <c r="K36" s="48">
        <v>5371379</v>
      </c>
      <c r="L36" s="48">
        <v>400000</v>
      </c>
      <c r="M36" s="48">
        <v>0</v>
      </c>
      <c r="N36" s="48">
        <v>16128426.46</v>
      </c>
      <c r="O36" s="48">
        <v>24538781.2</v>
      </c>
      <c r="P36" s="48">
        <v>24538781.2</v>
      </c>
    </row>
    <row r="37" spans="1:16" ht="12.75">
      <c r="A37" s="45">
        <v>6</v>
      </c>
      <c r="B37" s="45">
        <v>2</v>
      </c>
      <c r="C37" s="45">
        <v>4</v>
      </c>
      <c r="D37" s="40">
        <v>2</v>
      </c>
      <c r="E37" s="46"/>
      <c r="F37" s="47" t="s">
        <v>256</v>
      </c>
      <c r="G37" s="57" t="s">
        <v>281</v>
      </c>
      <c r="H37" s="48">
        <v>15794148</v>
      </c>
      <c r="I37" s="48">
        <v>10969420</v>
      </c>
      <c r="J37" s="48">
        <v>4992584.1</v>
      </c>
      <c r="K37" s="48">
        <v>852910</v>
      </c>
      <c r="L37" s="48">
        <v>220000</v>
      </c>
      <c r="M37" s="48">
        <v>0</v>
      </c>
      <c r="N37" s="48">
        <v>4903925.9</v>
      </c>
      <c r="O37" s="48">
        <v>4824728</v>
      </c>
      <c r="P37" s="48">
        <v>4824728</v>
      </c>
    </row>
    <row r="38" spans="1:16" ht="12.75">
      <c r="A38" s="45">
        <v>6</v>
      </c>
      <c r="B38" s="45">
        <v>15</v>
      </c>
      <c r="C38" s="45">
        <v>2</v>
      </c>
      <c r="D38" s="40">
        <v>2</v>
      </c>
      <c r="E38" s="46"/>
      <c r="F38" s="47" t="s">
        <v>256</v>
      </c>
      <c r="G38" s="57" t="s">
        <v>282</v>
      </c>
      <c r="H38" s="48">
        <v>17939734</v>
      </c>
      <c r="I38" s="48">
        <v>15044097</v>
      </c>
      <c r="J38" s="48">
        <v>7174087</v>
      </c>
      <c r="K38" s="48">
        <v>1608227</v>
      </c>
      <c r="L38" s="48">
        <v>230000</v>
      </c>
      <c r="M38" s="48">
        <v>17642</v>
      </c>
      <c r="N38" s="48">
        <v>6014141</v>
      </c>
      <c r="O38" s="48">
        <v>2895637</v>
      </c>
      <c r="P38" s="48">
        <v>2895637</v>
      </c>
    </row>
    <row r="39" spans="1:16" ht="12.75">
      <c r="A39" s="45">
        <v>6</v>
      </c>
      <c r="B39" s="45">
        <v>9</v>
      </c>
      <c r="C39" s="45">
        <v>2</v>
      </c>
      <c r="D39" s="40">
        <v>2</v>
      </c>
      <c r="E39" s="46"/>
      <c r="F39" s="47" t="s">
        <v>256</v>
      </c>
      <c r="G39" s="57" t="s">
        <v>283</v>
      </c>
      <c r="H39" s="48">
        <v>10255168</v>
      </c>
      <c r="I39" s="48">
        <v>8696750</v>
      </c>
      <c r="J39" s="48">
        <v>4738867.7</v>
      </c>
      <c r="K39" s="48">
        <v>283000</v>
      </c>
      <c r="L39" s="48">
        <v>125000</v>
      </c>
      <c r="M39" s="48">
        <v>0</v>
      </c>
      <c r="N39" s="48">
        <v>3549882.3</v>
      </c>
      <c r="O39" s="48">
        <v>1558418</v>
      </c>
      <c r="P39" s="48">
        <v>1558418</v>
      </c>
    </row>
    <row r="40" spans="1:16" ht="12.75">
      <c r="A40" s="45">
        <v>6</v>
      </c>
      <c r="B40" s="45">
        <v>3</v>
      </c>
      <c r="C40" s="45">
        <v>3</v>
      </c>
      <c r="D40" s="40">
        <v>2</v>
      </c>
      <c r="E40" s="46"/>
      <c r="F40" s="47" t="s">
        <v>256</v>
      </c>
      <c r="G40" s="57" t="s">
        <v>284</v>
      </c>
      <c r="H40" s="48">
        <v>52313291.08</v>
      </c>
      <c r="I40" s="48">
        <v>30872441.08</v>
      </c>
      <c r="J40" s="48">
        <v>17074350.24</v>
      </c>
      <c r="K40" s="48">
        <v>1249260</v>
      </c>
      <c r="L40" s="48">
        <v>500000</v>
      </c>
      <c r="M40" s="48">
        <v>0</v>
      </c>
      <c r="N40" s="48">
        <v>12048830.84</v>
      </c>
      <c r="O40" s="48">
        <v>21440850</v>
      </c>
      <c r="P40" s="48">
        <v>21440850</v>
      </c>
    </row>
    <row r="41" spans="1:16" ht="12.75">
      <c r="A41" s="45">
        <v>6</v>
      </c>
      <c r="B41" s="45">
        <v>12</v>
      </c>
      <c r="C41" s="45">
        <v>1</v>
      </c>
      <c r="D41" s="40">
        <v>2</v>
      </c>
      <c r="E41" s="46"/>
      <c r="F41" s="47" t="s">
        <v>256</v>
      </c>
      <c r="G41" s="57" t="s">
        <v>285</v>
      </c>
      <c r="H41" s="48">
        <v>18483061.39</v>
      </c>
      <c r="I41" s="48">
        <v>17548189.09</v>
      </c>
      <c r="J41" s="48">
        <v>9615995</v>
      </c>
      <c r="K41" s="48">
        <v>510000</v>
      </c>
      <c r="L41" s="48">
        <v>40000</v>
      </c>
      <c r="M41" s="48">
        <v>0</v>
      </c>
      <c r="N41" s="48">
        <v>7382194.09</v>
      </c>
      <c r="O41" s="48">
        <v>934872.3</v>
      </c>
      <c r="P41" s="48">
        <v>934872.3</v>
      </c>
    </row>
    <row r="42" spans="1:16" ht="12.75">
      <c r="A42" s="45">
        <v>6</v>
      </c>
      <c r="B42" s="45">
        <v>5</v>
      </c>
      <c r="C42" s="45">
        <v>2</v>
      </c>
      <c r="D42" s="40">
        <v>2</v>
      </c>
      <c r="E42" s="46"/>
      <c r="F42" s="47" t="s">
        <v>256</v>
      </c>
      <c r="G42" s="57" t="s">
        <v>286</v>
      </c>
      <c r="H42" s="48">
        <v>10499532</v>
      </c>
      <c r="I42" s="48">
        <v>7277280</v>
      </c>
      <c r="J42" s="48">
        <v>4103911</v>
      </c>
      <c r="K42" s="48">
        <v>131022</v>
      </c>
      <c r="L42" s="48">
        <v>79000</v>
      </c>
      <c r="M42" s="48">
        <v>0</v>
      </c>
      <c r="N42" s="48">
        <v>2963347</v>
      </c>
      <c r="O42" s="48">
        <v>3222252</v>
      </c>
      <c r="P42" s="48">
        <v>3222252</v>
      </c>
    </row>
    <row r="43" spans="1:16" ht="12.75">
      <c r="A43" s="45">
        <v>6</v>
      </c>
      <c r="B43" s="45">
        <v>10</v>
      </c>
      <c r="C43" s="45">
        <v>1</v>
      </c>
      <c r="D43" s="40">
        <v>2</v>
      </c>
      <c r="E43" s="46"/>
      <c r="F43" s="47" t="s">
        <v>256</v>
      </c>
      <c r="G43" s="57" t="s">
        <v>287</v>
      </c>
      <c r="H43" s="48">
        <v>32523511.52</v>
      </c>
      <c r="I43" s="48">
        <v>24606181.43</v>
      </c>
      <c r="J43" s="48">
        <v>12845467.05</v>
      </c>
      <c r="K43" s="48">
        <v>1179488.58</v>
      </c>
      <c r="L43" s="48">
        <v>164180</v>
      </c>
      <c r="M43" s="48">
        <v>0</v>
      </c>
      <c r="N43" s="48">
        <v>10417045.8</v>
      </c>
      <c r="O43" s="48">
        <v>7917330.09</v>
      </c>
      <c r="P43" s="48">
        <v>7917330.09</v>
      </c>
    </row>
    <row r="44" spans="1:16" ht="12.75">
      <c r="A44" s="45">
        <v>6</v>
      </c>
      <c r="B44" s="45">
        <v>15</v>
      </c>
      <c r="C44" s="45">
        <v>3</v>
      </c>
      <c r="D44" s="40">
        <v>2</v>
      </c>
      <c r="E44" s="46"/>
      <c r="F44" s="47" t="s">
        <v>256</v>
      </c>
      <c r="G44" s="57" t="s">
        <v>288</v>
      </c>
      <c r="H44" s="48">
        <v>13452528.55</v>
      </c>
      <c r="I44" s="48">
        <v>12015558.55</v>
      </c>
      <c r="J44" s="48">
        <v>7321871</v>
      </c>
      <c r="K44" s="48">
        <v>194000</v>
      </c>
      <c r="L44" s="48">
        <v>53000</v>
      </c>
      <c r="M44" s="48">
        <v>13255</v>
      </c>
      <c r="N44" s="48">
        <v>4433432.55</v>
      </c>
      <c r="O44" s="48">
        <v>1436970</v>
      </c>
      <c r="P44" s="48">
        <v>1436970</v>
      </c>
    </row>
    <row r="45" spans="1:16" ht="12.75">
      <c r="A45" s="45">
        <v>6</v>
      </c>
      <c r="B45" s="45">
        <v>13</v>
      </c>
      <c r="C45" s="45">
        <v>1</v>
      </c>
      <c r="D45" s="40">
        <v>2</v>
      </c>
      <c r="E45" s="46"/>
      <c r="F45" s="47" t="s">
        <v>256</v>
      </c>
      <c r="G45" s="57" t="s">
        <v>289</v>
      </c>
      <c r="H45" s="48">
        <v>15194827.42</v>
      </c>
      <c r="I45" s="48">
        <v>12347488.41</v>
      </c>
      <c r="J45" s="48">
        <v>5320363</v>
      </c>
      <c r="K45" s="48">
        <v>443933.99</v>
      </c>
      <c r="L45" s="48">
        <v>80000</v>
      </c>
      <c r="M45" s="48">
        <v>0</v>
      </c>
      <c r="N45" s="48">
        <v>6503191.42</v>
      </c>
      <c r="O45" s="48">
        <v>2847339.01</v>
      </c>
      <c r="P45" s="48">
        <v>2847339.01</v>
      </c>
    </row>
    <row r="46" spans="1:16" ht="12.75">
      <c r="A46" s="45">
        <v>6</v>
      </c>
      <c r="B46" s="45">
        <v>4</v>
      </c>
      <c r="C46" s="45">
        <v>2</v>
      </c>
      <c r="D46" s="40">
        <v>2</v>
      </c>
      <c r="E46" s="46"/>
      <c r="F46" s="47" t="s">
        <v>256</v>
      </c>
      <c r="G46" s="57" t="s">
        <v>290</v>
      </c>
      <c r="H46" s="48">
        <v>19984705.68</v>
      </c>
      <c r="I46" s="48">
        <v>13103499.68</v>
      </c>
      <c r="J46" s="48">
        <v>5592597.56</v>
      </c>
      <c r="K46" s="48">
        <v>1309153</v>
      </c>
      <c r="L46" s="48">
        <v>100000</v>
      </c>
      <c r="M46" s="48">
        <v>0</v>
      </c>
      <c r="N46" s="48">
        <v>6101749.12</v>
      </c>
      <c r="O46" s="48">
        <v>6881206</v>
      </c>
      <c r="P46" s="48">
        <v>6881206</v>
      </c>
    </row>
    <row r="47" spans="1:16" ht="12.75">
      <c r="A47" s="45">
        <v>6</v>
      </c>
      <c r="B47" s="45">
        <v>3</v>
      </c>
      <c r="C47" s="45">
        <v>4</v>
      </c>
      <c r="D47" s="40">
        <v>2</v>
      </c>
      <c r="E47" s="46"/>
      <c r="F47" s="47" t="s">
        <v>256</v>
      </c>
      <c r="G47" s="57" t="s">
        <v>291</v>
      </c>
      <c r="H47" s="48">
        <v>20734296.51</v>
      </c>
      <c r="I47" s="48">
        <v>17922879.81</v>
      </c>
      <c r="J47" s="48">
        <v>8229409</v>
      </c>
      <c r="K47" s="48">
        <v>688460.48</v>
      </c>
      <c r="L47" s="48">
        <v>240000</v>
      </c>
      <c r="M47" s="48">
        <v>0</v>
      </c>
      <c r="N47" s="48">
        <v>8765010.33</v>
      </c>
      <c r="O47" s="48">
        <v>2811416.7</v>
      </c>
      <c r="P47" s="48">
        <v>2811416.7</v>
      </c>
    </row>
    <row r="48" spans="1:16" ht="12.75">
      <c r="A48" s="45">
        <v>6</v>
      </c>
      <c r="B48" s="45">
        <v>1</v>
      </c>
      <c r="C48" s="45">
        <v>4</v>
      </c>
      <c r="D48" s="40">
        <v>2</v>
      </c>
      <c r="E48" s="46"/>
      <c r="F48" s="47" t="s">
        <v>256</v>
      </c>
      <c r="G48" s="57" t="s">
        <v>292</v>
      </c>
      <c r="H48" s="48">
        <v>18121161</v>
      </c>
      <c r="I48" s="48">
        <v>14502851.93</v>
      </c>
      <c r="J48" s="48">
        <v>8002131.02</v>
      </c>
      <c r="K48" s="48">
        <v>869519.55</v>
      </c>
      <c r="L48" s="48">
        <v>195000</v>
      </c>
      <c r="M48" s="48">
        <v>0</v>
      </c>
      <c r="N48" s="48">
        <v>5436201.36</v>
      </c>
      <c r="O48" s="48">
        <v>3618309.07</v>
      </c>
      <c r="P48" s="48">
        <v>3618309.07</v>
      </c>
    </row>
    <row r="49" spans="1:16" ht="12.75">
      <c r="A49" s="45">
        <v>6</v>
      </c>
      <c r="B49" s="45">
        <v>3</v>
      </c>
      <c r="C49" s="45">
        <v>5</v>
      </c>
      <c r="D49" s="40">
        <v>2</v>
      </c>
      <c r="E49" s="46"/>
      <c r="F49" s="47" t="s">
        <v>256</v>
      </c>
      <c r="G49" s="57" t="s">
        <v>293</v>
      </c>
      <c r="H49" s="48">
        <v>6481273.69</v>
      </c>
      <c r="I49" s="48">
        <v>6199528</v>
      </c>
      <c r="J49" s="48">
        <v>2981664.87</v>
      </c>
      <c r="K49" s="48">
        <v>319792</v>
      </c>
      <c r="L49" s="48">
        <v>80000</v>
      </c>
      <c r="M49" s="48">
        <v>4244</v>
      </c>
      <c r="N49" s="48">
        <v>2813827.13</v>
      </c>
      <c r="O49" s="48">
        <v>281745.69</v>
      </c>
      <c r="P49" s="48">
        <v>281745.69</v>
      </c>
    </row>
    <row r="50" spans="1:16" ht="12.75">
      <c r="A50" s="45">
        <v>6</v>
      </c>
      <c r="B50" s="45">
        <v>7</v>
      </c>
      <c r="C50" s="45">
        <v>3</v>
      </c>
      <c r="D50" s="40">
        <v>2</v>
      </c>
      <c r="E50" s="46"/>
      <c r="F50" s="47" t="s">
        <v>256</v>
      </c>
      <c r="G50" s="57" t="s">
        <v>294</v>
      </c>
      <c r="H50" s="48">
        <v>13010969</v>
      </c>
      <c r="I50" s="48">
        <v>10932781</v>
      </c>
      <c r="J50" s="48">
        <v>5091368.5</v>
      </c>
      <c r="K50" s="48">
        <v>1472500</v>
      </c>
      <c r="L50" s="48">
        <v>15000</v>
      </c>
      <c r="M50" s="48">
        <v>0</v>
      </c>
      <c r="N50" s="48">
        <v>4353912.5</v>
      </c>
      <c r="O50" s="48">
        <v>2078188</v>
      </c>
      <c r="P50" s="48">
        <v>2078188</v>
      </c>
    </row>
    <row r="51" spans="1:16" ht="12.75">
      <c r="A51" s="45">
        <v>6</v>
      </c>
      <c r="B51" s="45">
        <v>5</v>
      </c>
      <c r="C51" s="45">
        <v>3</v>
      </c>
      <c r="D51" s="40">
        <v>2</v>
      </c>
      <c r="E51" s="46"/>
      <c r="F51" s="47" t="s">
        <v>256</v>
      </c>
      <c r="G51" s="57" t="s">
        <v>295</v>
      </c>
      <c r="H51" s="48">
        <v>20793283.13</v>
      </c>
      <c r="I51" s="48">
        <v>14977557.05</v>
      </c>
      <c r="J51" s="48">
        <v>8145781.15</v>
      </c>
      <c r="K51" s="48">
        <v>658397.28</v>
      </c>
      <c r="L51" s="48">
        <v>100000</v>
      </c>
      <c r="M51" s="48">
        <v>0</v>
      </c>
      <c r="N51" s="48">
        <v>6073378.62</v>
      </c>
      <c r="O51" s="48">
        <v>5815726.08</v>
      </c>
      <c r="P51" s="48">
        <v>5815726.08</v>
      </c>
    </row>
    <row r="52" spans="1:16" ht="12.75">
      <c r="A52" s="45">
        <v>6</v>
      </c>
      <c r="B52" s="45">
        <v>6</v>
      </c>
      <c r="C52" s="45">
        <v>2</v>
      </c>
      <c r="D52" s="40">
        <v>2</v>
      </c>
      <c r="E52" s="46"/>
      <c r="F52" s="47" t="s">
        <v>256</v>
      </c>
      <c r="G52" s="57" t="s">
        <v>296</v>
      </c>
      <c r="H52" s="48">
        <v>13264509</v>
      </c>
      <c r="I52" s="48">
        <v>11501589</v>
      </c>
      <c r="J52" s="48">
        <v>6154921</v>
      </c>
      <c r="K52" s="48">
        <v>459402</v>
      </c>
      <c r="L52" s="48">
        <v>70000</v>
      </c>
      <c r="M52" s="48">
        <v>0</v>
      </c>
      <c r="N52" s="48">
        <v>4817266</v>
      </c>
      <c r="O52" s="48">
        <v>1762920</v>
      </c>
      <c r="P52" s="48">
        <v>1762920</v>
      </c>
    </row>
    <row r="53" spans="1:16" ht="12.75">
      <c r="A53" s="45">
        <v>6</v>
      </c>
      <c r="B53" s="45">
        <v>8</v>
      </c>
      <c r="C53" s="45">
        <v>3</v>
      </c>
      <c r="D53" s="40">
        <v>2</v>
      </c>
      <c r="E53" s="46"/>
      <c r="F53" s="47" t="s">
        <v>256</v>
      </c>
      <c r="G53" s="57" t="s">
        <v>297</v>
      </c>
      <c r="H53" s="48">
        <v>21922205</v>
      </c>
      <c r="I53" s="48">
        <v>16319005</v>
      </c>
      <c r="J53" s="48">
        <v>7732093</v>
      </c>
      <c r="K53" s="48">
        <v>1560773</v>
      </c>
      <c r="L53" s="48">
        <v>303400</v>
      </c>
      <c r="M53" s="48">
        <v>0</v>
      </c>
      <c r="N53" s="48">
        <v>6722739</v>
      </c>
      <c r="O53" s="48">
        <v>5603200</v>
      </c>
      <c r="P53" s="48">
        <v>5603200</v>
      </c>
    </row>
    <row r="54" spans="1:16" ht="12.75">
      <c r="A54" s="45">
        <v>6</v>
      </c>
      <c r="B54" s="45">
        <v>9</v>
      </c>
      <c r="C54" s="45">
        <v>4</v>
      </c>
      <c r="D54" s="40">
        <v>2</v>
      </c>
      <c r="E54" s="46"/>
      <c r="F54" s="47" t="s">
        <v>256</v>
      </c>
      <c r="G54" s="57" t="s">
        <v>298</v>
      </c>
      <c r="H54" s="48">
        <v>31320683.9</v>
      </c>
      <c r="I54" s="48">
        <v>20701121.69</v>
      </c>
      <c r="J54" s="48">
        <v>9782255.33</v>
      </c>
      <c r="K54" s="48">
        <v>1986282.52</v>
      </c>
      <c r="L54" s="48">
        <v>5000</v>
      </c>
      <c r="M54" s="48">
        <v>0</v>
      </c>
      <c r="N54" s="48">
        <v>8927583.84</v>
      </c>
      <c r="O54" s="48">
        <v>10619562.21</v>
      </c>
      <c r="P54" s="48">
        <v>10619562.21</v>
      </c>
    </row>
    <row r="55" spans="1:16" ht="12.75">
      <c r="A55" s="45">
        <v>6</v>
      </c>
      <c r="B55" s="45">
        <v>9</v>
      </c>
      <c r="C55" s="45">
        <v>5</v>
      </c>
      <c r="D55" s="40">
        <v>2</v>
      </c>
      <c r="E55" s="46"/>
      <c r="F55" s="47" t="s">
        <v>256</v>
      </c>
      <c r="G55" s="57" t="s">
        <v>299</v>
      </c>
      <c r="H55" s="48">
        <v>37763349.32</v>
      </c>
      <c r="I55" s="48">
        <v>23288686</v>
      </c>
      <c r="J55" s="48">
        <v>10808280</v>
      </c>
      <c r="K55" s="48">
        <v>2843208</v>
      </c>
      <c r="L55" s="48">
        <v>575000</v>
      </c>
      <c r="M55" s="48">
        <v>0</v>
      </c>
      <c r="N55" s="48">
        <v>9062198</v>
      </c>
      <c r="O55" s="48">
        <v>14474663.32</v>
      </c>
      <c r="P55" s="48">
        <v>14074663.32</v>
      </c>
    </row>
    <row r="56" spans="1:16" ht="12.75">
      <c r="A56" s="45">
        <v>6</v>
      </c>
      <c r="B56" s="45">
        <v>5</v>
      </c>
      <c r="C56" s="45">
        <v>4</v>
      </c>
      <c r="D56" s="40">
        <v>2</v>
      </c>
      <c r="E56" s="46"/>
      <c r="F56" s="47" t="s">
        <v>256</v>
      </c>
      <c r="G56" s="57" t="s">
        <v>300</v>
      </c>
      <c r="H56" s="48">
        <v>21542529</v>
      </c>
      <c r="I56" s="48">
        <v>14431681</v>
      </c>
      <c r="J56" s="48">
        <v>7438890</v>
      </c>
      <c r="K56" s="48">
        <v>696020</v>
      </c>
      <c r="L56" s="48">
        <v>150000</v>
      </c>
      <c r="M56" s="48">
        <v>0</v>
      </c>
      <c r="N56" s="48">
        <v>6146771</v>
      </c>
      <c r="O56" s="48">
        <v>7110848</v>
      </c>
      <c r="P56" s="48">
        <v>7110848</v>
      </c>
    </row>
    <row r="57" spans="1:16" ht="12.75">
      <c r="A57" s="45">
        <v>6</v>
      </c>
      <c r="B57" s="45">
        <v>2</v>
      </c>
      <c r="C57" s="45">
        <v>6</v>
      </c>
      <c r="D57" s="40">
        <v>2</v>
      </c>
      <c r="E57" s="46"/>
      <c r="F57" s="47" t="s">
        <v>256</v>
      </c>
      <c r="G57" s="57" t="s">
        <v>301</v>
      </c>
      <c r="H57" s="48">
        <v>15657800.14</v>
      </c>
      <c r="I57" s="48">
        <v>9452335.14</v>
      </c>
      <c r="J57" s="48">
        <v>4882101.6</v>
      </c>
      <c r="K57" s="48">
        <v>562506</v>
      </c>
      <c r="L57" s="48">
        <v>60000</v>
      </c>
      <c r="M57" s="48">
        <v>0</v>
      </c>
      <c r="N57" s="48">
        <v>3947727.54</v>
      </c>
      <c r="O57" s="48">
        <v>6205465</v>
      </c>
      <c r="P57" s="48">
        <v>6205465</v>
      </c>
    </row>
    <row r="58" spans="1:16" ht="12.75">
      <c r="A58" s="45">
        <v>6</v>
      </c>
      <c r="B58" s="45">
        <v>6</v>
      </c>
      <c r="C58" s="45">
        <v>3</v>
      </c>
      <c r="D58" s="40">
        <v>2</v>
      </c>
      <c r="E58" s="46"/>
      <c r="F58" s="47" t="s">
        <v>256</v>
      </c>
      <c r="G58" s="57" t="s">
        <v>302</v>
      </c>
      <c r="H58" s="48">
        <v>9810088.86</v>
      </c>
      <c r="I58" s="48">
        <v>8081903.42</v>
      </c>
      <c r="J58" s="48">
        <v>4117561.06</v>
      </c>
      <c r="K58" s="48">
        <v>197756.36</v>
      </c>
      <c r="L58" s="48">
        <v>20000</v>
      </c>
      <c r="M58" s="48">
        <v>20380.92</v>
      </c>
      <c r="N58" s="48">
        <v>3726205.08</v>
      </c>
      <c r="O58" s="48">
        <v>1728185.44</v>
      </c>
      <c r="P58" s="48">
        <v>1728185.44</v>
      </c>
    </row>
    <row r="59" spans="1:16" ht="12.75">
      <c r="A59" s="45">
        <v>6</v>
      </c>
      <c r="B59" s="45">
        <v>7</v>
      </c>
      <c r="C59" s="45">
        <v>4</v>
      </c>
      <c r="D59" s="40">
        <v>2</v>
      </c>
      <c r="E59" s="46"/>
      <c r="F59" s="47" t="s">
        <v>256</v>
      </c>
      <c r="G59" s="57" t="s">
        <v>303</v>
      </c>
      <c r="H59" s="48">
        <v>18158671.18</v>
      </c>
      <c r="I59" s="48">
        <v>18046399.69</v>
      </c>
      <c r="J59" s="48">
        <v>8855658.4</v>
      </c>
      <c r="K59" s="48">
        <v>967000</v>
      </c>
      <c r="L59" s="48">
        <v>150000</v>
      </c>
      <c r="M59" s="48">
        <v>0</v>
      </c>
      <c r="N59" s="48">
        <v>8073741.29</v>
      </c>
      <c r="O59" s="48">
        <v>112271.49</v>
      </c>
      <c r="P59" s="48">
        <v>112271.49</v>
      </c>
    </row>
    <row r="60" spans="1:16" ht="12.75">
      <c r="A60" s="45">
        <v>6</v>
      </c>
      <c r="B60" s="45">
        <v>20</v>
      </c>
      <c r="C60" s="45">
        <v>2</v>
      </c>
      <c r="D60" s="40">
        <v>2</v>
      </c>
      <c r="E60" s="46"/>
      <c r="F60" s="47" t="s">
        <v>256</v>
      </c>
      <c r="G60" s="57" t="s">
        <v>304</v>
      </c>
      <c r="H60" s="48">
        <v>11510456.59</v>
      </c>
      <c r="I60" s="48">
        <v>10350365.86</v>
      </c>
      <c r="J60" s="48">
        <v>5427815.53</v>
      </c>
      <c r="K60" s="48">
        <v>513980</v>
      </c>
      <c r="L60" s="48">
        <v>58600</v>
      </c>
      <c r="M60" s="48">
        <v>0</v>
      </c>
      <c r="N60" s="48">
        <v>4349970.33</v>
      </c>
      <c r="O60" s="48">
        <v>1160090.73</v>
      </c>
      <c r="P60" s="48">
        <v>1160090.73</v>
      </c>
    </row>
    <row r="61" spans="1:16" ht="12.75">
      <c r="A61" s="45">
        <v>6</v>
      </c>
      <c r="B61" s="45">
        <v>19</v>
      </c>
      <c r="C61" s="45">
        <v>2</v>
      </c>
      <c r="D61" s="40">
        <v>2</v>
      </c>
      <c r="E61" s="46"/>
      <c r="F61" s="47" t="s">
        <v>256</v>
      </c>
      <c r="G61" s="57" t="s">
        <v>305</v>
      </c>
      <c r="H61" s="48">
        <v>17929841.82</v>
      </c>
      <c r="I61" s="48">
        <v>7557431.76</v>
      </c>
      <c r="J61" s="48">
        <v>1712279.36</v>
      </c>
      <c r="K61" s="48">
        <v>2407534.86</v>
      </c>
      <c r="L61" s="48">
        <v>180000</v>
      </c>
      <c r="M61" s="48">
        <v>35658</v>
      </c>
      <c r="N61" s="48">
        <v>3221959.54</v>
      </c>
      <c r="O61" s="48">
        <v>10372410.06</v>
      </c>
      <c r="P61" s="48">
        <v>10372410.06</v>
      </c>
    </row>
    <row r="62" spans="1:16" ht="12.75">
      <c r="A62" s="45">
        <v>6</v>
      </c>
      <c r="B62" s="45">
        <v>19</v>
      </c>
      <c r="C62" s="45">
        <v>3</v>
      </c>
      <c r="D62" s="40">
        <v>2</v>
      </c>
      <c r="E62" s="46"/>
      <c r="F62" s="47" t="s">
        <v>256</v>
      </c>
      <c r="G62" s="57" t="s">
        <v>306</v>
      </c>
      <c r="H62" s="48">
        <v>13598147.33</v>
      </c>
      <c r="I62" s="48">
        <v>9975798.42</v>
      </c>
      <c r="J62" s="48">
        <v>4964204.02</v>
      </c>
      <c r="K62" s="48">
        <v>611198.86</v>
      </c>
      <c r="L62" s="48">
        <v>130000</v>
      </c>
      <c r="M62" s="48">
        <v>31628.33</v>
      </c>
      <c r="N62" s="48">
        <v>4238767.21</v>
      </c>
      <c r="O62" s="48">
        <v>3622348.91</v>
      </c>
      <c r="P62" s="48">
        <v>3621348.91</v>
      </c>
    </row>
    <row r="63" spans="1:16" ht="12.75">
      <c r="A63" s="45">
        <v>6</v>
      </c>
      <c r="B63" s="45">
        <v>4</v>
      </c>
      <c r="C63" s="45">
        <v>3</v>
      </c>
      <c r="D63" s="40">
        <v>2</v>
      </c>
      <c r="E63" s="46"/>
      <c r="F63" s="47" t="s">
        <v>256</v>
      </c>
      <c r="G63" s="57" t="s">
        <v>307</v>
      </c>
      <c r="H63" s="48">
        <v>15766962.44</v>
      </c>
      <c r="I63" s="48">
        <v>13151943.65</v>
      </c>
      <c r="J63" s="48">
        <v>6932425.8</v>
      </c>
      <c r="K63" s="48">
        <v>880433</v>
      </c>
      <c r="L63" s="48">
        <v>134745</v>
      </c>
      <c r="M63" s="48">
        <v>0</v>
      </c>
      <c r="N63" s="48">
        <v>5204339.85</v>
      </c>
      <c r="O63" s="48">
        <v>2615018.79</v>
      </c>
      <c r="P63" s="48">
        <v>2615018.79</v>
      </c>
    </row>
    <row r="64" spans="1:16" ht="12.75">
      <c r="A64" s="45">
        <v>6</v>
      </c>
      <c r="B64" s="45">
        <v>4</v>
      </c>
      <c r="C64" s="45">
        <v>4</v>
      </c>
      <c r="D64" s="40">
        <v>2</v>
      </c>
      <c r="E64" s="46"/>
      <c r="F64" s="47" t="s">
        <v>256</v>
      </c>
      <c r="G64" s="57" t="s">
        <v>259</v>
      </c>
      <c r="H64" s="48">
        <v>26378270</v>
      </c>
      <c r="I64" s="48">
        <v>25383070</v>
      </c>
      <c r="J64" s="48">
        <v>10188586</v>
      </c>
      <c r="K64" s="48">
        <v>3334391</v>
      </c>
      <c r="L64" s="48">
        <v>100000</v>
      </c>
      <c r="M64" s="48">
        <v>0</v>
      </c>
      <c r="N64" s="48">
        <v>11760093</v>
      </c>
      <c r="O64" s="48">
        <v>995200</v>
      </c>
      <c r="P64" s="48">
        <v>995200</v>
      </c>
    </row>
    <row r="65" spans="1:16" ht="12.75">
      <c r="A65" s="45">
        <v>6</v>
      </c>
      <c r="B65" s="45">
        <v>6</v>
      </c>
      <c r="C65" s="45">
        <v>4</v>
      </c>
      <c r="D65" s="40">
        <v>2</v>
      </c>
      <c r="E65" s="46"/>
      <c r="F65" s="47" t="s">
        <v>256</v>
      </c>
      <c r="G65" s="57" t="s">
        <v>308</v>
      </c>
      <c r="H65" s="48">
        <v>23159562.4</v>
      </c>
      <c r="I65" s="48">
        <v>19373638.35</v>
      </c>
      <c r="J65" s="48">
        <v>7949376</v>
      </c>
      <c r="K65" s="48">
        <v>2988783.15</v>
      </c>
      <c r="L65" s="48">
        <v>535000</v>
      </c>
      <c r="M65" s="48">
        <v>0</v>
      </c>
      <c r="N65" s="48">
        <v>7900479.2</v>
      </c>
      <c r="O65" s="48">
        <v>3785924.05</v>
      </c>
      <c r="P65" s="48">
        <v>3785924.05</v>
      </c>
    </row>
    <row r="66" spans="1:16" ht="12.75">
      <c r="A66" s="45">
        <v>6</v>
      </c>
      <c r="B66" s="45">
        <v>9</v>
      </c>
      <c r="C66" s="45">
        <v>6</v>
      </c>
      <c r="D66" s="40">
        <v>2</v>
      </c>
      <c r="E66" s="46"/>
      <c r="F66" s="47" t="s">
        <v>256</v>
      </c>
      <c r="G66" s="57" t="s">
        <v>309</v>
      </c>
      <c r="H66" s="48">
        <v>24107349.68</v>
      </c>
      <c r="I66" s="48">
        <v>17940743.74</v>
      </c>
      <c r="J66" s="48">
        <v>9966442</v>
      </c>
      <c r="K66" s="48">
        <v>445000</v>
      </c>
      <c r="L66" s="48">
        <v>60000</v>
      </c>
      <c r="M66" s="48">
        <v>0</v>
      </c>
      <c r="N66" s="48">
        <v>7469301.74</v>
      </c>
      <c r="O66" s="48">
        <v>6166605.94</v>
      </c>
      <c r="P66" s="48">
        <v>6166605.94</v>
      </c>
    </row>
    <row r="67" spans="1:16" ht="12.75">
      <c r="A67" s="45">
        <v>6</v>
      </c>
      <c r="B67" s="45">
        <v>13</v>
      </c>
      <c r="C67" s="45">
        <v>2</v>
      </c>
      <c r="D67" s="40">
        <v>2</v>
      </c>
      <c r="E67" s="46"/>
      <c r="F67" s="47" t="s">
        <v>256</v>
      </c>
      <c r="G67" s="57" t="s">
        <v>310</v>
      </c>
      <c r="H67" s="48">
        <v>12839842</v>
      </c>
      <c r="I67" s="48">
        <v>10127342</v>
      </c>
      <c r="J67" s="48">
        <v>5279086</v>
      </c>
      <c r="K67" s="48">
        <v>809128</v>
      </c>
      <c r="L67" s="48">
        <v>350000</v>
      </c>
      <c r="M67" s="48">
        <v>0</v>
      </c>
      <c r="N67" s="48">
        <v>3689128</v>
      </c>
      <c r="O67" s="48">
        <v>2712500</v>
      </c>
      <c r="P67" s="48">
        <v>2712500</v>
      </c>
    </row>
    <row r="68" spans="1:16" ht="12.75">
      <c r="A68" s="45">
        <v>6</v>
      </c>
      <c r="B68" s="45">
        <v>14</v>
      </c>
      <c r="C68" s="45">
        <v>3</v>
      </c>
      <c r="D68" s="40">
        <v>2</v>
      </c>
      <c r="E68" s="46"/>
      <c r="F68" s="47" t="s">
        <v>256</v>
      </c>
      <c r="G68" s="57" t="s">
        <v>311</v>
      </c>
      <c r="H68" s="48">
        <v>15207626.31</v>
      </c>
      <c r="I68" s="48">
        <v>11114451.31</v>
      </c>
      <c r="J68" s="48">
        <v>5845207.31</v>
      </c>
      <c r="K68" s="48">
        <v>639000</v>
      </c>
      <c r="L68" s="48">
        <v>190000</v>
      </c>
      <c r="M68" s="48">
        <v>0</v>
      </c>
      <c r="N68" s="48">
        <v>4440244</v>
      </c>
      <c r="O68" s="48">
        <v>4093175</v>
      </c>
      <c r="P68" s="48">
        <v>4093175</v>
      </c>
    </row>
    <row r="69" spans="1:16" ht="12.75">
      <c r="A69" s="45">
        <v>6</v>
      </c>
      <c r="B69" s="45">
        <v>1</v>
      </c>
      <c r="C69" s="45">
        <v>5</v>
      </c>
      <c r="D69" s="40">
        <v>2</v>
      </c>
      <c r="E69" s="46"/>
      <c r="F69" s="47" t="s">
        <v>256</v>
      </c>
      <c r="G69" s="57" t="s">
        <v>312</v>
      </c>
      <c r="H69" s="48">
        <v>32471938.04</v>
      </c>
      <c r="I69" s="48">
        <v>13878451.82</v>
      </c>
      <c r="J69" s="48">
        <v>6876634</v>
      </c>
      <c r="K69" s="48">
        <v>575347.55</v>
      </c>
      <c r="L69" s="48">
        <v>50000</v>
      </c>
      <c r="M69" s="48">
        <v>0</v>
      </c>
      <c r="N69" s="48">
        <v>6376470.27</v>
      </c>
      <c r="O69" s="48">
        <v>18593486.22</v>
      </c>
      <c r="P69" s="48">
        <v>18593486.22</v>
      </c>
    </row>
    <row r="70" spans="1:16" ht="12.75">
      <c r="A70" s="45">
        <v>6</v>
      </c>
      <c r="B70" s="45">
        <v>18</v>
      </c>
      <c r="C70" s="45">
        <v>3</v>
      </c>
      <c r="D70" s="40">
        <v>2</v>
      </c>
      <c r="E70" s="46"/>
      <c r="F70" s="47" t="s">
        <v>256</v>
      </c>
      <c r="G70" s="57" t="s">
        <v>313</v>
      </c>
      <c r="H70" s="48">
        <v>10116289.5</v>
      </c>
      <c r="I70" s="48">
        <v>9040561.5</v>
      </c>
      <c r="J70" s="48">
        <v>4970142.62</v>
      </c>
      <c r="K70" s="48">
        <v>291709</v>
      </c>
      <c r="L70" s="48">
        <v>70000</v>
      </c>
      <c r="M70" s="48">
        <v>0</v>
      </c>
      <c r="N70" s="48">
        <v>3708709.88</v>
      </c>
      <c r="O70" s="48">
        <v>1075728</v>
      </c>
      <c r="P70" s="48">
        <v>1075728</v>
      </c>
    </row>
    <row r="71" spans="1:16" ht="12.75">
      <c r="A71" s="45">
        <v>6</v>
      </c>
      <c r="B71" s="45">
        <v>9</v>
      </c>
      <c r="C71" s="45">
        <v>7</v>
      </c>
      <c r="D71" s="40">
        <v>2</v>
      </c>
      <c r="E71" s="46"/>
      <c r="F71" s="47" t="s">
        <v>256</v>
      </c>
      <c r="G71" s="57" t="s">
        <v>314</v>
      </c>
      <c r="H71" s="48">
        <v>45009067.41</v>
      </c>
      <c r="I71" s="48">
        <v>32001693.95</v>
      </c>
      <c r="J71" s="48">
        <v>13395416.8</v>
      </c>
      <c r="K71" s="48">
        <v>2160650.03</v>
      </c>
      <c r="L71" s="48">
        <v>250000</v>
      </c>
      <c r="M71" s="48">
        <v>0</v>
      </c>
      <c r="N71" s="48">
        <v>16195627.12</v>
      </c>
      <c r="O71" s="48">
        <v>13007373.46</v>
      </c>
      <c r="P71" s="48">
        <v>13007373.46</v>
      </c>
    </row>
    <row r="72" spans="1:16" ht="12.75">
      <c r="A72" s="45">
        <v>6</v>
      </c>
      <c r="B72" s="45">
        <v>8</v>
      </c>
      <c r="C72" s="45">
        <v>4</v>
      </c>
      <c r="D72" s="40">
        <v>2</v>
      </c>
      <c r="E72" s="46"/>
      <c r="F72" s="47" t="s">
        <v>256</v>
      </c>
      <c r="G72" s="57" t="s">
        <v>315</v>
      </c>
      <c r="H72" s="48">
        <v>12660422.86</v>
      </c>
      <c r="I72" s="48">
        <v>7378173.13</v>
      </c>
      <c r="J72" s="48">
        <v>3394158.86</v>
      </c>
      <c r="K72" s="48">
        <v>207780</v>
      </c>
      <c r="L72" s="48">
        <v>50000</v>
      </c>
      <c r="M72" s="48">
        <v>8633</v>
      </c>
      <c r="N72" s="48">
        <v>3717601.27</v>
      </c>
      <c r="O72" s="48">
        <v>5282249.73</v>
      </c>
      <c r="P72" s="48">
        <v>5282249.73</v>
      </c>
    </row>
    <row r="73" spans="1:16" ht="12.75">
      <c r="A73" s="45">
        <v>6</v>
      </c>
      <c r="B73" s="45">
        <v>12</v>
      </c>
      <c r="C73" s="45">
        <v>2</v>
      </c>
      <c r="D73" s="40">
        <v>2</v>
      </c>
      <c r="E73" s="46"/>
      <c r="F73" s="47" t="s">
        <v>256</v>
      </c>
      <c r="G73" s="57" t="s">
        <v>316</v>
      </c>
      <c r="H73" s="48">
        <v>19429562</v>
      </c>
      <c r="I73" s="48">
        <v>17629763.78</v>
      </c>
      <c r="J73" s="48">
        <v>7992056</v>
      </c>
      <c r="K73" s="48">
        <v>1035486</v>
      </c>
      <c r="L73" s="48">
        <v>30000</v>
      </c>
      <c r="M73" s="48">
        <v>0</v>
      </c>
      <c r="N73" s="48">
        <v>8572221.78</v>
      </c>
      <c r="O73" s="48">
        <v>1799798.22</v>
      </c>
      <c r="P73" s="48">
        <v>1799798.22</v>
      </c>
    </row>
    <row r="74" spans="1:16" ht="12.75">
      <c r="A74" s="45">
        <v>6</v>
      </c>
      <c r="B74" s="45">
        <v>3</v>
      </c>
      <c r="C74" s="45">
        <v>6</v>
      </c>
      <c r="D74" s="40">
        <v>2</v>
      </c>
      <c r="E74" s="46"/>
      <c r="F74" s="47" t="s">
        <v>256</v>
      </c>
      <c r="G74" s="57" t="s">
        <v>317</v>
      </c>
      <c r="H74" s="48">
        <v>11330597</v>
      </c>
      <c r="I74" s="48">
        <v>9968762</v>
      </c>
      <c r="J74" s="48">
        <v>4910161</v>
      </c>
      <c r="K74" s="48">
        <v>861792</v>
      </c>
      <c r="L74" s="48">
        <v>120000</v>
      </c>
      <c r="M74" s="48">
        <v>0</v>
      </c>
      <c r="N74" s="48">
        <v>4076809</v>
      </c>
      <c r="O74" s="48">
        <v>1361835</v>
      </c>
      <c r="P74" s="48">
        <v>1361835</v>
      </c>
    </row>
    <row r="75" spans="1:16" ht="12.75">
      <c r="A75" s="45">
        <v>6</v>
      </c>
      <c r="B75" s="45">
        <v>8</v>
      </c>
      <c r="C75" s="45">
        <v>5</v>
      </c>
      <c r="D75" s="40">
        <v>2</v>
      </c>
      <c r="E75" s="46"/>
      <c r="F75" s="47" t="s">
        <v>256</v>
      </c>
      <c r="G75" s="57" t="s">
        <v>318</v>
      </c>
      <c r="H75" s="48">
        <v>19685734</v>
      </c>
      <c r="I75" s="48">
        <v>16916400</v>
      </c>
      <c r="J75" s="48">
        <v>8857526</v>
      </c>
      <c r="K75" s="48">
        <v>661750</v>
      </c>
      <c r="L75" s="48">
        <v>255000</v>
      </c>
      <c r="M75" s="48">
        <v>0</v>
      </c>
      <c r="N75" s="48">
        <v>7142124</v>
      </c>
      <c r="O75" s="48">
        <v>2769334</v>
      </c>
      <c r="P75" s="48">
        <v>2769334</v>
      </c>
    </row>
    <row r="76" spans="1:16" ht="12.75">
      <c r="A76" s="45">
        <v>6</v>
      </c>
      <c r="B76" s="45">
        <v>12</v>
      </c>
      <c r="C76" s="45">
        <v>3</v>
      </c>
      <c r="D76" s="40">
        <v>2</v>
      </c>
      <c r="E76" s="46"/>
      <c r="F76" s="47" t="s">
        <v>256</v>
      </c>
      <c r="G76" s="57" t="s">
        <v>319</v>
      </c>
      <c r="H76" s="48">
        <v>17937545.27</v>
      </c>
      <c r="I76" s="48">
        <v>15154987.47</v>
      </c>
      <c r="J76" s="48">
        <v>7938273.73</v>
      </c>
      <c r="K76" s="48">
        <v>489557.37</v>
      </c>
      <c r="L76" s="48">
        <v>210000</v>
      </c>
      <c r="M76" s="48">
        <v>20000</v>
      </c>
      <c r="N76" s="48">
        <v>6497156.37</v>
      </c>
      <c r="O76" s="48">
        <v>2782557.8</v>
      </c>
      <c r="P76" s="48">
        <v>2782557.8</v>
      </c>
    </row>
    <row r="77" spans="1:16" ht="12.75">
      <c r="A77" s="45">
        <v>6</v>
      </c>
      <c r="B77" s="45">
        <v>15</v>
      </c>
      <c r="C77" s="45">
        <v>4</v>
      </c>
      <c r="D77" s="40">
        <v>2</v>
      </c>
      <c r="E77" s="46"/>
      <c r="F77" s="47" t="s">
        <v>256</v>
      </c>
      <c r="G77" s="57" t="s">
        <v>320</v>
      </c>
      <c r="H77" s="48">
        <v>27533065</v>
      </c>
      <c r="I77" s="48">
        <v>21079181</v>
      </c>
      <c r="J77" s="48">
        <v>12073432</v>
      </c>
      <c r="K77" s="48">
        <v>697000</v>
      </c>
      <c r="L77" s="48">
        <v>165085.73</v>
      </c>
      <c r="M77" s="48">
        <v>24471.27</v>
      </c>
      <c r="N77" s="48">
        <v>8119192</v>
      </c>
      <c r="O77" s="48">
        <v>6453884</v>
      </c>
      <c r="P77" s="48">
        <v>6453884</v>
      </c>
    </row>
    <row r="78" spans="1:16" ht="12.75">
      <c r="A78" s="45">
        <v>6</v>
      </c>
      <c r="B78" s="45">
        <v>16</v>
      </c>
      <c r="C78" s="45">
        <v>2</v>
      </c>
      <c r="D78" s="40">
        <v>2</v>
      </c>
      <c r="E78" s="46"/>
      <c r="F78" s="47" t="s">
        <v>256</v>
      </c>
      <c r="G78" s="57" t="s">
        <v>321</v>
      </c>
      <c r="H78" s="48">
        <v>20602733</v>
      </c>
      <c r="I78" s="48">
        <v>18707733</v>
      </c>
      <c r="J78" s="48">
        <v>10072267</v>
      </c>
      <c r="K78" s="48">
        <v>438875</v>
      </c>
      <c r="L78" s="48">
        <v>100000</v>
      </c>
      <c r="M78" s="48">
        <v>0</v>
      </c>
      <c r="N78" s="48">
        <v>8096591</v>
      </c>
      <c r="O78" s="48">
        <v>1895000</v>
      </c>
      <c r="P78" s="48">
        <v>1895000</v>
      </c>
    </row>
    <row r="79" spans="1:16" ht="12.75">
      <c r="A79" s="45">
        <v>6</v>
      </c>
      <c r="B79" s="45">
        <v>1</v>
      </c>
      <c r="C79" s="45">
        <v>6</v>
      </c>
      <c r="D79" s="40">
        <v>2</v>
      </c>
      <c r="E79" s="46"/>
      <c r="F79" s="47" t="s">
        <v>256</v>
      </c>
      <c r="G79" s="57" t="s">
        <v>322</v>
      </c>
      <c r="H79" s="48">
        <v>21202238</v>
      </c>
      <c r="I79" s="48">
        <v>10272328.67</v>
      </c>
      <c r="J79" s="48">
        <v>5299937.85</v>
      </c>
      <c r="K79" s="48">
        <v>429226.83</v>
      </c>
      <c r="L79" s="48">
        <v>300207</v>
      </c>
      <c r="M79" s="48">
        <v>0</v>
      </c>
      <c r="N79" s="48">
        <v>4242956.99</v>
      </c>
      <c r="O79" s="48">
        <v>10929909.33</v>
      </c>
      <c r="P79" s="48">
        <v>10929909.33</v>
      </c>
    </row>
    <row r="80" spans="1:16" ht="12.75">
      <c r="A80" s="45">
        <v>6</v>
      </c>
      <c r="B80" s="45">
        <v>15</v>
      </c>
      <c r="C80" s="45">
        <v>5</v>
      </c>
      <c r="D80" s="40">
        <v>2</v>
      </c>
      <c r="E80" s="46"/>
      <c r="F80" s="47" t="s">
        <v>256</v>
      </c>
      <c r="G80" s="57" t="s">
        <v>323</v>
      </c>
      <c r="H80" s="48">
        <v>12748887.46</v>
      </c>
      <c r="I80" s="48">
        <v>11633371.83</v>
      </c>
      <c r="J80" s="48">
        <v>5919972.03</v>
      </c>
      <c r="K80" s="48">
        <v>948905</v>
      </c>
      <c r="L80" s="48">
        <v>132000</v>
      </c>
      <c r="M80" s="48">
        <v>19686</v>
      </c>
      <c r="N80" s="48">
        <v>4612808.8</v>
      </c>
      <c r="O80" s="48">
        <v>1115515.63</v>
      </c>
      <c r="P80" s="48">
        <v>1115515.63</v>
      </c>
    </row>
    <row r="81" spans="1:16" ht="12.75">
      <c r="A81" s="45">
        <v>6</v>
      </c>
      <c r="B81" s="45">
        <v>20</v>
      </c>
      <c r="C81" s="45">
        <v>3</v>
      </c>
      <c r="D81" s="40">
        <v>2</v>
      </c>
      <c r="E81" s="46"/>
      <c r="F81" s="47" t="s">
        <v>256</v>
      </c>
      <c r="G81" s="57" t="s">
        <v>324</v>
      </c>
      <c r="H81" s="48">
        <v>14657227.72</v>
      </c>
      <c r="I81" s="48">
        <v>12457227.72</v>
      </c>
      <c r="J81" s="48">
        <v>7020010.92</v>
      </c>
      <c r="K81" s="48">
        <v>724059</v>
      </c>
      <c r="L81" s="48">
        <v>48500</v>
      </c>
      <c r="M81" s="48">
        <v>0</v>
      </c>
      <c r="N81" s="48">
        <v>4664657.8</v>
      </c>
      <c r="O81" s="48">
        <v>2200000</v>
      </c>
      <c r="P81" s="48">
        <v>2200000</v>
      </c>
    </row>
    <row r="82" spans="1:16" ht="12.75">
      <c r="A82" s="45">
        <v>6</v>
      </c>
      <c r="B82" s="45">
        <v>9</v>
      </c>
      <c r="C82" s="45">
        <v>8</v>
      </c>
      <c r="D82" s="40">
        <v>2</v>
      </c>
      <c r="E82" s="46"/>
      <c r="F82" s="47" t="s">
        <v>256</v>
      </c>
      <c r="G82" s="57" t="s">
        <v>325</v>
      </c>
      <c r="H82" s="48">
        <v>42434342.4</v>
      </c>
      <c r="I82" s="48">
        <v>29208354.92</v>
      </c>
      <c r="J82" s="48">
        <v>12049432.42</v>
      </c>
      <c r="K82" s="48">
        <v>2975695.13</v>
      </c>
      <c r="L82" s="48">
        <v>323647</v>
      </c>
      <c r="M82" s="48">
        <v>0</v>
      </c>
      <c r="N82" s="48">
        <v>13859580.37</v>
      </c>
      <c r="O82" s="48">
        <v>13225987.48</v>
      </c>
      <c r="P82" s="48">
        <v>13225987.48</v>
      </c>
    </row>
    <row r="83" spans="1:16" ht="12.75">
      <c r="A83" s="45">
        <v>6</v>
      </c>
      <c r="B83" s="45">
        <v>1</v>
      </c>
      <c r="C83" s="45">
        <v>7</v>
      </c>
      <c r="D83" s="40">
        <v>2</v>
      </c>
      <c r="E83" s="46"/>
      <c r="F83" s="47" t="s">
        <v>256</v>
      </c>
      <c r="G83" s="57" t="s">
        <v>326</v>
      </c>
      <c r="H83" s="48">
        <v>20580589.71</v>
      </c>
      <c r="I83" s="48">
        <v>11359200.22</v>
      </c>
      <c r="J83" s="48">
        <v>6472893.22</v>
      </c>
      <c r="K83" s="48">
        <v>322325</v>
      </c>
      <c r="L83" s="48">
        <v>135000</v>
      </c>
      <c r="M83" s="48">
        <v>0</v>
      </c>
      <c r="N83" s="48">
        <v>4428982</v>
      </c>
      <c r="O83" s="48">
        <v>9221389.49</v>
      </c>
      <c r="P83" s="48">
        <v>9221389.49</v>
      </c>
    </row>
    <row r="84" spans="1:16" ht="12.75">
      <c r="A84" s="45">
        <v>6</v>
      </c>
      <c r="B84" s="45">
        <v>14</v>
      </c>
      <c r="C84" s="45">
        <v>5</v>
      </c>
      <c r="D84" s="40">
        <v>2</v>
      </c>
      <c r="E84" s="46"/>
      <c r="F84" s="47" t="s">
        <v>256</v>
      </c>
      <c r="G84" s="57" t="s">
        <v>327</v>
      </c>
      <c r="H84" s="48">
        <v>28896431</v>
      </c>
      <c r="I84" s="48">
        <v>21899198</v>
      </c>
      <c r="J84" s="48">
        <v>11612313</v>
      </c>
      <c r="K84" s="48">
        <v>1482400</v>
      </c>
      <c r="L84" s="48">
        <v>71500</v>
      </c>
      <c r="M84" s="48">
        <v>0</v>
      </c>
      <c r="N84" s="48">
        <v>8732985</v>
      </c>
      <c r="O84" s="48">
        <v>6997233</v>
      </c>
      <c r="P84" s="48">
        <v>5714926</v>
      </c>
    </row>
    <row r="85" spans="1:16" ht="12.75">
      <c r="A85" s="45">
        <v>6</v>
      </c>
      <c r="B85" s="45">
        <v>6</v>
      </c>
      <c r="C85" s="45">
        <v>5</v>
      </c>
      <c r="D85" s="40">
        <v>2</v>
      </c>
      <c r="E85" s="46"/>
      <c r="F85" s="47" t="s">
        <v>256</v>
      </c>
      <c r="G85" s="57" t="s">
        <v>260</v>
      </c>
      <c r="H85" s="48">
        <v>26890515</v>
      </c>
      <c r="I85" s="48">
        <v>21284278</v>
      </c>
      <c r="J85" s="48">
        <v>12209448</v>
      </c>
      <c r="K85" s="48">
        <v>771588</v>
      </c>
      <c r="L85" s="48">
        <v>300000</v>
      </c>
      <c r="M85" s="48">
        <v>42024</v>
      </c>
      <c r="N85" s="48">
        <v>7961218</v>
      </c>
      <c r="O85" s="48">
        <v>5606237</v>
      </c>
      <c r="P85" s="48">
        <v>5341237</v>
      </c>
    </row>
    <row r="86" spans="1:16" ht="12.75">
      <c r="A86" s="45">
        <v>6</v>
      </c>
      <c r="B86" s="45">
        <v>6</v>
      </c>
      <c r="C86" s="45">
        <v>6</v>
      </c>
      <c r="D86" s="40">
        <v>2</v>
      </c>
      <c r="E86" s="46"/>
      <c r="F86" s="47" t="s">
        <v>256</v>
      </c>
      <c r="G86" s="57" t="s">
        <v>328</v>
      </c>
      <c r="H86" s="48">
        <v>8407663</v>
      </c>
      <c r="I86" s="48">
        <v>8158492</v>
      </c>
      <c r="J86" s="48">
        <v>4460196</v>
      </c>
      <c r="K86" s="48">
        <v>202200</v>
      </c>
      <c r="L86" s="48">
        <v>122000</v>
      </c>
      <c r="M86" s="48">
        <v>0</v>
      </c>
      <c r="N86" s="48">
        <v>3374096</v>
      </c>
      <c r="O86" s="48">
        <v>249171</v>
      </c>
      <c r="P86" s="48">
        <v>249171</v>
      </c>
    </row>
    <row r="87" spans="1:16" ht="12.75">
      <c r="A87" s="45">
        <v>6</v>
      </c>
      <c r="B87" s="45">
        <v>7</v>
      </c>
      <c r="C87" s="45">
        <v>5</v>
      </c>
      <c r="D87" s="40">
        <v>2</v>
      </c>
      <c r="E87" s="46"/>
      <c r="F87" s="47" t="s">
        <v>256</v>
      </c>
      <c r="G87" s="57" t="s">
        <v>261</v>
      </c>
      <c r="H87" s="48">
        <v>20333921.1</v>
      </c>
      <c r="I87" s="48">
        <v>16085666.1</v>
      </c>
      <c r="J87" s="48">
        <v>9218682.98</v>
      </c>
      <c r="K87" s="48">
        <v>710000</v>
      </c>
      <c r="L87" s="48">
        <v>60000</v>
      </c>
      <c r="M87" s="48">
        <v>0</v>
      </c>
      <c r="N87" s="48">
        <v>6096983.12</v>
      </c>
      <c r="O87" s="48">
        <v>4248255</v>
      </c>
      <c r="P87" s="48">
        <v>4248255</v>
      </c>
    </row>
    <row r="88" spans="1:16" ht="12.75">
      <c r="A88" s="45">
        <v>6</v>
      </c>
      <c r="B88" s="45">
        <v>18</v>
      </c>
      <c r="C88" s="45">
        <v>4</v>
      </c>
      <c r="D88" s="40">
        <v>2</v>
      </c>
      <c r="E88" s="46"/>
      <c r="F88" s="47" t="s">
        <v>256</v>
      </c>
      <c r="G88" s="57" t="s">
        <v>329</v>
      </c>
      <c r="H88" s="48">
        <v>10467342.83</v>
      </c>
      <c r="I88" s="48">
        <v>7916556.37</v>
      </c>
      <c r="J88" s="48">
        <v>3796632.02</v>
      </c>
      <c r="K88" s="48">
        <v>1141240</v>
      </c>
      <c r="L88" s="48">
        <v>40000</v>
      </c>
      <c r="M88" s="48">
        <v>0</v>
      </c>
      <c r="N88" s="48">
        <v>2938684.35</v>
      </c>
      <c r="O88" s="48">
        <v>2550786.46</v>
      </c>
      <c r="P88" s="48">
        <v>2550786.46</v>
      </c>
    </row>
    <row r="89" spans="1:16" ht="12.75">
      <c r="A89" s="45">
        <v>6</v>
      </c>
      <c r="B89" s="45">
        <v>9</v>
      </c>
      <c r="C89" s="45">
        <v>9</v>
      </c>
      <c r="D89" s="40">
        <v>2</v>
      </c>
      <c r="E89" s="46"/>
      <c r="F89" s="47" t="s">
        <v>256</v>
      </c>
      <c r="G89" s="57" t="s">
        <v>330</v>
      </c>
      <c r="H89" s="48">
        <v>12516189.29</v>
      </c>
      <c r="I89" s="48">
        <v>10480957.66</v>
      </c>
      <c r="J89" s="48">
        <v>5655379.86</v>
      </c>
      <c r="K89" s="48">
        <v>379000</v>
      </c>
      <c r="L89" s="48">
        <v>50000</v>
      </c>
      <c r="M89" s="48">
        <v>0</v>
      </c>
      <c r="N89" s="48">
        <v>4396577.8</v>
      </c>
      <c r="O89" s="48">
        <v>2035231.63</v>
      </c>
      <c r="P89" s="48">
        <v>2035231.63</v>
      </c>
    </row>
    <row r="90" spans="1:16" ht="12.75">
      <c r="A90" s="45">
        <v>6</v>
      </c>
      <c r="B90" s="45">
        <v>11</v>
      </c>
      <c r="C90" s="45">
        <v>4</v>
      </c>
      <c r="D90" s="40">
        <v>2</v>
      </c>
      <c r="E90" s="46"/>
      <c r="F90" s="47" t="s">
        <v>256</v>
      </c>
      <c r="G90" s="57" t="s">
        <v>331</v>
      </c>
      <c r="H90" s="48">
        <v>31073595.55</v>
      </c>
      <c r="I90" s="48">
        <v>28948255.35</v>
      </c>
      <c r="J90" s="48">
        <v>16090004.57</v>
      </c>
      <c r="K90" s="48">
        <v>786060</v>
      </c>
      <c r="L90" s="48">
        <v>400000</v>
      </c>
      <c r="M90" s="48">
        <v>0</v>
      </c>
      <c r="N90" s="48">
        <v>11672190.78</v>
      </c>
      <c r="O90" s="48">
        <v>2125340.2</v>
      </c>
      <c r="P90" s="48">
        <v>2123340.2</v>
      </c>
    </row>
    <row r="91" spans="1:16" ht="12.75">
      <c r="A91" s="45">
        <v>6</v>
      </c>
      <c r="B91" s="45">
        <v>2</v>
      </c>
      <c r="C91" s="45">
        <v>8</v>
      </c>
      <c r="D91" s="40">
        <v>2</v>
      </c>
      <c r="E91" s="46"/>
      <c r="F91" s="47" t="s">
        <v>256</v>
      </c>
      <c r="G91" s="57" t="s">
        <v>332</v>
      </c>
      <c r="H91" s="48">
        <v>20508214</v>
      </c>
      <c r="I91" s="48">
        <v>15762341</v>
      </c>
      <c r="J91" s="48">
        <v>8297237</v>
      </c>
      <c r="K91" s="48">
        <v>931518</v>
      </c>
      <c r="L91" s="48">
        <v>25000</v>
      </c>
      <c r="M91" s="48">
        <v>0</v>
      </c>
      <c r="N91" s="48">
        <v>6508586</v>
      </c>
      <c r="O91" s="48">
        <v>4745873</v>
      </c>
      <c r="P91" s="48">
        <v>4745873</v>
      </c>
    </row>
    <row r="92" spans="1:16" ht="12.75">
      <c r="A92" s="45">
        <v>6</v>
      </c>
      <c r="B92" s="45">
        <v>14</v>
      </c>
      <c r="C92" s="45">
        <v>6</v>
      </c>
      <c r="D92" s="40">
        <v>2</v>
      </c>
      <c r="E92" s="46"/>
      <c r="F92" s="47" t="s">
        <v>256</v>
      </c>
      <c r="G92" s="57" t="s">
        <v>333</v>
      </c>
      <c r="H92" s="48">
        <v>21082109.09</v>
      </c>
      <c r="I92" s="48">
        <v>19400086.14</v>
      </c>
      <c r="J92" s="48">
        <v>9947275.2</v>
      </c>
      <c r="K92" s="48">
        <v>1329832</v>
      </c>
      <c r="L92" s="48">
        <v>360000</v>
      </c>
      <c r="M92" s="48">
        <v>0</v>
      </c>
      <c r="N92" s="48">
        <v>7762978.94</v>
      </c>
      <c r="O92" s="48">
        <v>1682022.95</v>
      </c>
      <c r="P92" s="48">
        <v>1682022.95</v>
      </c>
    </row>
    <row r="93" spans="1:16" ht="12.75">
      <c r="A93" s="45">
        <v>6</v>
      </c>
      <c r="B93" s="45">
        <v>1</v>
      </c>
      <c r="C93" s="45">
        <v>8</v>
      </c>
      <c r="D93" s="40">
        <v>2</v>
      </c>
      <c r="E93" s="46"/>
      <c r="F93" s="47" t="s">
        <v>256</v>
      </c>
      <c r="G93" s="57" t="s">
        <v>334</v>
      </c>
      <c r="H93" s="48">
        <v>12229132.4</v>
      </c>
      <c r="I93" s="48">
        <v>11368292.25</v>
      </c>
      <c r="J93" s="48">
        <v>6398501.59</v>
      </c>
      <c r="K93" s="48">
        <v>518485.66</v>
      </c>
      <c r="L93" s="48">
        <v>80000</v>
      </c>
      <c r="M93" s="48">
        <v>0</v>
      </c>
      <c r="N93" s="48">
        <v>4371305</v>
      </c>
      <c r="O93" s="48">
        <v>860840.15</v>
      </c>
      <c r="P93" s="48">
        <v>860840.15</v>
      </c>
    </row>
    <row r="94" spans="1:16" ht="12.75">
      <c r="A94" s="45">
        <v>6</v>
      </c>
      <c r="B94" s="45">
        <v>3</v>
      </c>
      <c r="C94" s="45">
        <v>7</v>
      </c>
      <c r="D94" s="40">
        <v>2</v>
      </c>
      <c r="E94" s="46"/>
      <c r="F94" s="47" t="s">
        <v>256</v>
      </c>
      <c r="G94" s="57" t="s">
        <v>335</v>
      </c>
      <c r="H94" s="48">
        <v>20067360.69</v>
      </c>
      <c r="I94" s="48">
        <v>10418573</v>
      </c>
      <c r="J94" s="48">
        <v>1915185.11</v>
      </c>
      <c r="K94" s="48">
        <v>4242632.74</v>
      </c>
      <c r="L94" s="48">
        <v>130000</v>
      </c>
      <c r="M94" s="48">
        <v>0</v>
      </c>
      <c r="N94" s="48">
        <v>4130755.15</v>
      </c>
      <c r="O94" s="48">
        <v>9648787.69</v>
      </c>
      <c r="P94" s="48">
        <v>9648787.69</v>
      </c>
    </row>
    <row r="95" spans="1:16" ht="12.75">
      <c r="A95" s="45">
        <v>6</v>
      </c>
      <c r="B95" s="45">
        <v>8</v>
      </c>
      <c r="C95" s="45">
        <v>7</v>
      </c>
      <c r="D95" s="40">
        <v>2</v>
      </c>
      <c r="E95" s="46"/>
      <c r="F95" s="47" t="s">
        <v>256</v>
      </c>
      <c r="G95" s="57" t="s">
        <v>262</v>
      </c>
      <c r="H95" s="48">
        <v>38158826</v>
      </c>
      <c r="I95" s="48">
        <v>28224826</v>
      </c>
      <c r="J95" s="48">
        <v>13039633.82</v>
      </c>
      <c r="K95" s="48">
        <v>3176566</v>
      </c>
      <c r="L95" s="48">
        <v>700000</v>
      </c>
      <c r="M95" s="48">
        <v>0</v>
      </c>
      <c r="N95" s="48">
        <v>11308626.18</v>
      </c>
      <c r="O95" s="48">
        <v>9934000</v>
      </c>
      <c r="P95" s="48">
        <v>9934000</v>
      </c>
    </row>
    <row r="96" spans="1:16" ht="12.75">
      <c r="A96" s="45">
        <v>6</v>
      </c>
      <c r="B96" s="45">
        <v>18</v>
      </c>
      <c r="C96" s="45">
        <v>5</v>
      </c>
      <c r="D96" s="40">
        <v>2</v>
      </c>
      <c r="E96" s="46"/>
      <c r="F96" s="47" t="s">
        <v>256</v>
      </c>
      <c r="G96" s="57" t="s">
        <v>336</v>
      </c>
      <c r="H96" s="48">
        <v>22436002</v>
      </c>
      <c r="I96" s="48">
        <v>17988419</v>
      </c>
      <c r="J96" s="48">
        <v>9412144</v>
      </c>
      <c r="K96" s="48">
        <v>471619</v>
      </c>
      <c r="L96" s="48">
        <v>450000</v>
      </c>
      <c r="M96" s="48">
        <v>0</v>
      </c>
      <c r="N96" s="48">
        <v>7654656</v>
      </c>
      <c r="O96" s="48">
        <v>4447583</v>
      </c>
      <c r="P96" s="48">
        <v>4447583</v>
      </c>
    </row>
    <row r="97" spans="1:16" ht="12.75">
      <c r="A97" s="45">
        <v>6</v>
      </c>
      <c r="B97" s="45">
        <v>10</v>
      </c>
      <c r="C97" s="45">
        <v>2</v>
      </c>
      <c r="D97" s="40">
        <v>2</v>
      </c>
      <c r="E97" s="46"/>
      <c r="F97" s="47" t="s">
        <v>256</v>
      </c>
      <c r="G97" s="57" t="s">
        <v>337</v>
      </c>
      <c r="H97" s="48">
        <v>20669463.86</v>
      </c>
      <c r="I97" s="48">
        <v>16992286.28</v>
      </c>
      <c r="J97" s="48">
        <v>9058594.43</v>
      </c>
      <c r="K97" s="48">
        <v>1336350.72</v>
      </c>
      <c r="L97" s="48">
        <v>216300</v>
      </c>
      <c r="M97" s="48">
        <v>0</v>
      </c>
      <c r="N97" s="48">
        <v>6381041.13</v>
      </c>
      <c r="O97" s="48">
        <v>3677177.58</v>
      </c>
      <c r="P97" s="48">
        <v>3677177.58</v>
      </c>
    </row>
    <row r="98" spans="1:16" ht="12.75">
      <c r="A98" s="45">
        <v>6</v>
      </c>
      <c r="B98" s="45">
        <v>20</v>
      </c>
      <c r="C98" s="45">
        <v>5</v>
      </c>
      <c r="D98" s="40">
        <v>2</v>
      </c>
      <c r="E98" s="46"/>
      <c r="F98" s="47" t="s">
        <v>256</v>
      </c>
      <c r="G98" s="57" t="s">
        <v>338</v>
      </c>
      <c r="H98" s="48">
        <v>19781976.54</v>
      </c>
      <c r="I98" s="48">
        <v>15616532.45</v>
      </c>
      <c r="J98" s="48">
        <v>8111434.4</v>
      </c>
      <c r="K98" s="48">
        <v>296000</v>
      </c>
      <c r="L98" s="48">
        <v>130000</v>
      </c>
      <c r="M98" s="48">
        <v>0</v>
      </c>
      <c r="N98" s="48">
        <v>7079098.05</v>
      </c>
      <c r="O98" s="48">
        <v>4165444.09</v>
      </c>
      <c r="P98" s="48">
        <v>4165444.09</v>
      </c>
    </row>
    <row r="99" spans="1:16" ht="12.75">
      <c r="A99" s="45">
        <v>6</v>
      </c>
      <c r="B99" s="45">
        <v>12</v>
      </c>
      <c r="C99" s="45">
        <v>4</v>
      </c>
      <c r="D99" s="40">
        <v>2</v>
      </c>
      <c r="E99" s="46"/>
      <c r="F99" s="47" t="s">
        <v>256</v>
      </c>
      <c r="G99" s="57" t="s">
        <v>339</v>
      </c>
      <c r="H99" s="48">
        <v>14882259</v>
      </c>
      <c r="I99" s="48">
        <v>12936882</v>
      </c>
      <c r="J99" s="48">
        <v>6139042</v>
      </c>
      <c r="K99" s="48">
        <v>733177</v>
      </c>
      <c r="L99" s="48">
        <v>80000</v>
      </c>
      <c r="M99" s="48">
        <v>0</v>
      </c>
      <c r="N99" s="48">
        <v>5984663</v>
      </c>
      <c r="O99" s="48">
        <v>1945377</v>
      </c>
      <c r="P99" s="48">
        <v>1945377</v>
      </c>
    </row>
    <row r="100" spans="1:16" ht="12.75">
      <c r="A100" s="45">
        <v>6</v>
      </c>
      <c r="B100" s="45">
        <v>1</v>
      </c>
      <c r="C100" s="45">
        <v>9</v>
      </c>
      <c r="D100" s="40">
        <v>2</v>
      </c>
      <c r="E100" s="46"/>
      <c r="F100" s="47" t="s">
        <v>256</v>
      </c>
      <c r="G100" s="57" t="s">
        <v>340</v>
      </c>
      <c r="H100" s="48">
        <v>14945005</v>
      </c>
      <c r="I100" s="48">
        <v>12959585</v>
      </c>
      <c r="J100" s="48">
        <v>6854122</v>
      </c>
      <c r="K100" s="48">
        <v>483299</v>
      </c>
      <c r="L100" s="48">
        <v>120000</v>
      </c>
      <c r="M100" s="48">
        <v>0</v>
      </c>
      <c r="N100" s="48">
        <v>5502164</v>
      </c>
      <c r="O100" s="48">
        <v>1985420</v>
      </c>
      <c r="P100" s="48">
        <v>1985420</v>
      </c>
    </row>
    <row r="101" spans="1:16" ht="12.75">
      <c r="A101" s="45">
        <v>6</v>
      </c>
      <c r="B101" s="45">
        <v>6</v>
      </c>
      <c r="C101" s="45">
        <v>7</v>
      </c>
      <c r="D101" s="40">
        <v>2</v>
      </c>
      <c r="E101" s="46"/>
      <c r="F101" s="47" t="s">
        <v>256</v>
      </c>
      <c r="G101" s="57" t="s">
        <v>341</v>
      </c>
      <c r="H101" s="48">
        <v>19419522.61</v>
      </c>
      <c r="I101" s="48">
        <v>9629540.11</v>
      </c>
      <c r="J101" s="48">
        <v>4705036.1</v>
      </c>
      <c r="K101" s="48">
        <v>762010</v>
      </c>
      <c r="L101" s="48">
        <v>120000</v>
      </c>
      <c r="M101" s="48">
        <v>0</v>
      </c>
      <c r="N101" s="48">
        <v>4042494.01</v>
      </c>
      <c r="O101" s="48">
        <v>9789982.5</v>
      </c>
      <c r="P101" s="48">
        <v>9789982.5</v>
      </c>
    </row>
    <row r="102" spans="1:16" ht="12.75">
      <c r="A102" s="45">
        <v>6</v>
      </c>
      <c r="B102" s="45">
        <v>2</v>
      </c>
      <c r="C102" s="45">
        <v>9</v>
      </c>
      <c r="D102" s="40">
        <v>2</v>
      </c>
      <c r="E102" s="46"/>
      <c r="F102" s="47" t="s">
        <v>256</v>
      </c>
      <c r="G102" s="57" t="s">
        <v>342</v>
      </c>
      <c r="H102" s="48">
        <v>12047522.11</v>
      </c>
      <c r="I102" s="48">
        <v>9803331.12</v>
      </c>
      <c r="J102" s="48">
        <v>5066144</v>
      </c>
      <c r="K102" s="48">
        <v>749200</v>
      </c>
      <c r="L102" s="48">
        <v>60000</v>
      </c>
      <c r="M102" s="48">
        <v>0</v>
      </c>
      <c r="N102" s="48">
        <v>3927987.12</v>
      </c>
      <c r="O102" s="48">
        <v>2244190.99</v>
      </c>
      <c r="P102" s="48">
        <v>2244190.99</v>
      </c>
    </row>
    <row r="103" spans="1:16" ht="12.75">
      <c r="A103" s="45">
        <v>6</v>
      </c>
      <c r="B103" s="45">
        <v>11</v>
      </c>
      <c r="C103" s="45">
        <v>5</v>
      </c>
      <c r="D103" s="40">
        <v>2</v>
      </c>
      <c r="E103" s="46"/>
      <c r="F103" s="47" t="s">
        <v>256</v>
      </c>
      <c r="G103" s="57" t="s">
        <v>263</v>
      </c>
      <c r="H103" s="48">
        <v>48283396.84</v>
      </c>
      <c r="I103" s="48">
        <v>45178927.92</v>
      </c>
      <c r="J103" s="48">
        <v>23459836.9</v>
      </c>
      <c r="K103" s="48">
        <v>1517475</v>
      </c>
      <c r="L103" s="48">
        <v>400000</v>
      </c>
      <c r="M103" s="48">
        <v>48439.13</v>
      </c>
      <c r="N103" s="48">
        <v>19753176.89</v>
      </c>
      <c r="O103" s="48">
        <v>3104468.92</v>
      </c>
      <c r="P103" s="48">
        <v>3104468.92</v>
      </c>
    </row>
    <row r="104" spans="1:16" ht="12.75">
      <c r="A104" s="45">
        <v>6</v>
      </c>
      <c r="B104" s="45">
        <v>14</v>
      </c>
      <c r="C104" s="45">
        <v>7</v>
      </c>
      <c r="D104" s="40">
        <v>2</v>
      </c>
      <c r="E104" s="46"/>
      <c r="F104" s="47" t="s">
        <v>256</v>
      </c>
      <c r="G104" s="57" t="s">
        <v>343</v>
      </c>
      <c r="H104" s="48">
        <v>8400558</v>
      </c>
      <c r="I104" s="48">
        <v>7989941.64</v>
      </c>
      <c r="J104" s="48">
        <v>4427195.49</v>
      </c>
      <c r="K104" s="48">
        <v>119768</v>
      </c>
      <c r="L104" s="48">
        <v>105000</v>
      </c>
      <c r="M104" s="48">
        <v>0</v>
      </c>
      <c r="N104" s="48">
        <v>3337978.15</v>
      </c>
      <c r="O104" s="48">
        <v>410616.36</v>
      </c>
      <c r="P104" s="48">
        <v>410616.36</v>
      </c>
    </row>
    <row r="105" spans="1:16" ht="12.75">
      <c r="A105" s="45">
        <v>6</v>
      </c>
      <c r="B105" s="45">
        <v>17</v>
      </c>
      <c r="C105" s="45">
        <v>2</v>
      </c>
      <c r="D105" s="40">
        <v>2</v>
      </c>
      <c r="E105" s="46"/>
      <c r="F105" s="47" t="s">
        <v>256</v>
      </c>
      <c r="G105" s="57" t="s">
        <v>344</v>
      </c>
      <c r="H105" s="48">
        <v>38774644.13</v>
      </c>
      <c r="I105" s="48">
        <v>30480145.47</v>
      </c>
      <c r="J105" s="48">
        <v>9604721.31</v>
      </c>
      <c r="K105" s="48">
        <v>10669838.25</v>
      </c>
      <c r="L105" s="48">
        <v>100000</v>
      </c>
      <c r="M105" s="48">
        <v>0</v>
      </c>
      <c r="N105" s="48">
        <v>10105585.91</v>
      </c>
      <c r="O105" s="48">
        <v>8294498.66</v>
      </c>
      <c r="P105" s="48">
        <v>7826114.66</v>
      </c>
    </row>
    <row r="106" spans="1:16" ht="12.75">
      <c r="A106" s="45">
        <v>6</v>
      </c>
      <c r="B106" s="45">
        <v>20</v>
      </c>
      <c r="C106" s="45">
        <v>6</v>
      </c>
      <c r="D106" s="40">
        <v>2</v>
      </c>
      <c r="E106" s="46"/>
      <c r="F106" s="47" t="s">
        <v>256</v>
      </c>
      <c r="G106" s="57" t="s">
        <v>345</v>
      </c>
      <c r="H106" s="48">
        <v>14782435</v>
      </c>
      <c r="I106" s="48">
        <v>13762435</v>
      </c>
      <c r="J106" s="48">
        <v>6884131.44</v>
      </c>
      <c r="K106" s="48">
        <v>1049670.84</v>
      </c>
      <c r="L106" s="48">
        <v>120000</v>
      </c>
      <c r="M106" s="48">
        <v>0</v>
      </c>
      <c r="N106" s="48">
        <v>5708632.72</v>
      </c>
      <c r="O106" s="48">
        <v>1020000</v>
      </c>
      <c r="P106" s="48">
        <v>1020000</v>
      </c>
    </row>
    <row r="107" spans="1:16" ht="12.75">
      <c r="A107" s="45">
        <v>6</v>
      </c>
      <c r="B107" s="45">
        <v>8</v>
      </c>
      <c r="C107" s="45">
        <v>8</v>
      </c>
      <c r="D107" s="40">
        <v>2</v>
      </c>
      <c r="E107" s="46"/>
      <c r="F107" s="47" t="s">
        <v>256</v>
      </c>
      <c r="G107" s="57" t="s">
        <v>346</v>
      </c>
      <c r="H107" s="48">
        <v>18439102.31</v>
      </c>
      <c r="I107" s="48">
        <v>16865143.8</v>
      </c>
      <c r="J107" s="48">
        <v>9377280</v>
      </c>
      <c r="K107" s="48">
        <v>291462.75</v>
      </c>
      <c r="L107" s="48">
        <v>292000</v>
      </c>
      <c r="M107" s="48">
        <v>0</v>
      </c>
      <c r="N107" s="48">
        <v>6904401.05</v>
      </c>
      <c r="O107" s="48">
        <v>1573958.51</v>
      </c>
      <c r="P107" s="48">
        <v>1573958.51</v>
      </c>
    </row>
    <row r="108" spans="1:16" ht="12.75">
      <c r="A108" s="45">
        <v>6</v>
      </c>
      <c r="B108" s="45">
        <v>1</v>
      </c>
      <c r="C108" s="45">
        <v>10</v>
      </c>
      <c r="D108" s="40">
        <v>2</v>
      </c>
      <c r="E108" s="46"/>
      <c r="F108" s="47" t="s">
        <v>256</v>
      </c>
      <c r="G108" s="57" t="s">
        <v>264</v>
      </c>
      <c r="H108" s="48">
        <v>33032352.86</v>
      </c>
      <c r="I108" s="48">
        <v>28029866.67</v>
      </c>
      <c r="J108" s="48">
        <v>12722530.01</v>
      </c>
      <c r="K108" s="48">
        <v>1685022.12</v>
      </c>
      <c r="L108" s="48">
        <v>60000</v>
      </c>
      <c r="M108" s="48">
        <v>0</v>
      </c>
      <c r="N108" s="48">
        <v>13562314.54</v>
      </c>
      <c r="O108" s="48">
        <v>5002486.19</v>
      </c>
      <c r="P108" s="48">
        <v>5002486.19</v>
      </c>
    </row>
    <row r="109" spans="1:16" ht="12.75">
      <c r="A109" s="45">
        <v>6</v>
      </c>
      <c r="B109" s="45">
        <v>13</v>
      </c>
      <c r="C109" s="45">
        <v>3</v>
      </c>
      <c r="D109" s="40">
        <v>2</v>
      </c>
      <c r="E109" s="46"/>
      <c r="F109" s="47" t="s">
        <v>256</v>
      </c>
      <c r="G109" s="57" t="s">
        <v>347</v>
      </c>
      <c r="H109" s="48">
        <v>18556266.93</v>
      </c>
      <c r="I109" s="48">
        <v>11518049.01</v>
      </c>
      <c r="J109" s="48">
        <v>5770308.01</v>
      </c>
      <c r="K109" s="48">
        <v>561612</v>
      </c>
      <c r="L109" s="48">
        <v>238575</v>
      </c>
      <c r="M109" s="48">
        <v>11740</v>
      </c>
      <c r="N109" s="48">
        <v>4935814</v>
      </c>
      <c r="O109" s="48">
        <v>7038217.92</v>
      </c>
      <c r="P109" s="48">
        <v>6976817.92</v>
      </c>
    </row>
    <row r="110" spans="1:16" ht="12.75">
      <c r="A110" s="45">
        <v>6</v>
      </c>
      <c r="B110" s="45">
        <v>10</v>
      </c>
      <c r="C110" s="45">
        <v>4</v>
      </c>
      <c r="D110" s="40">
        <v>2</v>
      </c>
      <c r="E110" s="46"/>
      <c r="F110" s="47" t="s">
        <v>256</v>
      </c>
      <c r="G110" s="57" t="s">
        <v>348</v>
      </c>
      <c r="H110" s="48">
        <v>27447841</v>
      </c>
      <c r="I110" s="48">
        <v>25386741</v>
      </c>
      <c r="J110" s="48">
        <v>12340807</v>
      </c>
      <c r="K110" s="48">
        <v>1738158</v>
      </c>
      <c r="L110" s="48">
        <v>366000</v>
      </c>
      <c r="M110" s="48">
        <v>0</v>
      </c>
      <c r="N110" s="48">
        <v>10941776</v>
      </c>
      <c r="O110" s="48">
        <v>2061100</v>
      </c>
      <c r="P110" s="48">
        <v>2061100</v>
      </c>
    </row>
    <row r="111" spans="1:16" ht="12.75">
      <c r="A111" s="45">
        <v>6</v>
      </c>
      <c r="B111" s="45">
        <v>4</v>
      </c>
      <c r="C111" s="45">
        <v>5</v>
      </c>
      <c r="D111" s="40">
        <v>2</v>
      </c>
      <c r="E111" s="46"/>
      <c r="F111" s="47" t="s">
        <v>256</v>
      </c>
      <c r="G111" s="57" t="s">
        <v>349</v>
      </c>
      <c r="H111" s="48">
        <v>25709511.75</v>
      </c>
      <c r="I111" s="48">
        <v>18294511.75</v>
      </c>
      <c r="J111" s="48">
        <v>8863059.5</v>
      </c>
      <c r="K111" s="48">
        <v>995204.75</v>
      </c>
      <c r="L111" s="48">
        <v>300000</v>
      </c>
      <c r="M111" s="48">
        <v>0</v>
      </c>
      <c r="N111" s="48">
        <v>8136247.5</v>
      </c>
      <c r="O111" s="48">
        <v>7415000</v>
      </c>
      <c r="P111" s="48">
        <v>7415000</v>
      </c>
    </row>
    <row r="112" spans="1:16" ht="12.75">
      <c r="A112" s="45">
        <v>6</v>
      </c>
      <c r="B112" s="45">
        <v>9</v>
      </c>
      <c r="C112" s="45">
        <v>10</v>
      </c>
      <c r="D112" s="40">
        <v>2</v>
      </c>
      <c r="E112" s="46"/>
      <c r="F112" s="47" t="s">
        <v>256</v>
      </c>
      <c r="G112" s="57" t="s">
        <v>350</v>
      </c>
      <c r="H112" s="48">
        <v>30310854.57</v>
      </c>
      <c r="I112" s="48">
        <v>26999378.86</v>
      </c>
      <c r="J112" s="48">
        <v>13842227.06</v>
      </c>
      <c r="K112" s="48">
        <v>2355504</v>
      </c>
      <c r="L112" s="48">
        <v>301828</v>
      </c>
      <c r="M112" s="48">
        <v>39583</v>
      </c>
      <c r="N112" s="48">
        <v>10460236.8</v>
      </c>
      <c r="O112" s="48">
        <v>3311475.71</v>
      </c>
      <c r="P112" s="48">
        <v>3311475.71</v>
      </c>
    </row>
    <row r="113" spans="1:16" ht="12.75">
      <c r="A113" s="45">
        <v>6</v>
      </c>
      <c r="B113" s="45">
        <v>8</v>
      </c>
      <c r="C113" s="45">
        <v>9</v>
      </c>
      <c r="D113" s="40">
        <v>2</v>
      </c>
      <c r="E113" s="46"/>
      <c r="F113" s="47" t="s">
        <v>256</v>
      </c>
      <c r="G113" s="57" t="s">
        <v>351</v>
      </c>
      <c r="H113" s="48">
        <v>20259769.75</v>
      </c>
      <c r="I113" s="48">
        <v>15946958.19</v>
      </c>
      <c r="J113" s="48">
        <v>8369439.29</v>
      </c>
      <c r="K113" s="48">
        <v>851971</v>
      </c>
      <c r="L113" s="48">
        <v>230000</v>
      </c>
      <c r="M113" s="48">
        <v>0</v>
      </c>
      <c r="N113" s="48">
        <v>6495547.9</v>
      </c>
      <c r="O113" s="48">
        <v>4312811.56</v>
      </c>
      <c r="P113" s="48">
        <v>4312811.56</v>
      </c>
    </row>
    <row r="114" spans="1:16" ht="12.75">
      <c r="A114" s="45">
        <v>6</v>
      </c>
      <c r="B114" s="45">
        <v>20</v>
      </c>
      <c r="C114" s="45">
        <v>7</v>
      </c>
      <c r="D114" s="40">
        <v>2</v>
      </c>
      <c r="E114" s="46"/>
      <c r="F114" s="47" t="s">
        <v>256</v>
      </c>
      <c r="G114" s="57" t="s">
        <v>352</v>
      </c>
      <c r="H114" s="48">
        <v>18384299.47</v>
      </c>
      <c r="I114" s="48">
        <v>13161009.25</v>
      </c>
      <c r="J114" s="48">
        <v>6109801.99</v>
      </c>
      <c r="K114" s="48">
        <v>770937</v>
      </c>
      <c r="L114" s="48">
        <v>190000</v>
      </c>
      <c r="M114" s="48">
        <v>0</v>
      </c>
      <c r="N114" s="48">
        <v>6090270.26</v>
      </c>
      <c r="O114" s="48">
        <v>5223290.22</v>
      </c>
      <c r="P114" s="48">
        <v>5223290.22</v>
      </c>
    </row>
    <row r="115" spans="1:16" ht="12.75">
      <c r="A115" s="45">
        <v>6</v>
      </c>
      <c r="B115" s="45">
        <v>9</v>
      </c>
      <c r="C115" s="45">
        <v>11</v>
      </c>
      <c r="D115" s="40">
        <v>2</v>
      </c>
      <c r="E115" s="46"/>
      <c r="F115" s="47" t="s">
        <v>256</v>
      </c>
      <c r="G115" s="57" t="s">
        <v>353</v>
      </c>
      <c r="H115" s="48">
        <v>58081654.07</v>
      </c>
      <c r="I115" s="48">
        <v>43902066.31</v>
      </c>
      <c r="J115" s="48">
        <v>23716478.85</v>
      </c>
      <c r="K115" s="48">
        <v>2755830</v>
      </c>
      <c r="L115" s="48">
        <v>898669</v>
      </c>
      <c r="M115" s="48">
        <v>0</v>
      </c>
      <c r="N115" s="48">
        <v>16531088.46</v>
      </c>
      <c r="O115" s="48">
        <v>14179587.76</v>
      </c>
      <c r="P115" s="48">
        <v>14179587.76</v>
      </c>
    </row>
    <row r="116" spans="1:16" ht="12.75">
      <c r="A116" s="45">
        <v>6</v>
      </c>
      <c r="B116" s="45">
        <v>16</v>
      </c>
      <c r="C116" s="45">
        <v>3</v>
      </c>
      <c r="D116" s="40">
        <v>2</v>
      </c>
      <c r="E116" s="46"/>
      <c r="F116" s="47" t="s">
        <v>256</v>
      </c>
      <c r="G116" s="57" t="s">
        <v>354</v>
      </c>
      <c r="H116" s="48">
        <v>12042674.2</v>
      </c>
      <c r="I116" s="48">
        <v>10658883.08</v>
      </c>
      <c r="J116" s="48">
        <v>5163781.28</v>
      </c>
      <c r="K116" s="48">
        <v>265800</v>
      </c>
      <c r="L116" s="48">
        <v>200000</v>
      </c>
      <c r="M116" s="48">
        <v>0</v>
      </c>
      <c r="N116" s="48">
        <v>5029301.8</v>
      </c>
      <c r="O116" s="48">
        <v>1383791.12</v>
      </c>
      <c r="P116" s="48">
        <v>1383791.12</v>
      </c>
    </row>
    <row r="117" spans="1:16" ht="12.75">
      <c r="A117" s="45">
        <v>6</v>
      </c>
      <c r="B117" s="45">
        <v>2</v>
      </c>
      <c r="C117" s="45">
        <v>10</v>
      </c>
      <c r="D117" s="40">
        <v>2</v>
      </c>
      <c r="E117" s="46"/>
      <c r="F117" s="47" t="s">
        <v>256</v>
      </c>
      <c r="G117" s="57" t="s">
        <v>355</v>
      </c>
      <c r="H117" s="48">
        <v>21054624</v>
      </c>
      <c r="I117" s="48">
        <v>11709107</v>
      </c>
      <c r="J117" s="48">
        <v>6101391.44</v>
      </c>
      <c r="K117" s="48">
        <v>797600</v>
      </c>
      <c r="L117" s="48">
        <v>120000</v>
      </c>
      <c r="M117" s="48">
        <v>0</v>
      </c>
      <c r="N117" s="48">
        <v>4690115.56</v>
      </c>
      <c r="O117" s="48">
        <v>9345517</v>
      </c>
      <c r="P117" s="48">
        <v>9345517</v>
      </c>
    </row>
    <row r="118" spans="1:16" ht="12.75">
      <c r="A118" s="45">
        <v>6</v>
      </c>
      <c r="B118" s="45">
        <v>8</v>
      </c>
      <c r="C118" s="45">
        <v>11</v>
      </c>
      <c r="D118" s="40">
        <v>2</v>
      </c>
      <c r="E118" s="46"/>
      <c r="F118" s="47" t="s">
        <v>256</v>
      </c>
      <c r="G118" s="57" t="s">
        <v>356</v>
      </c>
      <c r="H118" s="48">
        <v>15387868.16</v>
      </c>
      <c r="I118" s="48">
        <v>11093436.34</v>
      </c>
      <c r="J118" s="48">
        <v>6010959.14</v>
      </c>
      <c r="K118" s="48">
        <v>207748</v>
      </c>
      <c r="L118" s="48">
        <v>134000</v>
      </c>
      <c r="M118" s="48">
        <v>0</v>
      </c>
      <c r="N118" s="48">
        <v>4740729.2</v>
      </c>
      <c r="O118" s="48">
        <v>4294431.82</v>
      </c>
      <c r="P118" s="48">
        <v>4294431.82</v>
      </c>
    </row>
    <row r="119" spans="1:16" ht="12.75">
      <c r="A119" s="45">
        <v>6</v>
      </c>
      <c r="B119" s="45">
        <v>1</v>
      </c>
      <c r="C119" s="45">
        <v>11</v>
      </c>
      <c r="D119" s="40">
        <v>2</v>
      </c>
      <c r="E119" s="46"/>
      <c r="F119" s="47" t="s">
        <v>256</v>
      </c>
      <c r="G119" s="57" t="s">
        <v>357</v>
      </c>
      <c r="H119" s="48">
        <v>27162729</v>
      </c>
      <c r="I119" s="48">
        <v>22255269</v>
      </c>
      <c r="J119" s="48">
        <v>13002557.38</v>
      </c>
      <c r="K119" s="48">
        <v>423732.47</v>
      </c>
      <c r="L119" s="48">
        <v>150000</v>
      </c>
      <c r="M119" s="48">
        <v>0</v>
      </c>
      <c r="N119" s="48">
        <v>8678979.15</v>
      </c>
      <c r="O119" s="48">
        <v>4907460</v>
      </c>
      <c r="P119" s="48">
        <v>4907460</v>
      </c>
    </row>
    <row r="120" spans="1:16" ht="12.75">
      <c r="A120" s="45">
        <v>6</v>
      </c>
      <c r="B120" s="45">
        <v>13</v>
      </c>
      <c r="C120" s="45">
        <v>5</v>
      </c>
      <c r="D120" s="40">
        <v>2</v>
      </c>
      <c r="E120" s="46"/>
      <c r="F120" s="47" t="s">
        <v>256</v>
      </c>
      <c r="G120" s="57" t="s">
        <v>358</v>
      </c>
      <c r="H120" s="48">
        <v>6662250</v>
      </c>
      <c r="I120" s="48">
        <v>4546131</v>
      </c>
      <c r="J120" s="48">
        <v>2347923</v>
      </c>
      <c r="K120" s="48">
        <v>115791</v>
      </c>
      <c r="L120" s="48">
        <v>160000</v>
      </c>
      <c r="M120" s="48">
        <v>15274</v>
      </c>
      <c r="N120" s="48">
        <v>1907143</v>
      </c>
      <c r="O120" s="48">
        <v>2116119</v>
      </c>
      <c r="P120" s="48">
        <v>2116119</v>
      </c>
    </row>
    <row r="121" spans="1:16" ht="12.75">
      <c r="A121" s="45">
        <v>6</v>
      </c>
      <c r="B121" s="45">
        <v>2</v>
      </c>
      <c r="C121" s="45">
        <v>11</v>
      </c>
      <c r="D121" s="40">
        <v>2</v>
      </c>
      <c r="E121" s="46"/>
      <c r="F121" s="47" t="s">
        <v>256</v>
      </c>
      <c r="G121" s="57" t="s">
        <v>359</v>
      </c>
      <c r="H121" s="48">
        <v>15961714.53</v>
      </c>
      <c r="I121" s="48">
        <v>14406497.2</v>
      </c>
      <c r="J121" s="48">
        <v>7569531</v>
      </c>
      <c r="K121" s="48">
        <v>909500</v>
      </c>
      <c r="L121" s="48">
        <v>120000</v>
      </c>
      <c r="M121" s="48">
        <v>0</v>
      </c>
      <c r="N121" s="48">
        <v>5807466.2</v>
      </c>
      <c r="O121" s="48">
        <v>1555217.33</v>
      </c>
      <c r="P121" s="48">
        <v>1555217.33</v>
      </c>
    </row>
    <row r="122" spans="1:16" ht="12.75">
      <c r="A122" s="45">
        <v>6</v>
      </c>
      <c r="B122" s="45">
        <v>5</v>
      </c>
      <c r="C122" s="45">
        <v>7</v>
      </c>
      <c r="D122" s="40">
        <v>2</v>
      </c>
      <c r="E122" s="46"/>
      <c r="F122" s="47" t="s">
        <v>256</v>
      </c>
      <c r="G122" s="57" t="s">
        <v>360</v>
      </c>
      <c r="H122" s="48">
        <v>15939811</v>
      </c>
      <c r="I122" s="48">
        <v>10974891</v>
      </c>
      <c r="J122" s="48">
        <v>6412138</v>
      </c>
      <c r="K122" s="48">
        <v>452800</v>
      </c>
      <c r="L122" s="48">
        <v>134843</v>
      </c>
      <c r="M122" s="48">
        <v>0</v>
      </c>
      <c r="N122" s="48">
        <v>3975110</v>
      </c>
      <c r="O122" s="48">
        <v>4964920</v>
      </c>
      <c r="P122" s="48">
        <v>4954920</v>
      </c>
    </row>
    <row r="123" spans="1:16" ht="12.75">
      <c r="A123" s="45">
        <v>6</v>
      </c>
      <c r="B123" s="45">
        <v>10</v>
      </c>
      <c r="C123" s="45">
        <v>5</v>
      </c>
      <c r="D123" s="40">
        <v>2</v>
      </c>
      <c r="E123" s="46"/>
      <c r="F123" s="47" t="s">
        <v>256</v>
      </c>
      <c r="G123" s="57" t="s">
        <v>361</v>
      </c>
      <c r="H123" s="48">
        <v>33381685.26</v>
      </c>
      <c r="I123" s="48">
        <v>26161251.63</v>
      </c>
      <c r="J123" s="48">
        <v>12733880</v>
      </c>
      <c r="K123" s="48">
        <v>1700449.1</v>
      </c>
      <c r="L123" s="48">
        <v>520000</v>
      </c>
      <c r="M123" s="48">
        <v>0</v>
      </c>
      <c r="N123" s="48">
        <v>11206922.53</v>
      </c>
      <c r="O123" s="48">
        <v>7220433.63</v>
      </c>
      <c r="P123" s="48">
        <v>7220433.63</v>
      </c>
    </row>
    <row r="124" spans="1:16" ht="12.75">
      <c r="A124" s="45">
        <v>6</v>
      </c>
      <c r="B124" s="45">
        <v>14</v>
      </c>
      <c r="C124" s="45">
        <v>9</v>
      </c>
      <c r="D124" s="40">
        <v>2</v>
      </c>
      <c r="E124" s="46"/>
      <c r="F124" s="47" t="s">
        <v>256</v>
      </c>
      <c r="G124" s="57" t="s">
        <v>265</v>
      </c>
      <c r="H124" s="48">
        <v>36543925.33</v>
      </c>
      <c r="I124" s="48">
        <v>27419389.33</v>
      </c>
      <c r="J124" s="48">
        <v>13200872.76</v>
      </c>
      <c r="K124" s="48">
        <v>1796948</v>
      </c>
      <c r="L124" s="48">
        <v>0</v>
      </c>
      <c r="M124" s="48">
        <v>0</v>
      </c>
      <c r="N124" s="48">
        <v>12421568.57</v>
      </c>
      <c r="O124" s="48">
        <v>9124536</v>
      </c>
      <c r="P124" s="48">
        <v>9124536</v>
      </c>
    </row>
    <row r="125" spans="1:16" ht="12.75">
      <c r="A125" s="45">
        <v>6</v>
      </c>
      <c r="B125" s="45">
        <v>18</v>
      </c>
      <c r="C125" s="45">
        <v>7</v>
      </c>
      <c r="D125" s="40">
        <v>2</v>
      </c>
      <c r="E125" s="46"/>
      <c r="F125" s="47" t="s">
        <v>256</v>
      </c>
      <c r="G125" s="57" t="s">
        <v>362</v>
      </c>
      <c r="H125" s="48">
        <v>13346490</v>
      </c>
      <c r="I125" s="48">
        <v>13046490</v>
      </c>
      <c r="J125" s="48">
        <v>7447706.53</v>
      </c>
      <c r="K125" s="48">
        <v>327431</v>
      </c>
      <c r="L125" s="48">
        <v>110000</v>
      </c>
      <c r="M125" s="48">
        <v>0</v>
      </c>
      <c r="N125" s="48">
        <v>5161352.47</v>
      </c>
      <c r="O125" s="48">
        <v>300000</v>
      </c>
      <c r="P125" s="48">
        <v>300000</v>
      </c>
    </row>
    <row r="126" spans="1:16" ht="12.75">
      <c r="A126" s="45">
        <v>6</v>
      </c>
      <c r="B126" s="45">
        <v>20</v>
      </c>
      <c r="C126" s="45">
        <v>8</v>
      </c>
      <c r="D126" s="40">
        <v>2</v>
      </c>
      <c r="E126" s="46"/>
      <c r="F126" s="47" t="s">
        <v>256</v>
      </c>
      <c r="G126" s="57" t="s">
        <v>363</v>
      </c>
      <c r="H126" s="48">
        <v>14686620.5</v>
      </c>
      <c r="I126" s="48">
        <v>14130240.66</v>
      </c>
      <c r="J126" s="48">
        <v>7585250.92</v>
      </c>
      <c r="K126" s="48">
        <v>346326</v>
      </c>
      <c r="L126" s="48">
        <v>25000</v>
      </c>
      <c r="M126" s="48">
        <v>0</v>
      </c>
      <c r="N126" s="48">
        <v>6173663.74</v>
      </c>
      <c r="O126" s="48">
        <v>556379.84</v>
      </c>
      <c r="P126" s="48">
        <v>556379.84</v>
      </c>
    </row>
    <row r="127" spans="1:16" ht="12.75">
      <c r="A127" s="45">
        <v>6</v>
      </c>
      <c r="B127" s="45">
        <v>15</v>
      </c>
      <c r="C127" s="45">
        <v>6</v>
      </c>
      <c r="D127" s="40">
        <v>2</v>
      </c>
      <c r="E127" s="46"/>
      <c r="F127" s="47" t="s">
        <v>256</v>
      </c>
      <c r="G127" s="57" t="s">
        <v>266</v>
      </c>
      <c r="H127" s="48">
        <v>26297054</v>
      </c>
      <c r="I127" s="48">
        <v>21938857.23</v>
      </c>
      <c r="J127" s="48">
        <v>11980274.39</v>
      </c>
      <c r="K127" s="48">
        <v>440000</v>
      </c>
      <c r="L127" s="48">
        <v>200000</v>
      </c>
      <c r="M127" s="48">
        <v>25476</v>
      </c>
      <c r="N127" s="48">
        <v>9293106.84</v>
      </c>
      <c r="O127" s="48">
        <v>4358196.77</v>
      </c>
      <c r="P127" s="48">
        <v>4358196.77</v>
      </c>
    </row>
    <row r="128" spans="1:16" ht="12.75">
      <c r="A128" s="45">
        <v>6</v>
      </c>
      <c r="B128" s="45">
        <v>3</v>
      </c>
      <c r="C128" s="45">
        <v>8</v>
      </c>
      <c r="D128" s="40">
        <v>2</v>
      </c>
      <c r="E128" s="46"/>
      <c r="F128" s="47" t="s">
        <v>256</v>
      </c>
      <c r="G128" s="57" t="s">
        <v>267</v>
      </c>
      <c r="H128" s="48">
        <v>13416838.2</v>
      </c>
      <c r="I128" s="48">
        <v>12291411.08</v>
      </c>
      <c r="J128" s="48">
        <v>5778565.56</v>
      </c>
      <c r="K128" s="48">
        <v>1050500.17</v>
      </c>
      <c r="L128" s="48">
        <v>245681</v>
      </c>
      <c r="M128" s="48">
        <v>0</v>
      </c>
      <c r="N128" s="48">
        <v>5216664.35</v>
      </c>
      <c r="O128" s="48">
        <v>1125427.12</v>
      </c>
      <c r="P128" s="48">
        <v>1125427.12</v>
      </c>
    </row>
    <row r="129" spans="1:16" ht="12.75">
      <c r="A129" s="45">
        <v>6</v>
      </c>
      <c r="B129" s="45">
        <v>3</v>
      </c>
      <c r="C129" s="45">
        <v>15</v>
      </c>
      <c r="D129" s="40">
        <v>2</v>
      </c>
      <c r="E129" s="46"/>
      <c r="F129" s="47" t="s">
        <v>256</v>
      </c>
      <c r="G129" s="57" t="s">
        <v>364</v>
      </c>
      <c r="H129" s="48">
        <v>17971891.09</v>
      </c>
      <c r="I129" s="48">
        <v>15734822</v>
      </c>
      <c r="J129" s="48">
        <v>6954359</v>
      </c>
      <c r="K129" s="48">
        <v>836000</v>
      </c>
      <c r="L129" s="48">
        <v>278000</v>
      </c>
      <c r="M129" s="48">
        <v>0</v>
      </c>
      <c r="N129" s="48">
        <v>7666463</v>
      </c>
      <c r="O129" s="48">
        <v>2237069.09</v>
      </c>
      <c r="P129" s="48">
        <v>2237069.09</v>
      </c>
    </row>
    <row r="130" spans="1:16" ht="12.75">
      <c r="A130" s="45">
        <v>6</v>
      </c>
      <c r="B130" s="45">
        <v>1</v>
      </c>
      <c r="C130" s="45">
        <v>12</v>
      </c>
      <c r="D130" s="40">
        <v>2</v>
      </c>
      <c r="E130" s="46"/>
      <c r="F130" s="47" t="s">
        <v>256</v>
      </c>
      <c r="G130" s="57" t="s">
        <v>365</v>
      </c>
      <c r="H130" s="48">
        <v>11302211.85</v>
      </c>
      <c r="I130" s="48">
        <v>8011279.32</v>
      </c>
      <c r="J130" s="48">
        <v>4264146.04</v>
      </c>
      <c r="K130" s="48">
        <v>366422.09</v>
      </c>
      <c r="L130" s="48">
        <v>80893.95</v>
      </c>
      <c r="M130" s="48">
        <v>0</v>
      </c>
      <c r="N130" s="48">
        <v>3299817.24</v>
      </c>
      <c r="O130" s="48">
        <v>3290932.53</v>
      </c>
      <c r="P130" s="48">
        <v>3290932.53</v>
      </c>
    </row>
    <row r="131" spans="1:16" ht="12.75">
      <c r="A131" s="45">
        <v>6</v>
      </c>
      <c r="B131" s="45">
        <v>1</v>
      </c>
      <c r="C131" s="45">
        <v>13</v>
      </c>
      <c r="D131" s="40">
        <v>2</v>
      </c>
      <c r="E131" s="46"/>
      <c r="F131" s="47" t="s">
        <v>256</v>
      </c>
      <c r="G131" s="57" t="s">
        <v>366</v>
      </c>
      <c r="H131" s="48">
        <v>11583945.1</v>
      </c>
      <c r="I131" s="48">
        <v>6048481.34</v>
      </c>
      <c r="J131" s="48">
        <v>3113712.11</v>
      </c>
      <c r="K131" s="48">
        <v>428392.33</v>
      </c>
      <c r="L131" s="48">
        <v>128000</v>
      </c>
      <c r="M131" s="48">
        <v>0</v>
      </c>
      <c r="N131" s="48">
        <v>2378376.9</v>
      </c>
      <c r="O131" s="48">
        <v>5535463.76</v>
      </c>
      <c r="P131" s="48">
        <v>5535463.76</v>
      </c>
    </row>
    <row r="132" spans="1:16" ht="12.75">
      <c r="A132" s="45">
        <v>6</v>
      </c>
      <c r="B132" s="45">
        <v>3</v>
      </c>
      <c r="C132" s="45">
        <v>9</v>
      </c>
      <c r="D132" s="40">
        <v>2</v>
      </c>
      <c r="E132" s="46"/>
      <c r="F132" s="47" t="s">
        <v>256</v>
      </c>
      <c r="G132" s="57" t="s">
        <v>367</v>
      </c>
      <c r="H132" s="48">
        <v>13446419</v>
      </c>
      <c r="I132" s="48">
        <v>11769307</v>
      </c>
      <c r="J132" s="48">
        <v>5558226.84</v>
      </c>
      <c r="K132" s="48">
        <v>560165</v>
      </c>
      <c r="L132" s="48">
        <v>60000</v>
      </c>
      <c r="M132" s="48">
        <v>0</v>
      </c>
      <c r="N132" s="48">
        <v>5590915.16</v>
      </c>
      <c r="O132" s="48">
        <v>1677112</v>
      </c>
      <c r="P132" s="48">
        <v>1677112</v>
      </c>
    </row>
    <row r="133" spans="1:16" ht="12.75">
      <c r="A133" s="45">
        <v>6</v>
      </c>
      <c r="B133" s="45">
        <v>6</v>
      </c>
      <c r="C133" s="45">
        <v>9</v>
      </c>
      <c r="D133" s="40">
        <v>2</v>
      </c>
      <c r="E133" s="46"/>
      <c r="F133" s="47" t="s">
        <v>256</v>
      </c>
      <c r="G133" s="57" t="s">
        <v>368</v>
      </c>
      <c r="H133" s="48">
        <v>8253364</v>
      </c>
      <c r="I133" s="48">
        <v>8047680</v>
      </c>
      <c r="J133" s="48">
        <v>4289405.06</v>
      </c>
      <c r="K133" s="48">
        <v>164923</v>
      </c>
      <c r="L133" s="48">
        <v>15000</v>
      </c>
      <c r="M133" s="48">
        <v>0</v>
      </c>
      <c r="N133" s="48">
        <v>3578351.94</v>
      </c>
      <c r="O133" s="48">
        <v>205684</v>
      </c>
      <c r="P133" s="48">
        <v>205684</v>
      </c>
    </row>
    <row r="134" spans="1:16" ht="12.75">
      <c r="A134" s="45">
        <v>6</v>
      </c>
      <c r="B134" s="45">
        <v>17</v>
      </c>
      <c r="C134" s="45">
        <v>4</v>
      </c>
      <c r="D134" s="40">
        <v>2</v>
      </c>
      <c r="E134" s="46"/>
      <c r="F134" s="47" t="s">
        <v>256</v>
      </c>
      <c r="G134" s="57" t="s">
        <v>369</v>
      </c>
      <c r="H134" s="48">
        <v>9768051</v>
      </c>
      <c r="I134" s="48">
        <v>8516545</v>
      </c>
      <c r="J134" s="48">
        <v>4206928</v>
      </c>
      <c r="K134" s="48">
        <v>206512</v>
      </c>
      <c r="L134" s="48">
        <v>160055</v>
      </c>
      <c r="M134" s="48">
        <v>0</v>
      </c>
      <c r="N134" s="48">
        <v>3943050</v>
      </c>
      <c r="O134" s="48">
        <v>1251506</v>
      </c>
      <c r="P134" s="48">
        <v>1251506</v>
      </c>
    </row>
    <row r="135" spans="1:16" ht="12.75">
      <c r="A135" s="45">
        <v>6</v>
      </c>
      <c r="B135" s="45">
        <v>3</v>
      </c>
      <c r="C135" s="45">
        <v>10</v>
      </c>
      <c r="D135" s="40">
        <v>2</v>
      </c>
      <c r="E135" s="46"/>
      <c r="F135" s="47" t="s">
        <v>256</v>
      </c>
      <c r="G135" s="57" t="s">
        <v>370</v>
      </c>
      <c r="H135" s="48">
        <v>16503434.54</v>
      </c>
      <c r="I135" s="48">
        <v>15999132.71</v>
      </c>
      <c r="J135" s="48">
        <v>8818441.32</v>
      </c>
      <c r="K135" s="48">
        <v>433992</v>
      </c>
      <c r="L135" s="48">
        <v>250000</v>
      </c>
      <c r="M135" s="48">
        <v>0</v>
      </c>
      <c r="N135" s="48">
        <v>6496699.39</v>
      </c>
      <c r="O135" s="48">
        <v>504301.83</v>
      </c>
      <c r="P135" s="48">
        <v>504301.83</v>
      </c>
    </row>
    <row r="136" spans="1:16" ht="12.75">
      <c r="A136" s="45">
        <v>6</v>
      </c>
      <c r="B136" s="45">
        <v>8</v>
      </c>
      <c r="C136" s="45">
        <v>12</v>
      </c>
      <c r="D136" s="40">
        <v>2</v>
      </c>
      <c r="E136" s="46"/>
      <c r="F136" s="47" t="s">
        <v>256</v>
      </c>
      <c r="G136" s="57" t="s">
        <v>371</v>
      </c>
      <c r="H136" s="48">
        <v>12783577.66</v>
      </c>
      <c r="I136" s="48">
        <v>11569012.45</v>
      </c>
      <c r="J136" s="48">
        <v>5601123</v>
      </c>
      <c r="K136" s="48">
        <v>788300</v>
      </c>
      <c r="L136" s="48">
        <v>43173</v>
      </c>
      <c r="M136" s="48">
        <v>0</v>
      </c>
      <c r="N136" s="48">
        <v>5136416.45</v>
      </c>
      <c r="O136" s="48">
        <v>1214565.21</v>
      </c>
      <c r="P136" s="48">
        <v>1214565.21</v>
      </c>
    </row>
    <row r="137" spans="1:16" ht="12.75">
      <c r="A137" s="45">
        <v>6</v>
      </c>
      <c r="B137" s="45">
        <v>11</v>
      </c>
      <c r="C137" s="45">
        <v>6</v>
      </c>
      <c r="D137" s="40">
        <v>2</v>
      </c>
      <c r="E137" s="46"/>
      <c r="F137" s="47" t="s">
        <v>256</v>
      </c>
      <c r="G137" s="57" t="s">
        <v>372</v>
      </c>
      <c r="H137" s="48">
        <v>16262118</v>
      </c>
      <c r="I137" s="48">
        <v>10725568</v>
      </c>
      <c r="J137" s="48">
        <v>5606666</v>
      </c>
      <c r="K137" s="48">
        <v>223000</v>
      </c>
      <c r="L137" s="48">
        <v>100000</v>
      </c>
      <c r="M137" s="48">
        <v>12376.8</v>
      </c>
      <c r="N137" s="48">
        <v>4783525.2</v>
      </c>
      <c r="O137" s="48">
        <v>5536550</v>
      </c>
      <c r="P137" s="48">
        <v>5536550</v>
      </c>
    </row>
    <row r="138" spans="1:16" ht="12.75">
      <c r="A138" s="45">
        <v>6</v>
      </c>
      <c r="B138" s="45">
        <v>3</v>
      </c>
      <c r="C138" s="45">
        <v>11</v>
      </c>
      <c r="D138" s="40">
        <v>2</v>
      </c>
      <c r="E138" s="46"/>
      <c r="F138" s="47" t="s">
        <v>256</v>
      </c>
      <c r="G138" s="57" t="s">
        <v>373</v>
      </c>
      <c r="H138" s="48">
        <v>19660629</v>
      </c>
      <c r="I138" s="48">
        <v>17116066.54</v>
      </c>
      <c r="J138" s="48">
        <v>8696349.13</v>
      </c>
      <c r="K138" s="48">
        <v>621924</v>
      </c>
      <c r="L138" s="48">
        <v>167000</v>
      </c>
      <c r="M138" s="48">
        <v>0</v>
      </c>
      <c r="N138" s="48">
        <v>7630793.41</v>
      </c>
      <c r="O138" s="48">
        <v>2544562.46</v>
      </c>
      <c r="P138" s="48">
        <v>2544562.46</v>
      </c>
    </row>
    <row r="139" spans="1:16" ht="12.75">
      <c r="A139" s="45">
        <v>6</v>
      </c>
      <c r="B139" s="45">
        <v>13</v>
      </c>
      <c r="C139" s="45">
        <v>6</v>
      </c>
      <c r="D139" s="40">
        <v>2</v>
      </c>
      <c r="E139" s="46"/>
      <c r="F139" s="47" t="s">
        <v>256</v>
      </c>
      <c r="G139" s="57" t="s">
        <v>374</v>
      </c>
      <c r="H139" s="48">
        <v>18469426.24</v>
      </c>
      <c r="I139" s="48">
        <v>12926868.75</v>
      </c>
      <c r="J139" s="48">
        <v>5777082.48</v>
      </c>
      <c r="K139" s="48">
        <v>761113</v>
      </c>
      <c r="L139" s="48">
        <v>0</v>
      </c>
      <c r="M139" s="48">
        <v>0</v>
      </c>
      <c r="N139" s="48">
        <v>6388673.27</v>
      </c>
      <c r="O139" s="48">
        <v>5542557.49</v>
      </c>
      <c r="P139" s="48">
        <v>5542557.49</v>
      </c>
    </row>
    <row r="140" spans="1:16" ht="12.75">
      <c r="A140" s="45">
        <v>6</v>
      </c>
      <c r="B140" s="45">
        <v>6</v>
      </c>
      <c r="C140" s="45">
        <v>10</v>
      </c>
      <c r="D140" s="40">
        <v>2</v>
      </c>
      <c r="E140" s="46"/>
      <c r="F140" s="47" t="s">
        <v>256</v>
      </c>
      <c r="G140" s="57" t="s">
        <v>375</v>
      </c>
      <c r="H140" s="48">
        <v>15091267.2</v>
      </c>
      <c r="I140" s="48">
        <v>9683824.15</v>
      </c>
      <c r="J140" s="48">
        <v>5224192.34</v>
      </c>
      <c r="K140" s="48">
        <v>403530.58</v>
      </c>
      <c r="L140" s="48">
        <v>40000</v>
      </c>
      <c r="M140" s="48">
        <v>0</v>
      </c>
      <c r="N140" s="48">
        <v>4016101.23</v>
      </c>
      <c r="O140" s="48">
        <v>5407443.05</v>
      </c>
      <c r="P140" s="48">
        <v>5407443.05</v>
      </c>
    </row>
    <row r="141" spans="1:16" ht="12.75">
      <c r="A141" s="45">
        <v>6</v>
      </c>
      <c r="B141" s="45">
        <v>20</v>
      </c>
      <c r="C141" s="45">
        <v>9</v>
      </c>
      <c r="D141" s="40">
        <v>2</v>
      </c>
      <c r="E141" s="46"/>
      <c r="F141" s="47" t="s">
        <v>256</v>
      </c>
      <c r="G141" s="57" t="s">
        <v>376</v>
      </c>
      <c r="H141" s="48">
        <v>23215257.09</v>
      </c>
      <c r="I141" s="48">
        <v>16738851.37</v>
      </c>
      <c r="J141" s="48">
        <v>7652143.21</v>
      </c>
      <c r="K141" s="48">
        <v>3166022.29</v>
      </c>
      <c r="L141" s="48">
        <v>120000</v>
      </c>
      <c r="M141" s="48">
        <v>0</v>
      </c>
      <c r="N141" s="48">
        <v>5800685.87</v>
      </c>
      <c r="O141" s="48">
        <v>6476405.72</v>
      </c>
      <c r="P141" s="48">
        <v>6476405.72</v>
      </c>
    </row>
    <row r="142" spans="1:16" ht="12.75">
      <c r="A142" s="45">
        <v>6</v>
      </c>
      <c r="B142" s="45">
        <v>20</v>
      </c>
      <c r="C142" s="45">
        <v>10</v>
      </c>
      <c r="D142" s="40">
        <v>2</v>
      </c>
      <c r="E142" s="46"/>
      <c r="F142" s="47" t="s">
        <v>256</v>
      </c>
      <c r="G142" s="57" t="s">
        <v>377</v>
      </c>
      <c r="H142" s="48">
        <v>13692387</v>
      </c>
      <c r="I142" s="48">
        <v>12610680</v>
      </c>
      <c r="J142" s="48">
        <v>6078481.31</v>
      </c>
      <c r="K142" s="48">
        <v>1399977</v>
      </c>
      <c r="L142" s="48">
        <v>130000</v>
      </c>
      <c r="M142" s="48">
        <v>0</v>
      </c>
      <c r="N142" s="48">
        <v>5002221.69</v>
      </c>
      <c r="O142" s="48">
        <v>1081707</v>
      </c>
      <c r="P142" s="48">
        <v>1081707</v>
      </c>
    </row>
    <row r="143" spans="1:16" ht="12.75">
      <c r="A143" s="45">
        <v>6</v>
      </c>
      <c r="B143" s="45">
        <v>1</v>
      </c>
      <c r="C143" s="45">
        <v>14</v>
      </c>
      <c r="D143" s="40">
        <v>2</v>
      </c>
      <c r="E143" s="46"/>
      <c r="F143" s="47" t="s">
        <v>256</v>
      </c>
      <c r="G143" s="57" t="s">
        <v>378</v>
      </c>
      <c r="H143" s="48">
        <v>7445409</v>
      </c>
      <c r="I143" s="48">
        <v>6897488</v>
      </c>
      <c r="J143" s="48">
        <v>3467393</v>
      </c>
      <c r="K143" s="48">
        <v>285494</v>
      </c>
      <c r="L143" s="48">
        <v>27000</v>
      </c>
      <c r="M143" s="48">
        <v>28289</v>
      </c>
      <c r="N143" s="48">
        <v>3089312</v>
      </c>
      <c r="O143" s="48">
        <v>547921</v>
      </c>
      <c r="P143" s="48">
        <v>547921</v>
      </c>
    </row>
    <row r="144" spans="1:16" ht="12.75">
      <c r="A144" s="45">
        <v>6</v>
      </c>
      <c r="B144" s="45">
        <v>13</v>
      </c>
      <c r="C144" s="45">
        <v>7</v>
      </c>
      <c r="D144" s="40">
        <v>2</v>
      </c>
      <c r="E144" s="46"/>
      <c r="F144" s="47" t="s">
        <v>256</v>
      </c>
      <c r="G144" s="57" t="s">
        <v>379</v>
      </c>
      <c r="H144" s="48">
        <v>8472091</v>
      </c>
      <c r="I144" s="48">
        <v>7887383.31</v>
      </c>
      <c r="J144" s="48">
        <v>4368199</v>
      </c>
      <c r="K144" s="48">
        <v>275751.37</v>
      </c>
      <c r="L144" s="48">
        <v>94405.9</v>
      </c>
      <c r="M144" s="48">
        <v>0</v>
      </c>
      <c r="N144" s="48">
        <v>3149027.04</v>
      </c>
      <c r="O144" s="48">
        <v>584707.69</v>
      </c>
      <c r="P144" s="48">
        <v>584707.69</v>
      </c>
    </row>
    <row r="145" spans="1:16" ht="12.75">
      <c r="A145" s="45">
        <v>6</v>
      </c>
      <c r="B145" s="45">
        <v>1</v>
      </c>
      <c r="C145" s="45">
        <v>15</v>
      </c>
      <c r="D145" s="40">
        <v>2</v>
      </c>
      <c r="E145" s="46"/>
      <c r="F145" s="47" t="s">
        <v>256</v>
      </c>
      <c r="G145" s="57" t="s">
        <v>380</v>
      </c>
      <c r="H145" s="48">
        <v>6979045</v>
      </c>
      <c r="I145" s="48">
        <v>6162225</v>
      </c>
      <c r="J145" s="48">
        <v>3090472.7</v>
      </c>
      <c r="K145" s="48">
        <v>473845</v>
      </c>
      <c r="L145" s="48">
        <v>79000</v>
      </c>
      <c r="M145" s="48">
        <v>15660</v>
      </c>
      <c r="N145" s="48">
        <v>2503247.3</v>
      </c>
      <c r="O145" s="48">
        <v>816820</v>
      </c>
      <c r="P145" s="48">
        <v>811220</v>
      </c>
    </row>
    <row r="146" spans="1:16" ht="12.75">
      <c r="A146" s="45">
        <v>6</v>
      </c>
      <c r="B146" s="45">
        <v>10</v>
      </c>
      <c r="C146" s="45">
        <v>6</v>
      </c>
      <c r="D146" s="40">
        <v>2</v>
      </c>
      <c r="E146" s="46"/>
      <c r="F146" s="47" t="s">
        <v>256</v>
      </c>
      <c r="G146" s="57" t="s">
        <v>381</v>
      </c>
      <c r="H146" s="48">
        <v>17021346.73</v>
      </c>
      <c r="I146" s="48">
        <v>14615745.72</v>
      </c>
      <c r="J146" s="48">
        <v>5791949.16</v>
      </c>
      <c r="K146" s="48">
        <v>3150332.12</v>
      </c>
      <c r="L146" s="48">
        <v>70000</v>
      </c>
      <c r="M146" s="48">
        <v>0</v>
      </c>
      <c r="N146" s="48">
        <v>5603464.44</v>
      </c>
      <c r="O146" s="48">
        <v>2405601.01</v>
      </c>
      <c r="P146" s="48">
        <v>2405601.01</v>
      </c>
    </row>
    <row r="147" spans="1:16" ht="12.75">
      <c r="A147" s="45">
        <v>6</v>
      </c>
      <c r="B147" s="45">
        <v>11</v>
      </c>
      <c r="C147" s="45">
        <v>7</v>
      </c>
      <c r="D147" s="40">
        <v>2</v>
      </c>
      <c r="E147" s="46"/>
      <c r="F147" s="47" t="s">
        <v>256</v>
      </c>
      <c r="G147" s="57" t="s">
        <v>382</v>
      </c>
      <c r="H147" s="48">
        <v>29182364.9</v>
      </c>
      <c r="I147" s="48">
        <v>27486786.15</v>
      </c>
      <c r="J147" s="48">
        <v>14334249.94</v>
      </c>
      <c r="K147" s="48">
        <v>1075319.57</v>
      </c>
      <c r="L147" s="48">
        <v>364000</v>
      </c>
      <c r="M147" s="48">
        <v>0</v>
      </c>
      <c r="N147" s="48">
        <v>11713216.64</v>
      </c>
      <c r="O147" s="48">
        <v>1695578.75</v>
      </c>
      <c r="P147" s="48">
        <v>1695578.75</v>
      </c>
    </row>
    <row r="148" spans="1:16" ht="12.75">
      <c r="A148" s="45">
        <v>6</v>
      </c>
      <c r="B148" s="45">
        <v>19</v>
      </c>
      <c r="C148" s="45">
        <v>4</v>
      </c>
      <c r="D148" s="40">
        <v>2</v>
      </c>
      <c r="E148" s="46"/>
      <c r="F148" s="47" t="s">
        <v>256</v>
      </c>
      <c r="G148" s="57" t="s">
        <v>383</v>
      </c>
      <c r="H148" s="48">
        <v>6777168</v>
      </c>
      <c r="I148" s="48">
        <v>6336888</v>
      </c>
      <c r="J148" s="48">
        <v>3034882</v>
      </c>
      <c r="K148" s="48">
        <v>173873</v>
      </c>
      <c r="L148" s="48">
        <v>35000</v>
      </c>
      <c r="M148" s="48">
        <v>24000</v>
      </c>
      <c r="N148" s="48">
        <v>3069133</v>
      </c>
      <c r="O148" s="48">
        <v>440280</v>
      </c>
      <c r="P148" s="48">
        <v>440280</v>
      </c>
    </row>
    <row r="149" spans="1:16" ht="12.75">
      <c r="A149" s="45">
        <v>6</v>
      </c>
      <c r="B149" s="45">
        <v>20</v>
      </c>
      <c r="C149" s="45">
        <v>11</v>
      </c>
      <c r="D149" s="40">
        <v>2</v>
      </c>
      <c r="E149" s="46"/>
      <c r="F149" s="47" t="s">
        <v>256</v>
      </c>
      <c r="G149" s="57" t="s">
        <v>384</v>
      </c>
      <c r="H149" s="48">
        <v>13180017</v>
      </c>
      <c r="I149" s="48">
        <v>12509499</v>
      </c>
      <c r="J149" s="48">
        <v>7009883</v>
      </c>
      <c r="K149" s="48">
        <v>511190</v>
      </c>
      <c r="L149" s="48">
        <v>181000</v>
      </c>
      <c r="M149" s="48">
        <v>0</v>
      </c>
      <c r="N149" s="48">
        <v>4807426</v>
      </c>
      <c r="O149" s="48">
        <v>670518</v>
      </c>
      <c r="P149" s="48">
        <v>670518</v>
      </c>
    </row>
    <row r="150" spans="1:16" ht="12.75">
      <c r="A150" s="45">
        <v>6</v>
      </c>
      <c r="B150" s="45">
        <v>16</v>
      </c>
      <c r="C150" s="45">
        <v>5</v>
      </c>
      <c r="D150" s="40">
        <v>2</v>
      </c>
      <c r="E150" s="46"/>
      <c r="F150" s="47" t="s">
        <v>256</v>
      </c>
      <c r="G150" s="57" t="s">
        <v>385</v>
      </c>
      <c r="H150" s="48">
        <v>15866820.4</v>
      </c>
      <c r="I150" s="48">
        <v>13929392.4</v>
      </c>
      <c r="J150" s="48">
        <v>7409339</v>
      </c>
      <c r="K150" s="48">
        <v>444328</v>
      </c>
      <c r="L150" s="48">
        <v>320000</v>
      </c>
      <c r="M150" s="48">
        <v>0</v>
      </c>
      <c r="N150" s="48">
        <v>5755725.4</v>
      </c>
      <c r="O150" s="48">
        <v>1937428</v>
      </c>
      <c r="P150" s="48">
        <v>1937428</v>
      </c>
    </row>
    <row r="151" spans="1:16" ht="12.75">
      <c r="A151" s="45">
        <v>6</v>
      </c>
      <c r="B151" s="45">
        <v>11</v>
      </c>
      <c r="C151" s="45">
        <v>8</v>
      </c>
      <c r="D151" s="40">
        <v>2</v>
      </c>
      <c r="E151" s="46"/>
      <c r="F151" s="47" t="s">
        <v>256</v>
      </c>
      <c r="G151" s="57" t="s">
        <v>268</v>
      </c>
      <c r="H151" s="48">
        <v>22187805</v>
      </c>
      <c r="I151" s="48">
        <v>20105222.94</v>
      </c>
      <c r="J151" s="48">
        <v>11830777</v>
      </c>
      <c r="K151" s="48">
        <v>812080</v>
      </c>
      <c r="L151" s="48">
        <v>170000</v>
      </c>
      <c r="M151" s="48">
        <v>33229</v>
      </c>
      <c r="N151" s="48">
        <v>7259136.94</v>
      </c>
      <c r="O151" s="48">
        <v>2082582.06</v>
      </c>
      <c r="P151" s="48">
        <v>2082582.06</v>
      </c>
    </row>
    <row r="152" spans="1:16" ht="12.75">
      <c r="A152" s="45">
        <v>6</v>
      </c>
      <c r="B152" s="45">
        <v>9</v>
      </c>
      <c r="C152" s="45">
        <v>12</v>
      </c>
      <c r="D152" s="40">
        <v>2</v>
      </c>
      <c r="E152" s="46"/>
      <c r="F152" s="47" t="s">
        <v>256</v>
      </c>
      <c r="G152" s="57" t="s">
        <v>386</v>
      </c>
      <c r="H152" s="48">
        <v>19216487</v>
      </c>
      <c r="I152" s="48">
        <v>16921996</v>
      </c>
      <c r="J152" s="48">
        <v>8974707</v>
      </c>
      <c r="K152" s="48">
        <v>1165500</v>
      </c>
      <c r="L152" s="48">
        <v>342306</v>
      </c>
      <c r="M152" s="48">
        <v>0</v>
      </c>
      <c r="N152" s="48">
        <v>6439483</v>
      </c>
      <c r="O152" s="48">
        <v>2294491</v>
      </c>
      <c r="P152" s="48">
        <v>2294491</v>
      </c>
    </row>
    <row r="153" spans="1:16" ht="12.75">
      <c r="A153" s="45">
        <v>6</v>
      </c>
      <c r="B153" s="45">
        <v>20</v>
      </c>
      <c r="C153" s="45">
        <v>12</v>
      </c>
      <c r="D153" s="40">
        <v>2</v>
      </c>
      <c r="E153" s="46"/>
      <c r="F153" s="47" t="s">
        <v>256</v>
      </c>
      <c r="G153" s="57" t="s">
        <v>387</v>
      </c>
      <c r="H153" s="48">
        <v>17875778.98</v>
      </c>
      <c r="I153" s="48">
        <v>11340656.69</v>
      </c>
      <c r="J153" s="48">
        <v>6257988.36</v>
      </c>
      <c r="K153" s="48">
        <v>233066</v>
      </c>
      <c r="L153" s="48">
        <v>66000</v>
      </c>
      <c r="M153" s="48">
        <v>0</v>
      </c>
      <c r="N153" s="48">
        <v>4783602.33</v>
      </c>
      <c r="O153" s="48">
        <v>6535122.29</v>
      </c>
      <c r="P153" s="48">
        <v>6535122.29</v>
      </c>
    </row>
    <row r="154" spans="1:16" ht="12.75">
      <c r="A154" s="45">
        <v>6</v>
      </c>
      <c r="B154" s="45">
        <v>18</v>
      </c>
      <c r="C154" s="45">
        <v>8</v>
      </c>
      <c r="D154" s="40">
        <v>2</v>
      </c>
      <c r="E154" s="46"/>
      <c r="F154" s="47" t="s">
        <v>256</v>
      </c>
      <c r="G154" s="57" t="s">
        <v>388</v>
      </c>
      <c r="H154" s="48">
        <v>23828837</v>
      </c>
      <c r="I154" s="48">
        <v>20679580</v>
      </c>
      <c r="J154" s="48">
        <v>8583419</v>
      </c>
      <c r="K154" s="48">
        <v>2513263</v>
      </c>
      <c r="L154" s="48">
        <v>80000</v>
      </c>
      <c r="M154" s="48">
        <v>0</v>
      </c>
      <c r="N154" s="48">
        <v>9502898</v>
      </c>
      <c r="O154" s="48">
        <v>3149257</v>
      </c>
      <c r="P154" s="48">
        <v>3149257</v>
      </c>
    </row>
    <row r="155" spans="1:16" ht="12.75">
      <c r="A155" s="45">
        <v>6</v>
      </c>
      <c r="B155" s="45">
        <v>7</v>
      </c>
      <c r="C155" s="45">
        <v>6</v>
      </c>
      <c r="D155" s="40">
        <v>2</v>
      </c>
      <c r="E155" s="46"/>
      <c r="F155" s="47" t="s">
        <v>256</v>
      </c>
      <c r="G155" s="57" t="s">
        <v>389</v>
      </c>
      <c r="H155" s="48">
        <v>20743832.76</v>
      </c>
      <c r="I155" s="48">
        <v>16084665.49</v>
      </c>
      <c r="J155" s="48">
        <v>7059302.94</v>
      </c>
      <c r="K155" s="48">
        <v>2549518.96</v>
      </c>
      <c r="L155" s="48">
        <v>278000</v>
      </c>
      <c r="M155" s="48">
        <v>0</v>
      </c>
      <c r="N155" s="48">
        <v>6197843.59</v>
      </c>
      <c r="O155" s="48">
        <v>4659167.27</v>
      </c>
      <c r="P155" s="48">
        <v>4659167.27</v>
      </c>
    </row>
    <row r="156" spans="1:16" ht="12.75">
      <c r="A156" s="45">
        <v>6</v>
      </c>
      <c r="B156" s="45">
        <v>18</v>
      </c>
      <c r="C156" s="45">
        <v>9</v>
      </c>
      <c r="D156" s="40">
        <v>2</v>
      </c>
      <c r="E156" s="46"/>
      <c r="F156" s="47" t="s">
        <v>256</v>
      </c>
      <c r="G156" s="57" t="s">
        <v>390</v>
      </c>
      <c r="H156" s="48">
        <v>12842002.29</v>
      </c>
      <c r="I156" s="48">
        <v>10626240.14</v>
      </c>
      <c r="J156" s="48">
        <v>5548143.09</v>
      </c>
      <c r="K156" s="48">
        <v>336835.2</v>
      </c>
      <c r="L156" s="48">
        <v>135900</v>
      </c>
      <c r="M156" s="48">
        <v>0</v>
      </c>
      <c r="N156" s="48">
        <v>4605361.85</v>
      </c>
      <c r="O156" s="48">
        <v>2215762.15</v>
      </c>
      <c r="P156" s="48">
        <v>2215762.15</v>
      </c>
    </row>
    <row r="157" spans="1:16" ht="12.75">
      <c r="A157" s="45">
        <v>6</v>
      </c>
      <c r="B157" s="45">
        <v>18</v>
      </c>
      <c r="C157" s="45">
        <v>10</v>
      </c>
      <c r="D157" s="40">
        <v>2</v>
      </c>
      <c r="E157" s="46"/>
      <c r="F157" s="47" t="s">
        <v>256</v>
      </c>
      <c r="G157" s="57" t="s">
        <v>391</v>
      </c>
      <c r="H157" s="48">
        <v>10840956.13</v>
      </c>
      <c r="I157" s="48">
        <v>9331463.86</v>
      </c>
      <c r="J157" s="48">
        <v>4252291.36</v>
      </c>
      <c r="K157" s="48">
        <v>1041063.5</v>
      </c>
      <c r="L157" s="48">
        <v>20000</v>
      </c>
      <c r="M157" s="48">
        <v>0</v>
      </c>
      <c r="N157" s="48">
        <v>4018109</v>
      </c>
      <c r="O157" s="48">
        <v>1509492.27</v>
      </c>
      <c r="P157" s="48">
        <v>1509492.27</v>
      </c>
    </row>
    <row r="158" spans="1:16" ht="12.75">
      <c r="A158" s="45">
        <v>6</v>
      </c>
      <c r="B158" s="45">
        <v>1</v>
      </c>
      <c r="C158" s="45">
        <v>16</v>
      </c>
      <c r="D158" s="40">
        <v>2</v>
      </c>
      <c r="E158" s="46"/>
      <c r="F158" s="47" t="s">
        <v>256</v>
      </c>
      <c r="G158" s="57" t="s">
        <v>270</v>
      </c>
      <c r="H158" s="48">
        <v>33962674.64</v>
      </c>
      <c r="I158" s="48">
        <v>20233398.74</v>
      </c>
      <c r="J158" s="48">
        <v>8457024</v>
      </c>
      <c r="K158" s="48">
        <v>1863971</v>
      </c>
      <c r="L158" s="48">
        <v>284000</v>
      </c>
      <c r="M158" s="48">
        <v>0</v>
      </c>
      <c r="N158" s="48">
        <v>9628403.74</v>
      </c>
      <c r="O158" s="48">
        <v>13729275.9</v>
      </c>
      <c r="P158" s="48">
        <v>12929275.9</v>
      </c>
    </row>
    <row r="159" spans="1:16" ht="12.75">
      <c r="A159" s="45">
        <v>6</v>
      </c>
      <c r="B159" s="45">
        <v>2</v>
      </c>
      <c r="C159" s="45">
        <v>13</v>
      </c>
      <c r="D159" s="40">
        <v>2</v>
      </c>
      <c r="E159" s="46"/>
      <c r="F159" s="47" t="s">
        <v>256</v>
      </c>
      <c r="G159" s="57" t="s">
        <v>392</v>
      </c>
      <c r="H159" s="48">
        <v>10498805</v>
      </c>
      <c r="I159" s="48">
        <v>10020102.24</v>
      </c>
      <c r="J159" s="48">
        <v>5593277</v>
      </c>
      <c r="K159" s="48">
        <v>447550</v>
      </c>
      <c r="L159" s="48">
        <v>140000</v>
      </c>
      <c r="M159" s="48">
        <v>0</v>
      </c>
      <c r="N159" s="48">
        <v>3839275.24</v>
      </c>
      <c r="O159" s="48">
        <v>478702.76</v>
      </c>
      <c r="P159" s="48">
        <v>478702.76</v>
      </c>
    </row>
    <row r="160" spans="1:16" ht="12.75">
      <c r="A160" s="45">
        <v>6</v>
      </c>
      <c r="B160" s="45">
        <v>18</v>
      </c>
      <c r="C160" s="45">
        <v>11</v>
      </c>
      <c r="D160" s="40">
        <v>2</v>
      </c>
      <c r="E160" s="46"/>
      <c r="F160" s="47" t="s">
        <v>256</v>
      </c>
      <c r="G160" s="57" t="s">
        <v>271</v>
      </c>
      <c r="H160" s="48">
        <v>25308987.37</v>
      </c>
      <c r="I160" s="48">
        <v>23834684.3</v>
      </c>
      <c r="J160" s="48">
        <v>11202100</v>
      </c>
      <c r="K160" s="48">
        <v>2699081.6</v>
      </c>
      <c r="L160" s="48">
        <v>390000</v>
      </c>
      <c r="M160" s="48">
        <v>0</v>
      </c>
      <c r="N160" s="48">
        <v>9543502.7</v>
      </c>
      <c r="O160" s="48">
        <v>1474303.07</v>
      </c>
      <c r="P160" s="48">
        <v>1474303.07</v>
      </c>
    </row>
    <row r="161" spans="1:16" ht="12.75">
      <c r="A161" s="45">
        <v>6</v>
      </c>
      <c r="B161" s="45">
        <v>17</v>
      </c>
      <c r="C161" s="45">
        <v>5</v>
      </c>
      <c r="D161" s="40">
        <v>2</v>
      </c>
      <c r="E161" s="46"/>
      <c r="F161" s="47" t="s">
        <v>256</v>
      </c>
      <c r="G161" s="57" t="s">
        <v>393</v>
      </c>
      <c r="H161" s="48">
        <v>23380639</v>
      </c>
      <c r="I161" s="48">
        <v>21191144</v>
      </c>
      <c r="J161" s="48">
        <v>11058776</v>
      </c>
      <c r="K161" s="48">
        <v>580000</v>
      </c>
      <c r="L161" s="48">
        <v>400000</v>
      </c>
      <c r="M161" s="48">
        <v>0</v>
      </c>
      <c r="N161" s="48">
        <v>9152368</v>
      </c>
      <c r="O161" s="48">
        <v>2189495</v>
      </c>
      <c r="P161" s="48">
        <v>2189495</v>
      </c>
    </row>
    <row r="162" spans="1:16" ht="12.75">
      <c r="A162" s="45">
        <v>6</v>
      </c>
      <c r="B162" s="45">
        <v>11</v>
      </c>
      <c r="C162" s="45">
        <v>9</v>
      </c>
      <c r="D162" s="40">
        <v>2</v>
      </c>
      <c r="E162" s="46"/>
      <c r="F162" s="47" t="s">
        <v>256</v>
      </c>
      <c r="G162" s="57" t="s">
        <v>394</v>
      </c>
      <c r="H162" s="48">
        <v>22390314.14</v>
      </c>
      <c r="I162" s="48">
        <v>20406753.26</v>
      </c>
      <c r="J162" s="48">
        <v>11713235.43</v>
      </c>
      <c r="K162" s="48">
        <v>381007</v>
      </c>
      <c r="L162" s="48">
        <v>60000</v>
      </c>
      <c r="M162" s="48">
        <v>0</v>
      </c>
      <c r="N162" s="48">
        <v>8252510.83</v>
      </c>
      <c r="O162" s="48">
        <v>1983560.88</v>
      </c>
      <c r="P162" s="48">
        <v>1983560.88</v>
      </c>
    </row>
    <row r="163" spans="1:16" ht="12.75">
      <c r="A163" s="45">
        <v>6</v>
      </c>
      <c r="B163" s="45">
        <v>4</v>
      </c>
      <c r="C163" s="45">
        <v>6</v>
      </c>
      <c r="D163" s="40">
        <v>2</v>
      </c>
      <c r="E163" s="46"/>
      <c r="F163" s="47" t="s">
        <v>256</v>
      </c>
      <c r="G163" s="57" t="s">
        <v>395</v>
      </c>
      <c r="H163" s="48">
        <v>11033907.61</v>
      </c>
      <c r="I163" s="48">
        <v>10640250.49</v>
      </c>
      <c r="J163" s="48">
        <v>5517465.6</v>
      </c>
      <c r="K163" s="48">
        <v>638224</v>
      </c>
      <c r="L163" s="48">
        <v>123000</v>
      </c>
      <c r="M163" s="48">
        <v>0</v>
      </c>
      <c r="N163" s="48">
        <v>4361560.89</v>
      </c>
      <c r="O163" s="48">
        <v>393657.12</v>
      </c>
      <c r="P163" s="48">
        <v>393657.12</v>
      </c>
    </row>
    <row r="164" spans="1:16" ht="12.75">
      <c r="A164" s="45">
        <v>6</v>
      </c>
      <c r="B164" s="45">
        <v>7</v>
      </c>
      <c r="C164" s="45">
        <v>7</v>
      </c>
      <c r="D164" s="40">
        <v>2</v>
      </c>
      <c r="E164" s="46"/>
      <c r="F164" s="47" t="s">
        <v>256</v>
      </c>
      <c r="G164" s="57" t="s">
        <v>396</v>
      </c>
      <c r="H164" s="48">
        <v>19779256.1</v>
      </c>
      <c r="I164" s="48">
        <v>16125084.11</v>
      </c>
      <c r="J164" s="48">
        <v>8576172.3</v>
      </c>
      <c r="K164" s="48">
        <v>720600</v>
      </c>
      <c r="L164" s="48">
        <v>225000</v>
      </c>
      <c r="M164" s="48">
        <v>0</v>
      </c>
      <c r="N164" s="48">
        <v>6603311.81</v>
      </c>
      <c r="O164" s="48">
        <v>3654171.99</v>
      </c>
      <c r="P164" s="48">
        <v>3654171.99</v>
      </c>
    </row>
    <row r="165" spans="1:16" ht="12.75">
      <c r="A165" s="45">
        <v>6</v>
      </c>
      <c r="B165" s="45">
        <v>1</v>
      </c>
      <c r="C165" s="45">
        <v>17</v>
      </c>
      <c r="D165" s="40">
        <v>2</v>
      </c>
      <c r="E165" s="46"/>
      <c r="F165" s="47" t="s">
        <v>256</v>
      </c>
      <c r="G165" s="57" t="s">
        <v>397</v>
      </c>
      <c r="H165" s="48">
        <v>9723207</v>
      </c>
      <c r="I165" s="48">
        <v>9579322</v>
      </c>
      <c r="J165" s="48">
        <v>4511596</v>
      </c>
      <c r="K165" s="48">
        <v>581613</v>
      </c>
      <c r="L165" s="48">
        <v>130360</v>
      </c>
      <c r="M165" s="48">
        <v>0</v>
      </c>
      <c r="N165" s="48">
        <v>4355753</v>
      </c>
      <c r="O165" s="48">
        <v>143885</v>
      </c>
      <c r="P165" s="48">
        <v>143885</v>
      </c>
    </row>
    <row r="166" spans="1:16" ht="12.75">
      <c r="A166" s="45">
        <v>6</v>
      </c>
      <c r="B166" s="45">
        <v>2</v>
      </c>
      <c r="C166" s="45">
        <v>14</v>
      </c>
      <c r="D166" s="40">
        <v>2</v>
      </c>
      <c r="E166" s="46"/>
      <c r="F166" s="47" t="s">
        <v>256</v>
      </c>
      <c r="G166" s="57" t="s">
        <v>398</v>
      </c>
      <c r="H166" s="48">
        <v>18133260</v>
      </c>
      <c r="I166" s="48">
        <v>15582924</v>
      </c>
      <c r="J166" s="48">
        <v>8188327</v>
      </c>
      <c r="K166" s="48">
        <v>174000</v>
      </c>
      <c r="L166" s="48">
        <v>310000</v>
      </c>
      <c r="M166" s="48">
        <v>0</v>
      </c>
      <c r="N166" s="48">
        <v>6910597</v>
      </c>
      <c r="O166" s="48">
        <v>2550336</v>
      </c>
      <c r="P166" s="48">
        <v>2550336</v>
      </c>
    </row>
    <row r="167" spans="1:16" ht="12.75">
      <c r="A167" s="45">
        <v>6</v>
      </c>
      <c r="B167" s="45">
        <v>4</v>
      </c>
      <c r="C167" s="45">
        <v>7</v>
      </c>
      <c r="D167" s="40">
        <v>2</v>
      </c>
      <c r="E167" s="46"/>
      <c r="F167" s="47" t="s">
        <v>256</v>
      </c>
      <c r="G167" s="57" t="s">
        <v>399</v>
      </c>
      <c r="H167" s="48">
        <v>12305391</v>
      </c>
      <c r="I167" s="48">
        <v>10994266</v>
      </c>
      <c r="J167" s="48">
        <v>5506678</v>
      </c>
      <c r="K167" s="48">
        <v>686000</v>
      </c>
      <c r="L167" s="48">
        <v>200000</v>
      </c>
      <c r="M167" s="48">
        <v>0</v>
      </c>
      <c r="N167" s="48">
        <v>4601588</v>
      </c>
      <c r="O167" s="48">
        <v>1311125</v>
      </c>
      <c r="P167" s="48">
        <v>1311125</v>
      </c>
    </row>
    <row r="168" spans="1:16" ht="12.75">
      <c r="A168" s="45">
        <v>6</v>
      </c>
      <c r="B168" s="45">
        <v>15</v>
      </c>
      <c r="C168" s="45">
        <v>7</v>
      </c>
      <c r="D168" s="40">
        <v>2</v>
      </c>
      <c r="E168" s="46"/>
      <c r="F168" s="47" t="s">
        <v>256</v>
      </c>
      <c r="G168" s="57" t="s">
        <v>400</v>
      </c>
      <c r="H168" s="48">
        <v>19200641</v>
      </c>
      <c r="I168" s="48">
        <v>15104316</v>
      </c>
      <c r="J168" s="48">
        <v>8861911</v>
      </c>
      <c r="K168" s="48">
        <v>184000</v>
      </c>
      <c r="L168" s="48">
        <v>40000</v>
      </c>
      <c r="M168" s="48">
        <v>17655</v>
      </c>
      <c r="N168" s="48">
        <v>6000750</v>
      </c>
      <c r="O168" s="48">
        <v>4096325</v>
      </c>
      <c r="P168" s="48">
        <v>4096325</v>
      </c>
    </row>
    <row r="169" spans="1:16" ht="12.75">
      <c r="A169" s="45">
        <v>6</v>
      </c>
      <c r="B169" s="45">
        <v>18</v>
      </c>
      <c r="C169" s="45">
        <v>13</v>
      </c>
      <c r="D169" s="40">
        <v>2</v>
      </c>
      <c r="E169" s="46"/>
      <c r="F169" s="47" t="s">
        <v>256</v>
      </c>
      <c r="G169" s="57" t="s">
        <v>401</v>
      </c>
      <c r="H169" s="48">
        <v>12769736.93</v>
      </c>
      <c r="I169" s="48">
        <v>11625149.93</v>
      </c>
      <c r="J169" s="48">
        <v>5616597.07</v>
      </c>
      <c r="K169" s="48">
        <v>172000</v>
      </c>
      <c r="L169" s="48">
        <v>170000</v>
      </c>
      <c r="M169" s="48">
        <v>0</v>
      </c>
      <c r="N169" s="48">
        <v>5666552.86</v>
      </c>
      <c r="O169" s="48">
        <v>1144587</v>
      </c>
      <c r="P169" s="48">
        <v>1144587</v>
      </c>
    </row>
    <row r="170" spans="1:16" ht="12.75">
      <c r="A170" s="45">
        <v>6</v>
      </c>
      <c r="B170" s="45">
        <v>16</v>
      </c>
      <c r="C170" s="45">
        <v>6</v>
      </c>
      <c r="D170" s="40">
        <v>2</v>
      </c>
      <c r="E170" s="46"/>
      <c r="F170" s="47" t="s">
        <v>256</v>
      </c>
      <c r="G170" s="57" t="s">
        <v>402</v>
      </c>
      <c r="H170" s="48">
        <v>9138046</v>
      </c>
      <c r="I170" s="48">
        <v>8604046</v>
      </c>
      <c r="J170" s="48">
        <v>4495940</v>
      </c>
      <c r="K170" s="48">
        <v>18800</v>
      </c>
      <c r="L170" s="48">
        <v>3000</v>
      </c>
      <c r="M170" s="48">
        <v>0</v>
      </c>
      <c r="N170" s="48">
        <v>4086306</v>
      </c>
      <c r="O170" s="48">
        <v>534000</v>
      </c>
      <c r="P170" s="48">
        <v>534000</v>
      </c>
    </row>
    <row r="171" spans="1:16" ht="12.75">
      <c r="A171" s="45">
        <v>6</v>
      </c>
      <c r="B171" s="45">
        <v>19</v>
      </c>
      <c r="C171" s="45">
        <v>5</v>
      </c>
      <c r="D171" s="40">
        <v>2</v>
      </c>
      <c r="E171" s="46"/>
      <c r="F171" s="47" t="s">
        <v>256</v>
      </c>
      <c r="G171" s="57" t="s">
        <v>403</v>
      </c>
      <c r="H171" s="48">
        <v>17318414</v>
      </c>
      <c r="I171" s="48">
        <v>10930359</v>
      </c>
      <c r="J171" s="48">
        <v>5387979</v>
      </c>
      <c r="K171" s="48">
        <v>727023</v>
      </c>
      <c r="L171" s="48">
        <v>276000</v>
      </c>
      <c r="M171" s="48">
        <v>0</v>
      </c>
      <c r="N171" s="48">
        <v>4539357</v>
      </c>
      <c r="O171" s="48">
        <v>6388055</v>
      </c>
      <c r="P171" s="48">
        <v>6388055</v>
      </c>
    </row>
    <row r="172" spans="1:16" ht="12.75">
      <c r="A172" s="45">
        <v>6</v>
      </c>
      <c r="B172" s="45">
        <v>7</v>
      </c>
      <c r="C172" s="45">
        <v>8</v>
      </c>
      <c r="D172" s="40">
        <v>2</v>
      </c>
      <c r="E172" s="46"/>
      <c r="F172" s="47" t="s">
        <v>256</v>
      </c>
      <c r="G172" s="57" t="s">
        <v>404</v>
      </c>
      <c r="H172" s="48">
        <v>29623593.35</v>
      </c>
      <c r="I172" s="48">
        <v>20021594.35</v>
      </c>
      <c r="J172" s="48">
        <v>10962272.54</v>
      </c>
      <c r="K172" s="48">
        <v>1139187</v>
      </c>
      <c r="L172" s="48">
        <v>258000</v>
      </c>
      <c r="M172" s="48">
        <v>0</v>
      </c>
      <c r="N172" s="48">
        <v>7662134.81</v>
      </c>
      <c r="O172" s="48">
        <v>9601999</v>
      </c>
      <c r="P172" s="48">
        <v>9601999</v>
      </c>
    </row>
    <row r="173" spans="1:16" ht="12.75">
      <c r="A173" s="45">
        <v>6</v>
      </c>
      <c r="B173" s="45">
        <v>8</v>
      </c>
      <c r="C173" s="45">
        <v>13</v>
      </c>
      <c r="D173" s="40">
        <v>2</v>
      </c>
      <c r="E173" s="46"/>
      <c r="F173" s="47" t="s">
        <v>256</v>
      </c>
      <c r="G173" s="57" t="s">
        <v>405</v>
      </c>
      <c r="H173" s="48">
        <v>13100517.69</v>
      </c>
      <c r="I173" s="48">
        <v>8040889.18</v>
      </c>
      <c r="J173" s="48">
        <v>3508380.82</v>
      </c>
      <c r="K173" s="48">
        <v>478911</v>
      </c>
      <c r="L173" s="48">
        <v>130000</v>
      </c>
      <c r="M173" s="48">
        <v>0</v>
      </c>
      <c r="N173" s="48">
        <v>3923597.36</v>
      </c>
      <c r="O173" s="48">
        <v>5059628.51</v>
      </c>
      <c r="P173" s="48">
        <v>5059628.51</v>
      </c>
    </row>
    <row r="174" spans="1:16" ht="12.75">
      <c r="A174" s="45">
        <v>6</v>
      </c>
      <c r="B174" s="45">
        <v>14</v>
      </c>
      <c r="C174" s="45">
        <v>10</v>
      </c>
      <c r="D174" s="40">
        <v>2</v>
      </c>
      <c r="E174" s="46"/>
      <c r="F174" s="47" t="s">
        <v>256</v>
      </c>
      <c r="G174" s="57" t="s">
        <v>406</v>
      </c>
      <c r="H174" s="48">
        <v>13138349.95</v>
      </c>
      <c r="I174" s="48">
        <v>12611449.95</v>
      </c>
      <c r="J174" s="48">
        <v>6767209.95</v>
      </c>
      <c r="K174" s="48">
        <v>553000</v>
      </c>
      <c r="L174" s="48">
        <v>215000</v>
      </c>
      <c r="M174" s="48">
        <v>0</v>
      </c>
      <c r="N174" s="48">
        <v>5076240</v>
      </c>
      <c r="O174" s="48">
        <v>526900</v>
      </c>
      <c r="P174" s="48">
        <v>526900</v>
      </c>
    </row>
    <row r="175" spans="1:16" ht="12.75">
      <c r="A175" s="45">
        <v>6</v>
      </c>
      <c r="B175" s="45">
        <v>4</v>
      </c>
      <c r="C175" s="45">
        <v>8</v>
      </c>
      <c r="D175" s="40">
        <v>2</v>
      </c>
      <c r="E175" s="46"/>
      <c r="F175" s="47" t="s">
        <v>256</v>
      </c>
      <c r="G175" s="57" t="s">
        <v>407</v>
      </c>
      <c r="H175" s="48">
        <v>32971899.57</v>
      </c>
      <c r="I175" s="48">
        <v>23458458.01</v>
      </c>
      <c r="J175" s="48">
        <v>9885255.56</v>
      </c>
      <c r="K175" s="48">
        <v>4603929.98</v>
      </c>
      <c r="L175" s="48">
        <v>702000</v>
      </c>
      <c r="M175" s="48">
        <v>0</v>
      </c>
      <c r="N175" s="48">
        <v>8267272.47</v>
      </c>
      <c r="O175" s="48">
        <v>9513441.56</v>
      </c>
      <c r="P175" s="48">
        <v>9513441.56</v>
      </c>
    </row>
    <row r="176" spans="1:16" ht="12.75">
      <c r="A176" s="45">
        <v>6</v>
      </c>
      <c r="B176" s="45">
        <v>3</v>
      </c>
      <c r="C176" s="45">
        <v>12</v>
      </c>
      <c r="D176" s="40">
        <v>2</v>
      </c>
      <c r="E176" s="46"/>
      <c r="F176" s="47" t="s">
        <v>256</v>
      </c>
      <c r="G176" s="57" t="s">
        <v>408</v>
      </c>
      <c r="H176" s="48">
        <v>17653418</v>
      </c>
      <c r="I176" s="48">
        <v>15506620</v>
      </c>
      <c r="J176" s="48">
        <v>8524250</v>
      </c>
      <c r="K176" s="48">
        <v>255792</v>
      </c>
      <c r="L176" s="48">
        <v>260000</v>
      </c>
      <c r="M176" s="48">
        <v>0</v>
      </c>
      <c r="N176" s="48">
        <v>6466578</v>
      </c>
      <c r="O176" s="48">
        <v>2146798</v>
      </c>
      <c r="P176" s="48">
        <v>2146798</v>
      </c>
    </row>
    <row r="177" spans="1:16" ht="12.75">
      <c r="A177" s="45">
        <v>6</v>
      </c>
      <c r="B177" s="45">
        <v>7</v>
      </c>
      <c r="C177" s="45">
        <v>9</v>
      </c>
      <c r="D177" s="40">
        <v>2</v>
      </c>
      <c r="E177" s="46"/>
      <c r="F177" s="47" t="s">
        <v>256</v>
      </c>
      <c r="G177" s="57" t="s">
        <v>409</v>
      </c>
      <c r="H177" s="48">
        <v>23295737</v>
      </c>
      <c r="I177" s="48">
        <v>13987120</v>
      </c>
      <c r="J177" s="48">
        <v>8166183</v>
      </c>
      <c r="K177" s="48">
        <v>352935</v>
      </c>
      <c r="L177" s="48">
        <v>70000</v>
      </c>
      <c r="M177" s="48">
        <v>0</v>
      </c>
      <c r="N177" s="48">
        <v>5398002</v>
      </c>
      <c r="O177" s="48">
        <v>9308617</v>
      </c>
      <c r="P177" s="48">
        <v>9308617</v>
      </c>
    </row>
    <row r="178" spans="1:16" ht="12.75">
      <c r="A178" s="45">
        <v>6</v>
      </c>
      <c r="B178" s="45">
        <v>12</v>
      </c>
      <c r="C178" s="45">
        <v>7</v>
      </c>
      <c r="D178" s="40">
        <v>2</v>
      </c>
      <c r="E178" s="46"/>
      <c r="F178" s="47" t="s">
        <v>256</v>
      </c>
      <c r="G178" s="57" t="s">
        <v>410</v>
      </c>
      <c r="H178" s="48">
        <v>12599972.51</v>
      </c>
      <c r="I178" s="48">
        <v>12042972.51</v>
      </c>
      <c r="J178" s="48">
        <v>6883940</v>
      </c>
      <c r="K178" s="48">
        <v>302055</v>
      </c>
      <c r="L178" s="48">
        <v>100000</v>
      </c>
      <c r="M178" s="48">
        <v>0</v>
      </c>
      <c r="N178" s="48">
        <v>4756977.51</v>
      </c>
      <c r="O178" s="48">
        <v>557000</v>
      </c>
      <c r="P178" s="48">
        <v>557000</v>
      </c>
    </row>
    <row r="179" spans="1:16" ht="12.75">
      <c r="A179" s="45">
        <v>6</v>
      </c>
      <c r="B179" s="45">
        <v>1</v>
      </c>
      <c r="C179" s="45">
        <v>18</v>
      </c>
      <c r="D179" s="40">
        <v>2</v>
      </c>
      <c r="E179" s="46"/>
      <c r="F179" s="47" t="s">
        <v>256</v>
      </c>
      <c r="G179" s="57" t="s">
        <v>411</v>
      </c>
      <c r="H179" s="48">
        <v>16352263.86</v>
      </c>
      <c r="I179" s="48">
        <v>14553531.86</v>
      </c>
      <c r="J179" s="48">
        <v>5736749.55</v>
      </c>
      <c r="K179" s="48">
        <v>2833733.8</v>
      </c>
      <c r="L179" s="48">
        <v>260020</v>
      </c>
      <c r="M179" s="48">
        <v>0</v>
      </c>
      <c r="N179" s="48">
        <v>5723028.51</v>
      </c>
      <c r="O179" s="48">
        <v>1798732</v>
      </c>
      <c r="P179" s="48">
        <v>1798732</v>
      </c>
    </row>
    <row r="180" spans="1:16" ht="12.75">
      <c r="A180" s="45">
        <v>6</v>
      </c>
      <c r="B180" s="45">
        <v>19</v>
      </c>
      <c r="C180" s="45">
        <v>6</v>
      </c>
      <c r="D180" s="40">
        <v>2</v>
      </c>
      <c r="E180" s="46"/>
      <c r="F180" s="47" t="s">
        <v>256</v>
      </c>
      <c r="G180" s="57" t="s">
        <v>272</v>
      </c>
      <c r="H180" s="48">
        <v>19709607</v>
      </c>
      <c r="I180" s="48">
        <v>16620193</v>
      </c>
      <c r="J180" s="48">
        <v>7508639.36</v>
      </c>
      <c r="K180" s="48">
        <v>931682</v>
      </c>
      <c r="L180" s="48">
        <v>450000</v>
      </c>
      <c r="M180" s="48">
        <v>0</v>
      </c>
      <c r="N180" s="48">
        <v>7729871.64</v>
      </c>
      <c r="O180" s="48">
        <v>3089414</v>
      </c>
      <c r="P180" s="48">
        <v>3088414</v>
      </c>
    </row>
    <row r="181" spans="1:16" ht="12.75">
      <c r="A181" s="45">
        <v>6</v>
      </c>
      <c r="B181" s="45">
        <v>15</v>
      </c>
      <c r="C181" s="45">
        <v>8</v>
      </c>
      <c r="D181" s="40">
        <v>2</v>
      </c>
      <c r="E181" s="46"/>
      <c r="F181" s="47" t="s">
        <v>256</v>
      </c>
      <c r="G181" s="57" t="s">
        <v>412</v>
      </c>
      <c r="H181" s="48">
        <v>19712337.53</v>
      </c>
      <c r="I181" s="48">
        <v>18011927.88</v>
      </c>
      <c r="J181" s="48">
        <v>10058143.01</v>
      </c>
      <c r="K181" s="48">
        <v>122000</v>
      </c>
      <c r="L181" s="48">
        <v>35000</v>
      </c>
      <c r="M181" s="48">
        <v>22693.45</v>
      </c>
      <c r="N181" s="48">
        <v>7774091.42</v>
      </c>
      <c r="O181" s="48">
        <v>1700409.65</v>
      </c>
      <c r="P181" s="48">
        <v>1700409.65</v>
      </c>
    </row>
    <row r="182" spans="1:16" ht="12.75">
      <c r="A182" s="45">
        <v>6</v>
      </c>
      <c r="B182" s="45">
        <v>9</v>
      </c>
      <c r="C182" s="45">
        <v>13</v>
      </c>
      <c r="D182" s="40">
        <v>2</v>
      </c>
      <c r="E182" s="46"/>
      <c r="F182" s="47" t="s">
        <v>256</v>
      </c>
      <c r="G182" s="57" t="s">
        <v>413</v>
      </c>
      <c r="H182" s="48">
        <v>17062350.9</v>
      </c>
      <c r="I182" s="48">
        <v>15373785.9</v>
      </c>
      <c r="J182" s="48">
        <v>7210248</v>
      </c>
      <c r="K182" s="48">
        <v>1297053</v>
      </c>
      <c r="L182" s="48">
        <v>220000</v>
      </c>
      <c r="M182" s="48">
        <v>0</v>
      </c>
      <c r="N182" s="48">
        <v>6646484.9</v>
      </c>
      <c r="O182" s="48">
        <v>1688565</v>
      </c>
      <c r="P182" s="48">
        <v>1688565</v>
      </c>
    </row>
    <row r="183" spans="1:16" ht="12.75">
      <c r="A183" s="45">
        <v>6</v>
      </c>
      <c r="B183" s="45">
        <v>11</v>
      </c>
      <c r="C183" s="45">
        <v>10</v>
      </c>
      <c r="D183" s="40">
        <v>2</v>
      </c>
      <c r="E183" s="46"/>
      <c r="F183" s="47" t="s">
        <v>256</v>
      </c>
      <c r="G183" s="57" t="s">
        <v>414</v>
      </c>
      <c r="H183" s="48">
        <v>19321208.92</v>
      </c>
      <c r="I183" s="48">
        <v>17881208.92</v>
      </c>
      <c r="J183" s="48">
        <v>10028179.01</v>
      </c>
      <c r="K183" s="48">
        <v>885726.4</v>
      </c>
      <c r="L183" s="48">
        <v>53000</v>
      </c>
      <c r="M183" s="48">
        <v>26961.6</v>
      </c>
      <c r="N183" s="48">
        <v>6887341.91</v>
      </c>
      <c r="O183" s="48">
        <v>1440000</v>
      </c>
      <c r="P183" s="48">
        <v>1440000</v>
      </c>
    </row>
    <row r="184" spans="1:16" ht="12.75">
      <c r="A184" s="45">
        <v>6</v>
      </c>
      <c r="B184" s="45">
        <v>3</v>
      </c>
      <c r="C184" s="45">
        <v>13</v>
      </c>
      <c r="D184" s="40">
        <v>2</v>
      </c>
      <c r="E184" s="46"/>
      <c r="F184" s="47" t="s">
        <v>256</v>
      </c>
      <c r="G184" s="57" t="s">
        <v>415</v>
      </c>
      <c r="H184" s="48">
        <v>11648665.96</v>
      </c>
      <c r="I184" s="48">
        <v>9366817</v>
      </c>
      <c r="J184" s="48">
        <v>3988267</v>
      </c>
      <c r="K184" s="48">
        <v>574502</v>
      </c>
      <c r="L184" s="48">
        <v>200000</v>
      </c>
      <c r="M184" s="48">
        <v>0</v>
      </c>
      <c r="N184" s="48">
        <v>4604048</v>
      </c>
      <c r="O184" s="48">
        <v>2281848.96</v>
      </c>
      <c r="P184" s="48">
        <v>2281848.96</v>
      </c>
    </row>
    <row r="185" spans="1:16" ht="12.75">
      <c r="A185" s="45">
        <v>6</v>
      </c>
      <c r="B185" s="45">
        <v>11</v>
      </c>
      <c r="C185" s="45">
        <v>11</v>
      </c>
      <c r="D185" s="40">
        <v>2</v>
      </c>
      <c r="E185" s="46"/>
      <c r="F185" s="47" t="s">
        <v>256</v>
      </c>
      <c r="G185" s="57" t="s">
        <v>416</v>
      </c>
      <c r="H185" s="48">
        <v>13353318</v>
      </c>
      <c r="I185" s="48">
        <v>12393318</v>
      </c>
      <c r="J185" s="48">
        <v>6542175.14</v>
      </c>
      <c r="K185" s="48">
        <v>297000</v>
      </c>
      <c r="L185" s="48">
        <v>50000</v>
      </c>
      <c r="M185" s="48">
        <v>0</v>
      </c>
      <c r="N185" s="48">
        <v>5504142.86</v>
      </c>
      <c r="O185" s="48">
        <v>960000</v>
      </c>
      <c r="P185" s="48">
        <v>960000</v>
      </c>
    </row>
    <row r="186" spans="1:16" ht="12.75">
      <c r="A186" s="45">
        <v>6</v>
      </c>
      <c r="B186" s="45">
        <v>19</v>
      </c>
      <c r="C186" s="45">
        <v>7</v>
      </c>
      <c r="D186" s="40">
        <v>2</v>
      </c>
      <c r="E186" s="46"/>
      <c r="F186" s="47" t="s">
        <v>256</v>
      </c>
      <c r="G186" s="57" t="s">
        <v>417</v>
      </c>
      <c r="H186" s="48">
        <v>16278215.33</v>
      </c>
      <c r="I186" s="48">
        <v>11739066.85</v>
      </c>
      <c r="J186" s="48">
        <v>5104095.09</v>
      </c>
      <c r="K186" s="48">
        <v>504544</v>
      </c>
      <c r="L186" s="48">
        <v>300000</v>
      </c>
      <c r="M186" s="48">
        <v>0</v>
      </c>
      <c r="N186" s="48">
        <v>5830427.76</v>
      </c>
      <c r="O186" s="48">
        <v>4539148.48</v>
      </c>
      <c r="P186" s="48">
        <v>4539148.48</v>
      </c>
    </row>
    <row r="187" spans="1:16" ht="12.75">
      <c r="A187" s="45">
        <v>6</v>
      </c>
      <c r="B187" s="45">
        <v>9</v>
      </c>
      <c r="C187" s="45">
        <v>14</v>
      </c>
      <c r="D187" s="40">
        <v>2</v>
      </c>
      <c r="E187" s="46"/>
      <c r="F187" s="47" t="s">
        <v>256</v>
      </c>
      <c r="G187" s="57" t="s">
        <v>418</v>
      </c>
      <c r="H187" s="48">
        <v>36053181.93</v>
      </c>
      <c r="I187" s="48">
        <v>28529960.19</v>
      </c>
      <c r="J187" s="48">
        <v>12722935.51</v>
      </c>
      <c r="K187" s="48">
        <v>1599935.56</v>
      </c>
      <c r="L187" s="48">
        <v>650000</v>
      </c>
      <c r="M187" s="48">
        <v>0</v>
      </c>
      <c r="N187" s="48">
        <v>13557089.12</v>
      </c>
      <c r="O187" s="48">
        <v>7523221.74</v>
      </c>
      <c r="P187" s="48">
        <v>7523221.74</v>
      </c>
    </row>
    <row r="188" spans="1:16" ht="12.75">
      <c r="A188" s="45">
        <v>6</v>
      </c>
      <c r="B188" s="45">
        <v>19</v>
      </c>
      <c r="C188" s="45">
        <v>8</v>
      </c>
      <c r="D188" s="40">
        <v>2</v>
      </c>
      <c r="E188" s="46"/>
      <c r="F188" s="47" t="s">
        <v>256</v>
      </c>
      <c r="G188" s="57" t="s">
        <v>419</v>
      </c>
      <c r="H188" s="48">
        <v>8915584.85</v>
      </c>
      <c r="I188" s="48">
        <v>8219641.18</v>
      </c>
      <c r="J188" s="48">
        <v>4097228.71</v>
      </c>
      <c r="K188" s="48">
        <v>169103</v>
      </c>
      <c r="L188" s="48">
        <v>120000</v>
      </c>
      <c r="M188" s="48">
        <v>0</v>
      </c>
      <c r="N188" s="48">
        <v>3833309.47</v>
      </c>
      <c r="O188" s="48">
        <v>695943.67</v>
      </c>
      <c r="P188" s="48">
        <v>695943.67</v>
      </c>
    </row>
    <row r="189" spans="1:16" ht="12.75">
      <c r="A189" s="45">
        <v>6</v>
      </c>
      <c r="B189" s="45">
        <v>9</v>
      </c>
      <c r="C189" s="45">
        <v>15</v>
      </c>
      <c r="D189" s="40">
        <v>2</v>
      </c>
      <c r="E189" s="46"/>
      <c r="F189" s="47" t="s">
        <v>256</v>
      </c>
      <c r="G189" s="57" t="s">
        <v>420</v>
      </c>
      <c r="H189" s="48">
        <v>11083887</v>
      </c>
      <c r="I189" s="48">
        <v>10686262</v>
      </c>
      <c r="J189" s="48">
        <v>5791684.27</v>
      </c>
      <c r="K189" s="48">
        <v>245000</v>
      </c>
      <c r="L189" s="48">
        <v>170000</v>
      </c>
      <c r="M189" s="48">
        <v>0</v>
      </c>
      <c r="N189" s="48">
        <v>4479577.73</v>
      </c>
      <c r="O189" s="48">
        <v>397625</v>
      </c>
      <c r="P189" s="48">
        <v>397625</v>
      </c>
    </row>
    <row r="190" spans="1:16" ht="12.75">
      <c r="A190" s="45">
        <v>6</v>
      </c>
      <c r="B190" s="45">
        <v>9</v>
      </c>
      <c r="C190" s="45">
        <v>16</v>
      </c>
      <c r="D190" s="40">
        <v>2</v>
      </c>
      <c r="E190" s="46"/>
      <c r="F190" s="47" t="s">
        <v>256</v>
      </c>
      <c r="G190" s="57" t="s">
        <v>421</v>
      </c>
      <c r="H190" s="48">
        <v>6993098</v>
      </c>
      <c r="I190" s="48">
        <v>6284760</v>
      </c>
      <c r="J190" s="48">
        <v>3502644.54</v>
      </c>
      <c r="K190" s="48">
        <v>114000</v>
      </c>
      <c r="L190" s="48">
        <v>100000</v>
      </c>
      <c r="M190" s="48">
        <v>0</v>
      </c>
      <c r="N190" s="48">
        <v>2568115.46</v>
      </c>
      <c r="O190" s="48">
        <v>708338</v>
      </c>
      <c r="P190" s="48">
        <v>708338</v>
      </c>
    </row>
    <row r="191" spans="1:16" ht="12.75">
      <c r="A191" s="45">
        <v>6</v>
      </c>
      <c r="B191" s="45">
        <v>7</v>
      </c>
      <c r="C191" s="45">
        <v>10</v>
      </c>
      <c r="D191" s="40">
        <v>2</v>
      </c>
      <c r="E191" s="46"/>
      <c r="F191" s="47" t="s">
        <v>256</v>
      </c>
      <c r="G191" s="57" t="s">
        <v>422</v>
      </c>
      <c r="H191" s="48">
        <v>18949217</v>
      </c>
      <c r="I191" s="48">
        <v>15343335</v>
      </c>
      <c r="J191" s="48">
        <v>7878031</v>
      </c>
      <c r="K191" s="48">
        <v>826200</v>
      </c>
      <c r="L191" s="48">
        <v>430000</v>
      </c>
      <c r="M191" s="48">
        <v>0</v>
      </c>
      <c r="N191" s="48">
        <v>6209104</v>
      </c>
      <c r="O191" s="48">
        <v>3605882</v>
      </c>
      <c r="P191" s="48">
        <v>3605882</v>
      </c>
    </row>
    <row r="192" spans="1:16" ht="12.75">
      <c r="A192" s="45">
        <v>6</v>
      </c>
      <c r="B192" s="45">
        <v>1</v>
      </c>
      <c r="C192" s="45">
        <v>19</v>
      </c>
      <c r="D192" s="40">
        <v>2</v>
      </c>
      <c r="E192" s="46"/>
      <c r="F192" s="47" t="s">
        <v>256</v>
      </c>
      <c r="G192" s="57" t="s">
        <v>423</v>
      </c>
      <c r="H192" s="48">
        <v>15773235</v>
      </c>
      <c r="I192" s="48">
        <v>13412474</v>
      </c>
      <c r="J192" s="48">
        <v>6414865</v>
      </c>
      <c r="K192" s="48">
        <v>1790231</v>
      </c>
      <c r="L192" s="48">
        <v>135000</v>
      </c>
      <c r="M192" s="48">
        <v>0</v>
      </c>
      <c r="N192" s="48">
        <v>5072378</v>
      </c>
      <c r="O192" s="48">
        <v>2360761</v>
      </c>
      <c r="P192" s="48">
        <v>2360761</v>
      </c>
    </row>
    <row r="193" spans="1:16" ht="12.75">
      <c r="A193" s="45">
        <v>6</v>
      </c>
      <c r="B193" s="45">
        <v>20</v>
      </c>
      <c r="C193" s="45">
        <v>14</v>
      </c>
      <c r="D193" s="40">
        <v>2</v>
      </c>
      <c r="E193" s="46"/>
      <c r="F193" s="47" t="s">
        <v>256</v>
      </c>
      <c r="G193" s="57" t="s">
        <v>424</v>
      </c>
      <c r="H193" s="48">
        <v>57584894.66</v>
      </c>
      <c r="I193" s="48">
        <v>47443804.45</v>
      </c>
      <c r="J193" s="48">
        <v>21198420.08</v>
      </c>
      <c r="K193" s="48">
        <v>5225988</v>
      </c>
      <c r="L193" s="48">
        <v>800000</v>
      </c>
      <c r="M193" s="48">
        <v>0</v>
      </c>
      <c r="N193" s="48">
        <v>20219396.37</v>
      </c>
      <c r="O193" s="48">
        <v>10141090.21</v>
      </c>
      <c r="P193" s="48">
        <v>10141090.21</v>
      </c>
    </row>
    <row r="194" spans="1:16" ht="12.75">
      <c r="A194" s="45">
        <v>6</v>
      </c>
      <c r="B194" s="45">
        <v>3</v>
      </c>
      <c r="C194" s="45">
        <v>14</v>
      </c>
      <c r="D194" s="40">
        <v>2</v>
      </c>
      <c r="E194" s="46"/>
      <c r="F194" s="47" t="s">
        <v>256</v>
      </c>
      <c r="G194" s="57" t="s">
        <v>425</v>
      </c>
      <c r="H194" s="48">
        <v>11050456.37</v>
      </c>
      <c r="I194" s="48">
        <v>9040127.92</v>
      </c>
      <c r="J194" s="48">
        <v>4673243.64</v>
      </c>
      <c r="K194" s="48">
        <v>260792</v>
      </c>
      <c r="L194" s="48">
        <v>190000</v>
      </c>
      <c r="M194" s="48">
        <v>0</v>
      </c>
      <c r="N194" s="48">
        <v>3916092.28</v>
      </c>
      <c r="O194" s="48">
        <v>2010328.45</v>
      </c>
      <c r="P194" s="48">
        <v>2010328.45</v>
      </c>
    </row>
    <row r="195" spans="1:16" ht="12.75">
      <c r="A195" s="45">
        <v>6</v>
      </c>
      <c r="B195" s="45">
        <v>6</v>
      </c>
      <c r="C195" s="45">
        <v>11</v>
      </c>
      <c r="D195" s="40">
        <v>2</v>
      </c>
      <c r="E195" s="46"/>
      <c r="F195" s="47" t="s">
        <v>256</v>
      </c>
      <c r="G195" s="57" t="s">
        <v>426</v>
      </c>
      <c r="H195" s="48">
        <v>13116858</v>
      </c>
      <c r="I195" s="48">
        <v>11816858</v>
      </c>
      <c r="J195" s="48">
        <v>6371121.8</v>
      </c>
      <c r="K195" s="48">
        <v>755203</v>
      </c>
      <c r="L195" s="48">
        <v>150000</v>
      </c>
      <c r="M195" s="48">
        <v>0</v>
      </c>
      <c r="N195" s="48">
        <v>4540533.2</v>
      </c>
      <c r="O195" s="48">
        <v>1300000</v>
      </c>
      <c r="P195" s="48">
        <v>1300000</v>
      </c>
    </row>
    <row r="196" spans="1:16" ht="12.75">
      <c r="A196" s="45">
        <v>6</v>
      </c>
      <c r="B196" s="45">
        <v>14</v>
      </c>
      <c r="C196" s="45">
        <v>11</v>
      </c>
      <c r="D196" s="40">
        <v>2</v>
      </c>
      <c r="E196" s="46"/>
      <c r="F196" s="47" t="s">
        <v>256</v>
      </c>
      <c r="G196" s="57" t="s">
        <v>427</v>
      </c>
      <c r="H196" s="48">
        <v>19189400</v>
      </c>
      <c r="I196" s="48">
        <v>15795371</v>
      </c>
      <c r="J196" s="48">
        <v>8666681</v>
      </c>
      <c r="K196" s="48">
        <v>448000</v>
      </c>
      <c r="L196" s="48">
        <v>452000</v>
      </c>
      <c r="M196" s="48">
        <v>0</v>
      </c>
      <c r="N196" s="48">
        <v>6228690</v>
      </c>
      <c r="O196" s="48">
        <v>3394029</v>
      </c>
      <c r="P196" s="48">
        <v>3094029</v>
      </c>
    </row>
    <row r="197" spans="1:16" ht="12.75">
      <c r="A197" s="45">
        <v>6</v>
      </c>
      <c r="B197" s="45">
        <v>7</v>
      </c>
      <c r="C197" s="45">
        <v>2</v>
      </c>
      <c r="D197" s="40">
        <v>3</v>
      </c>
      <c r="E197" s="46"/>
      <c r="F197" s="47" t="s">
        <v>256</v>
      </c>
      <c r="G197" s="57" t="s">
        <v>428</v>
      </c>
      <c r="H197" s="48">
        <v>33756030</v>
      </c>
      <c r="I197" s="48">
        <v>22109584.89</v>
      </c>
      <c r="J197" s="48">
        <v>11459430.33</v>
      </c>
      <c r="K197" s="48">
        <v>2124010</v>
      </c>
      <c r="L197" s="48">
        <v>325000</v>
      </c>
      <c r="M197" s="48">
        <v>0</v>
      </c>
      <c r="N197" s="48">
        <v>8201144.56</v>
      </c>
      <c r="O197" s="48">
        <v>11646445.11</v>
      </c>
      <c r="P197" s="48">
        <v>11646445.11</v>
      </c>
    </row>
    <row r="198" spans="1:16" ht="12.75">
      <c r="A198" s="45">
        <v>6</v>
      </c>
      <c r="B198" s="45">
        <v>9</v>
      </c>
      <c r="C198" s="45">
        <v>1</v>
      </c>
      <c r="D198" s="40">
        <v>3</v>
      </c>
      <c r="E198" s="46"/>
      <c r="F198" s="47" t="s">
        <v>256</v>
      </c>
      <c r="G198" s="57" t="s">
        <v>429</v>
      </c>
      <c r="H198" s="48">
        <v>33654870.9</v>
      </c>
      <c r="I198" s="48">
        <v>31422529.35</v>
      </c>
      <c r="J198" s="48">
        <v>15362694.99</v>
      </c>
      <c r="K198" s="48">
        <v>2929855.08</v>
      </c>
      <c r="L198" s="48">
        <v>750000</v>
      </c>
      <c r="M198" s="48">
        <v>0</v>
      </c>
      <c r="N198" s="48">
        <v>12379979.28</v>
      </c>
      <c r="O198" s="48">
        <v>2232341.55</v>
      </c>
      <c r="P198" s="48">
        <v>2232341.55</v>
      </c>
    </row>
    <row r="199" spans="1:16" ht="12.75">
      <c r="A199" s="45">
        <v>6</v>
      </c>
      <c r="B199" s="45">
        <v>9</v>
      </c>
      <c r="C199" s="45">
        <v>3</v>
      </c>
      <c r="D199" s="40">
        <v>3</v>
      </c>
      <c r="E199" s="46"/>
      <c r="F199" s="47" t="s">
        <v>256</v>
      </c>
      <c r="G199" s="57" t="s">
        <v>430</v>
      </c>
      <c r="H199" s="48">
        <v>28176364.31</v>
      </c>
      <c r="I199" s="48">
        <v>25894177.51</v>
      </c>
      <c r="J199" s="48">
        <v>12975052.16</v>
      </c>
      <c r="K199" s="48">
        <v>2171057</v>
      </c>
      <c r="L199" s="48">
        <v>453760</v>
      </c>
      <c r="M199" s="48">
        <v>0</v>
      </c>
      <c r="N199" s="48">
        <v>10294308.35</v>
      </c>
      <c r="O199" s="48">
        <v>2282186.8</v>
      </c>
      <c r="P199" s="48">
        <v>2282186.8</v>
      </c>
    </row>
    <row r="200" spans="1:16" ht="12.75">
      <c r="A200" s="45">
        <v>6</v>
      </c>
      <c r="B200" s="45">
        <v>2</v>
      </c>
      <c r="C200" s="45">
        <v>5</v>
      </c>
      <c r="D200" s="40">
        <v>3</v>
      </c>
      <c r="E200" s="46"/>
      <c r="F200" s="47" t="s">
        <v>256</v>
      </c>
      <c r="G200" s="57" t="s">
        <v>431</v>
      </c>
      <c r="H200" s="48">
        <v>16708108.1</v>
      </c>
      <c r="I200" s="48">
        <v>14903800</v>
      </c>
      <c r="J200" s="48">
        <v>7060136</v>
      </c>
      <c r="K200" s="48">
        <v>1380723</v>
      </c>
      <c r="L200" s="48">
        <v>150000</v>
      </c>
      <c r="M200" s="48">
        <v>0</v>
      </c>
      <c r="N200" s="48">
        <v>6312941</v>
      </c>
      <c r="O200" s="48">
        <v>1804308.1</v>
      </c>
      <c r="P200" s="48">
        <v>1804308.1</v>
      </c>
    </row>
    <row r="201" spans="1:16" ht="12.75">
      <c r="A201" s="45">
        <v>6</v>
      </c>
      <c r="B201" s="45">
        <v>5</v>
      </c>
      <c r="C201" s="45">
        <v>5</v>
      </c>
      <c r="D201" s="40">
        <v>3</v>
      </c>
      <c r="E201" s="46"/>
      <c r="F201" s="47" t="s">
        <v>256</v>
      </c>
      <c r="G201" s="57" t="s">
        <v>432</v>
      </c>
      <c r="H201" s="48">
        <v>52629573.68</v>
      </c>
      <c r="I201" s="48">
        <v>37059437.8</v>
      </c>
      <c r="J201" s="48">
        <v>17433156.87</v>
      </c>
      <c r="K201" s="48">
        <v>4079213.26</v>
      </c>
      <c r="L201" s="48">
        <v>583000</v>
      </c>
      <c r="M201" s="48">
        <v>331489.58</v>
      </c>
      <c r="N201" s="48">
        <v>14632578.09</v>
      </c>
      <c r="O201" s="48">
        <v>15570135.88</v>
      </c>
      <c r="P201" s="48">
        <v>15490135.88</v>
      </c>
    </row>
    <row r="202" spans="1:16" ht="12.75">
      <c r="A202" s="45">
        <v>6</v>
      </c>
      <c r="B202" s="45">
        <v>2</v>
      </c>
      <c r="C202" s="45">
        <v>7</v>
      </c>
      <c r="D202" s="40">
        <v>3</v>
      </c>
      <c r="E202" s="46"/>
      <c r="F202" s="47" t="s">
        <v>256</v>
      </c>
      <c r="G202" s="57" t="s">
        <v>433</v>
      </c>
      <c r="H202" s="48">
        <v>21206003.85</v>
      </c>
      <c r="I202" s="48">
        <v>17795029.49</v>
      </c>
      <c r="J202" s="48">
        <v>8564539.06</v>
      </c>
      <c r="K202" s="48">
        <v>2370054.34</v>
      </c>
      <c r="L202" s="48">
        <v>465000</v>
      </c>
      <c r="M202" s="48">
        <v>0</v>
      </c>
      <c r="N202" s="48">
        <v>6395436.09</v>
      </c>
      <c r="O202" s="48">
        <v>3410974.36</v>
      </c>
      <c r="P202" s="48">
        <v>3410974.36</v>
      </c>
    </row>
    <row r="203" spans="1:16" ht="12.75">
      <c r="A203" s="45">
        <v>6</v>
      </c>
      <c r="B203" s="45">
        <v>14</v>
      </c>
      <c r="C203" s="45">
        <v>4</v>
      </c>
      <c r="D203" s="40">
        <v>3</v>
      </c>
      <c r="E203" s="46"/>
      <c r="F203" s="47" t="s">
        <v>256</v>
      </c>
      <c r="G203" s="57" t="s">
        <v>434</v>
      </c>
      <c r="H203" s="48">
        <v>32185880</v>
      </c>
      <c r="I203" s="48">
        <v>18633238</v>
      </c>
      <c r="J203" s="48">
        <v>8269223</v>
      </c>
      <c r="K203" s="48">
        <v>1298856</v>
      </c>
      <c r="L203" s="48">
        <v>315000</v>
      </c>
      <c r="M203" s="48">
        <v>0</v>
      </c>
      <c r="N203" s="48">
        <v>8750159</v>
      </c>
      <c r="O203" s="48">
        <v>13552642</v>
      </c>
      <c r="P203" s="48">
        <v>13552642</v>
      </c>
    </row>
    <row r="204" spans="1:16" ht="12.75">
      <c r="A204" s="45">
        <v>6</v>
      </c>
      <c r="B204" s="45">
        <v>8</v>
      </c>
      <c r="C204" s="45">
        <v>6</v>
      </c>
      <c r="D204" s="40">
        <v>3</v>
      </c>
      <c r="E204" s="46"/>
      <c r="F204" s="47" t="s">
        <v>256</v>
      </c>
      <c r="G204" s="57" t="s">
        <v>435</v>
      </c>
      <c r="H204" s="48">
        <v>21858466</v>
      </c>
      <c r="I204" s="48">
        <v>18522357</v>
      </c>
      <c r="J204" s="48">
        <v>7277258</v>
      </c>
      <c r="K204" s="48">
        <v>2401554</v>
      </c>
      <c r="L204" s="48">
        <v>250000</v>
      </c>
      <c r="M204" s="48">
        <v>19481</v>
      </c>
      <c r="N204" s="48">
        <v>8574064</v>
      </c>
      <c r="O204" s="48">
        <v>3336109</v>
      </c>
      <c r="P204" s="48">
        <v>3336109</v>
      </c>
    </row>
    <row r="205" spans="1:16" ht="12.75">
      <c r="A205" s="45">
        <v>6</v>
      </c>
      <c r="B205" s="45">
        <v>20</v>
      </c>
      <c r="C205" s="45">
        <v>4</v>
      </c>
      <c r="D205" s="40">
        <v>3</v>
      </c>
      <c r="E205" s="46"/>
      <c r="F205" s="47" t="s">
        <v>256</v>
      </c>
      <c r="G205" s="57" t="s">
        <v>436</v>
      </c>
      <c r="H205" s="48">
        <v>24018266.29</v>
      </c>
      <c r="I205" s="48">
        <v>19200663.29</v>
      </c>
      <c r="J205" s="48">
        <v>11145432.29</v>
      </c>
      <c r="K205" s="48">
        <v>1013957</v>
      </c>
      <c r="L205" s="48">
        <v>500000</v>
      </c>
      <c r="M205" s="48">
        <v>0</v>
      </c>
      <c r="N205" s="48">
        <v>6541274</v>
      </c>
      <c r="O205" s="48">
        <v>4817603</v>
      </c>
      <c r="P205" s="48">
        <v>4817603</v>
      </c>
    </row>
    <row r="206" spans="1:16" ht="12.75">
      <c r="A206" s="45">
        <v>6</v>
      </c>
      <c r="B206" s="45">
        <v>18</v>
      </c>
      <c r="C206" s="45">
        <v>6</v>
      </c>
      <c r="D206" s="40">
        <v>3</v>
      </c>
      <c r="E206" s="46"/>
      <c r="F206" s="47" t="s">
        <v>256</v>
      </c>
      <c r="G206" s="57" t="s">
        <v>437</v>
      </c>
      <c r="H206" s="48">
        <v>21666569.71</v>
      </c>
      <c r="I206" s="48">
        <v>18096072.38</v>
      </c>
      <c r="J206" s="48">
        <v>9894484.41</v>
      </c>
      <c r="K206" s="48">
        <v>960500</v>
      </c>
      <c r="L206" s="48">
        <v>477035</v>
      </c>
      <c r="M206" s="48">
        <v>0</v>
      </c>
      <c r="N206" s="48">
        <v>6764052.97</v>
      </c>
      <c r="O206" s="48">
        <v>3570497.33</v>
      </c>
      <c r="P206" s="48">
        <v>3570497.33</v>
      </c>
    </row>
    <row r="207" spans="1:16" ht="12.75">
      <c r="A207" s="45">
        <v>6</v>
      </c>
      <c r="B207" s="45">
        <v>10</v>
      </c>
      <c r="C207" s="45">
        <v>3</v>
      </c>
      <c r="D207" s="40">
        <v>3</v>
      </c>
      <c r="E207" s="46"/>
      <c r="F207" s="47" t="s">
        <v>256</v>
      </c>
      <c r="G207" s="57" t="s">
        <v>438</v>
      </c>
      <c r="H207" s="48">
        <v>69936122.83</v>
      </c>
      <c r="I207" s="48">
        <v>52975504.46</v>
      </c>
      <c r="J207" s="48">
        <v>30910542</v>
      </c>
      <c r="K207" s="48">
        <v>4189062.36</v>
      </c>
      <c r="L207" s="48">
        <v>660000</v>
      </c>
      <c r="M207" s="48">
        <v>5000</v>
      </c>
      <c r="N207" s="48">
        <v>17210900.1</v>
      </c>
      <c r="O207" s="48">
        <v>16960618.37</v>
      </c>
      <c r="P207" s="48">
        <v>16960618.37</v>
      </c>
    </row>
    <row r="208" spans="1:16" ht="12.75">
      <c r="A208" s="45">
        <v>6</v>
      </c>
      <c r="B208" s="45">
        <v>5</v>
      </c>
      <c r="C208" s="45">
        <v>6</v>
      </c>
      <c r="D208" s="40">
        <v>3</v>
      </c>
      <c r="E208" s="46"/>
      <c r="F208" s="47" t="s">
        <v>256</v>
      </c>
      <c r="G208" s="57" t="s">
        <v>439</v>
      </c>
      <c r="H208" s="48">
        <v>21961863.68</v>
      </c>
      <c r="I208" s="48">
        <v>16366674.22</v>
      </c>
      <c r="J208" s="48">
        <v>9169071.51</v>
      </c>
      <c r="K208" s="48">
        <v>886377.8</v>
      </c>
      <c r="L208" s="48">
        <v>190000</v>
      </c>
      <c r="M208" s="48">
        <v>0</v>
      </c>
      <c r="N208" s="48">
        <v>6121224.91</v>
      </c>
      <c r="O208" s="48">
        <v>5595189.46</v>
      </c>
      <c r="P208" s="48">
        <v>5595189.46</v>
      </c>
    </row>
    <row r="209" spans="1:16" ht="12.75">
      <c r="A209" s="45">
        <v>6</v>
      </c>
      <c r="B209" s="45">
        <v>14</v>
      </c>
      <c r="C209" s="45">
        <v>8</v>
      </c>
      <c r="D209" s="40">
        <v>3</v>
      </c>
      <c r="E209" s="46"/>
      <c r="F209" s="47" t="s">
        <v>256</v>
      </c>
      <c r="G209" s="57" t="s">
        <v>440</v>
      </c>
      <c r="H209" s="48">
        <v>30181922</v>
      </c>
      <c r="I209" s="48">
        <v>26429963</v>
      </c>
      <c r="J209" s="48">
        <v>14180359</v>
      </c>
      <c r="K209" s="48">
        <v>1309650</v>
      </c>
      <c r="L209" s="48">
        <v>174000</v>
      </c>
      <c r="M209" s="48">
        <v>0</v>
      </c>
      <c r="N209" s="48">
        <v>10765954</v>
      </c>
      <c r="O209" s="48">
        <v>3751959</v>
      </c>
      <c r="P209" s="48">
        <v>3751959</v>
      </c>
    </row>
    <row r="210" spans="1:16" ht="12.75">
      <c r="A210" s="45">
        <v>6</v>
      </c>
      <c r="B210" s="45">
        <v>12</v>
      </c>
      <c r="C210" s="45">
        <v>5</v>
      </c>
      <c r="D210" s="40">
        <v>3</v>
      </c>
      <c r="E210" s="46"/>
      <c r="F210" s="47" t="s">
        <v>256</v>
      </c>
      <c r="G210" s="57" t="s">
        <v>441</v>
      </c>
      <c r="H210" s="48">
        <v>57666190</v>
      </c>
      <c r="I210" s="48">
        <v>44213868</v>
      </c>
      <c r="J210" s="48">
        <v>20957262</v>
      </c>
      <c r="K210" s="48">
        <v>3491074</v>
      </c>
      <c r="L210" s="48">
        <v>340000</v>
      </c>
      <c r="M210" s="48">
        <v>0</v>
      </c>
      <c r="N210" s="48">
        <v>19425532</v>
      </c>
      <c r="O210" s="48">
        <v>13452322</v>
      </c>
      <c r="P210" s="48">
        <v>13452322</v>
      </c>
    </row>
    <row r="211" spans="1:16" ht="12.75">
      <c r="A211" s="45">
        <v>6</v>
      </c>
      <c r="B211" s="45">
        <v>8</v>
      </c>
      <c r="C211" s="45">
        <v>10</v>
      </c>
      <c r="D211" s="40">
        <v>3</v>
      </c>
      <c r="E211" s="46"/>
      <c r="F211" s="47" t="s">
        <v>256</v>
      </c>
      <c r="G211" s="57" t="s">
        <v>442</v>
      </c>
      <c r="H211" s="48">
        <v>16160991.28</v>
      </c>
      <c r="I211" s="48">
        <v>12765769.76</v>
      </c>
      <c r="J211" s="48">
        <v>6611953.03</v>
      </c>
      <c r="K211" s="48">
        <v>860287</v>
      </c>
      <c r="L211" s="48">
        <v>130000</v>
      </c>
      <c r="M211" s="48">
        <v>0</v>
      </c>
      <c r="N211" s="48">
        <v>5163529.73</v>
      </c>
      <c r="O211" s="48">
        <v>3395221.52</v>
      </c>
      <c r="P211" s="48">
        <v>3395221.52</v>
      </c>
    </row>
    <row r="212" spans="1:16" ht="12.75">
      <c r="A212" s="45">
        <v>6</v>
      </c>
      <c r="B212" s="45">
        <v>13</v>
      </c>
      <c r="C212" s="45">
        <v>4</v>
      </c>
      <c r="D212" s="40">
        <v>3</v>
      </c>
      <c r="E212" s="46"/>
      <c r="F212" s="47" t="s">
        <v>256</v>
      </c>
      <c r="G212" s="57" t="s">
        <v>443</v>
      </c>
      <c r="H212" s="48">
        <v>47184777.4</v>
      </c>
      <c r="I212" s="48">
        <v>36492460.98</v>
      </c>
      <c r="J212" s="48">
        <v>19026502.9</v>
      </c>
      <c r="K212" s="48">
        <v>1721518.03</v>
      </c>
      <c r="L212" s="48">
        <v>360000</v>
      </c>
      <c r="M212" s="48">
        <v>0</v>
      </c>
      <c r="N212" s="48">
        <v>15384440.05</v>
      </c>
      <c r="O212" s="48">
        <v>10692316.42</v>
      </c>
      <c r="P212" s="48">
        <v>10692316.42</v>
      </c>
    </row>
    <row r="213" spans="1:16" ht="12.75">
      <c r="A213" s="45">
        <v>6</v>
      </c>
      <c r="B213" s="45">
        <v>17</v>
      </c>
      <c r="C213" s="45">
        <v>3</v>
      </c>
      <c r="D213" s="40">
        <v>3</v>
      </c>
      <c r="E213" s="46"/>
      <c r="F213" s="47" t="s">
        <v>256</v>
      </c>
      <c r="G213" s="57" t="s">
        <v>444</v>
      </c>
      <c r="H213" s="48">
        <v>37755644.93</v>
      </c>
      <c r="I213" s="48">
        <v>26990514.93</v>
      </c>
      <c r="J213" s="48">
        <v>11228047.61</v>
      </c>
      <c r="K213" s="48">
        <v>1598286.12</v>
      </c>
      <c r="L213" s="48">
        <v>300000</v>
      </c>
      <c r="M213" s="48">
        <v>0</v>
      </c>
      <c r="N213" s="48">
        <v>13864181.2</v>
      </c>
      <c r="O213" s="48">
        <v>10765130</v>
      </c>
      <c r="P213" s="48">
        <v>10026130</v>
      </c>
    </row>
    <row r="214" spans="1:16" ht="12.75">
      <c r="A214" s="45">
        <v>6</v>
      </c>
      <c r="B214" s="45">
        <v>12</v>
      </c>
      <c r="C214" s="45">
        <v>6</v>
      </c>
      <c r="D214" s="40">
        <v>3</v>
      </c>
      <c r="E214" s="46"/>
      <c r="F214" s="47" t="s">
        <v>256</v>
      </c>
      <c r="G214" s="57" t="s">
        <v>445</v>
      </c>
      <c r="H214" s="48">
        <v>36890346</v>
      </c>
      <c r="I214" s="48">
        <v>33333980</v>
      </c>
      <c r="J214" s="48">
        <v>15753090</v>
      </c>
      <c r="K214" s="48">
        <v>2489793</v>
      </c>
      <c r="L214" s="48">
        <v>429721</v>
      </c>
      <c r="M214" s="48">
        <v>0</v>
      </c>
      <c r="N214" s="48">
        <v>14661376</v>
      </c>
      <c r="O214" s="48">
        <v>3556366</v>
      </c>
      <c r="P214" s="48">
        <v>3556366</v>
      </c>
    </row>
    <row r="215" spans="1:16" ht="12.75">
      <c r="A215" s="45">
        <v>6</v>
      </c>
      <c r="B215" s="45">
        <v>16</v>
      </c>
      <c r="C215" s="45">
        <v>4</v>
      </c>
      <c r="D215" s="40">
        <v>3</v>
      </c>
      <c r="E215" s="46"/>
      <c r="F215" s="47" t="s">
        <v>256</v>
      </c>
      <c r="G215" s="57" t="s">
        <v>446</v>
      </c>
      <c r="H215" s="48">
        <v>55210721.64</v>
      </c>
      <c r="I215" s="48">
        <v>51556485.53</v>
      </c>
      <c r="J215" s="48">
        <v>28108107.66</v>
      </c>
      <c r="K215" s="48">
        <v>2463000</v>
      </c>
      <c r="L215" s="48">
        <v>583000</v>
      </c>
      <c r="M215" s="48">
        <v>0</v>
      </c>
      <c r="N215" s="48">
        <v>20402377.87</v>
      </c>
      <c r="O215" s="48">
        <v>3654236.11</v>
      </c>
      <c r="P215" s="48">
        <v>3654236.11</v>
      </c>
    </row>
    <row r="216" spans="1:16" ht="12.75">
      <c r="A216" s="45">
        <v>6</v>
      </c>
      <c r="B216" s="45">
        <v>20</v>
      </c>
      <c r="C216" s="45">
        <v>13</v>
      </c>
      <c r="D216" s="40">
        <v>3</v>
      </c>
      <c r="E216" s="46"/>
      <c r="F216" s="47" t="s">
        <v>256</v>
      </c>
      <c r="G216" s="57" t="s">
        <v>447</v>
      </c>
      <c r="H216" s="48">
        <v>28764275.94</v>
      </c>
      <c r="I216" s="48">
        <v>25509082.6</v>
      </c>
      <c r="J216" s="48">
        <v>11846519.2</v>
      </c>
      <c r="K216" s="48">
        <v>3157487</v>
      </c>
      <c r="L216" s="48">
        <v>155000</v>
      </c>
      <c r="M216" s="48">
        <v>0</v>
      </c>
      <c r="N216" s="48">
        <v>10350076.4</v>
      </c>
      <c r="O216" s="48">
        <v>3255193.34</v>
      </c>
      <c r="P216" s="48">
        <v>3255193.34</v>
      </c>
    </row>
    <row r="217" spans="1:16" ht="12.75">
      <c r="A217" s="45">
        <v>6</v>
      </c>
      <c r="B217" s="45">
        <v>2</v>
      </c>
      <c r="C217" s="45">
        <v>12</v>
      </c>
      <c r="D217" s="40">
        <v>3</v>
      </c>
      <c r="E217" s="46"/>
      <c r="F217" s="47" t="s">
        <v>256</v>
      </c>
      <c r="G217" s="57" t="s">
        <v>448</v>
      </c>
      <c r="H217" s="48">
        <v>25392006.53</v>
      </c>
      <c r="I217" s="48">
        <v>17494585.53</v>
      </c>
      <c r="J217" s="48">
        <v>9776918.85</v>
      </c>
      <c r="K217" s="48">
        <v>830570</v>
      </c>
      <c r="L217" s="48">
        <v>300000</v>
      </c>
      <c r="M217" s="48">
        <v>0</v>
      </c>
      <c r="N217" s="48">
        <v>6587096.68</v>
      </c>
      <c r="O217" s="48">
        <v>7897421</v>
      </c>
      <c r="P217" s="48">
        <v>7897421</v>
      </c>
    </row>
    <row r="218" spans="1:16" ht="12.75">
      <c r="A218" s="45">
        <v>6</v>
      </c>
      <c r="B218" s="45">
        <v>18</v>
      </c>
      <c r="C218" s="45">
        <v>12</v>
      </c>
      <c r="D218" s="40">
        <v>3</v>
      </c>
      <c r="E218" s="46"/>
      <c r="F218" s="47" t="s">
        <v>256</v>
      </c>
      <c r="G218" s="57" t="s">
        <v>449</v>
      </c>
      <c r="H218" s="48">
        <v>16364241.48</v>
      </c>
      <c r="I218" s="48">
        <v>15246722.74</v>
      </c>
      <c r="J218" s="48">
        <v>8288934.11</v>
      </c>
      <c r="K218" s="48">
        <v>455759.72</v>
      </c>
      <c r="L218" s="48">
        <v>280000</v>
      </c>
      <c r="M218" s="48">
        <v>0</v>
      </c>
      <c r="N218" s="48">
        <v>6222028.91</v>
      </c>
      <c r="O218" s="48">
        <v>1117518.74</v>
      </c>
      <c r="P218" s="48">
        <v>1117518.74</v>
      </c>
    </row>
    <row r="219" spans="1:16" ht="12.75">
      <c r="A219" s="45">
        <v>6</v>
      </c>
      <c r="B219" s="45">
        <v>20</v>
      </c>
      <c r="C219" s="45">
        <v>15</v>
      </c>
      <c r="D219" s="40">
        <v>3</v>
      </c>
      <c r="E219" s="46"/>
      <c r="F219" s="47" t="s">
        <v>256</v>
      </c>
      <c r="G219" s="57" t="s">
        <v>450</v>
      </c>
      <c r="H219" s="48">
        <v>27876614.6</v>
      </c>
      <c r="I219" s="48">
        <v>18609013.21</v>
      </c>
      <c r="J219" s="48">
        <v>8858549.34</v>
      </c>
      <c r="K219" s="48">
        <v>1375464</v>
      </c>
      <c r="L219" s="48">
        <v>550000</v>
      </c>
      <c r="M219" s="48">
        <v>0</v>
      </c>
      <c r="N219" s="48">
        <v>7824999.87</v>
      </c>
      <c r="O219" s="48">
        <v>9267601.39</v>
      </c>
      <c r="P219" s="48">
        <v>9267601.39</v>
      </c>
    </row>
    <row r="220" spans="1:16" ht="12.75">
      <c r="A220" s="45">
        <v>6</v>
      </c>
      <c r="B220" s="45">
        <v>61</v>
      </c>
      <c r="C220" s="45">
        <v>0</v>
      </c>
      <c r="D220" s="40">
        <v>0</v>
      </c>
      <c r="E220" s="46"/>
      <c r="F220" s="47" t="s">
        <v>451</v>
      </c>
      <c r="G220" s="57" t="s">
        <v>452</v>
      </c>
      <c r="H220" s="48">
        <v>232425633</v>
      </c>
      <c r="I220" s="48">
        <v>219337962</v>
      </c>
      <c r="J220" s="48">
        <v>115578584</v>
      </c>
      <c r="K220" s="48">
        <v>32871550</v>
      </c>
      <c r="L220" s="48">
        <v>4337000</v>
      </c>
      <c r="M220" s="48">
        <v>0</v>
      </c>
      <c r="N220" s="48">
        <v>66550828</v>
      </c>
      <c r="O220" s="48">
        <v>13087671</v>
      </c>
      <c r="P220" s="48">
        <v>13087671</v>
      </c>
    </row>
    <row r="221" spans="1:16" ht="12.75">
      <c r="A221" s="45">
        <v>6</v>
      </c>
      <c r="B221" s="45">
        <v>62</v>
      </c>
      <c r="C221" s="45">
        <v>0</v>
      </c>
      <c r="D221" s="40">
        <v>0</v>
      </c>
      <c r="E221" s="46"/>
      <c r="F221" s="47" t="s">
        <v>451</v>
      </c>
      <c r="G221" s="57" t="s">
        <v>453</v>
      </c>
      <c r="H221" s="48">
        <v>272631641.17</v>
      </c>
      <c r="I221" s="48">
        <v>254891330.38</v>
      </c>
      <c r="J221" s="48">
        <v>138856796.07</v>
      </c>
      <c r="K221" s="48">
        <v>27598809.78</v>
      </c>
      <c r="L221" s="48">
        <v>4600000</v>
      </c>
      <c r="M221" s="48">
        <v>90469</v>
      </c>
      <c r="N221" s="48">
        <v>83745255.53</v>
      </c>
      <c r="O221" s="48">
        <v>17740310.79</v>
      </c>
      <c r="P221" s="48">
        <v>13530310.79</v>
      </c>
    </row>
    <row r="222" spans="1:16" ht="12.75">
      <c r="A222" s="45">
        <v>6</v>
      </c>
      <c r="B222" s="45">
        <v>63</v>
      </c>
      <c r="C222" s="45">
        <v>0</v>
      </c>
      <c r="D222" s="40">
        <v>0</v>
      </c>
      <c r="E222" s="46"/>
      <c r="F222" s="47" t="s">
        <v>451</v>
      </c>
      <c r="G222" s="57" t="s">
        <v>454</v>
      </c>
      <c r="H222" s="48">
        <v>1790069511</v>
      </c>
      <c r="I222" s="48">
        <v>1414237152</v>
      </c>
      <c r="J222" s="48">
        <v>658190410</v>
      </c>
      <c r="K222" s="48">
        <v>159787755</v>
      </c>
      <c r="L222" s="48">
        <v>32400000</v>
      </c>
      <c r="M222" s="48">
        <v>0</v>
      </c>
      <c r="N222" s="48">
        <v>563858987</v>
      </c>
      <c r="O222" s="48">
        <v>375832359</v>
      </c>
      <c r="P222" s="48">
        <v>345632359</v>
      </c>
    </row>
    <row r="223" spans="1:16" ht="12.75">
      <c r="A223" s="45">
        <v>6</v>
      </c>
      <c r="B223" s="45">
        <v>64</v>
      </c>
      <c r="C223" s="45">
        <v>0</v>
      </c>
      <c r="D223" s="40">
        <v>0</v>
      </c>
      <c r="E223" s="46"/>
      <c r="F223" s="47" t="s">
        <v>451</v>
      </c>
      <c r="G223" s="57" t="s">
        <v>455</v>
      </c>
      <c r="H223" s="48">
        <v>322794622</v>
      </c>
      <c r="I223" s="48">
        <v>278554922</v>
      </c>
      <c r="J223" s="48">
        <v>138083569</v>
      </c>
      <c r="K223" s="48">
        <v>50505142</v>
      </c>
      <c r="L223" s="48">
        <v>2898000</v>
      </c>
      <c r="M223" s="48">
        <v>425387</v>
      </c>
      <c r="N223" s="48">
        <v>86642824</v>
      </c>
      <c r="O223" s="48">
        <v>44239700</v>
      </c>
      <c r="P223" s="48">
        <v>44239574</v>
      </c>
    </row>
    <row r="224" spans="1:16" ht="12.75">
      <c r="A224" s="45">
        <v>6</v>
      </c>
      <c r="B224" s="45">
        <v>1</v>
      </c>
      <c r="C224" s="45">
        <v>0</v>
      </c>
      <c r="D224" s="40">
        <v>0</v>
      </c>
      <c r="E224" s="46"/>
      <c r="F224" s="47" t="s">
        <v>456</v>
      </c>
      <c r="G224" s="57" t="s">
        <v>457</v>
      </c>
      <c r="H224" s="48">
        <v>85787120.77</v>
      </c>
      <c r="I224" s="48">
        <v>78653080.09</v>
      </c>
      <c r="J224" s="48">
        <v>52797722.89</v>
      </c>
      <c r="K224" s="48">
        <v>2199868.19</v>
      </c>
      <c r="L224" s="48">
        <v>450000</v>
      </c>
      <c r="M224" s="48">
        <v>0</v>
      </c>
      <c r="N224" s="48">
        <v>23205489.01</v>
      </c>
      <c r="O224" s="48">
        <v>7134040.68</v>
      </c>
      <c r="P224" s="48">
        <v>7134040.68</v>
      </c>
    </row>
    <row r="225" spans="1:16" ht="12.75">
      <c r="A225" s="45">
        <v>6</v>
      </c>
      <c r="B225" s="45">
        <v>2</v>
      </c>
      <c r="C225" s="45">
        <v>0</v>
      </c>
      <c r="D225" s="40">
        <v>0</v>
      </c>
      <c r="E225" s="46"/>
      <c r="F225" s="47" t="s">
        <v>456</v>
      </c>
      <c r="G225" s="57" t="s">
        <v>458</v>
      </c>
      <c r="H225" s="48">
        <v>95214879</v>
      </c>
      <c r="I225" s="48">
        <v>82525942</v>
      </c>
      <c r="J225" s="48">
        <v>53802745</v>
      </c>
      <c r="K225" s="48">
        <v>6235648</v>
      </c>
      <c r="L225" s="48">
        <v>1000000</v>
      </c>
      <c r="M225" s="48">
        <v>0</v>
      </c>
      <c r="N225" s="48">
        <v>21487549</v>
      </c>
      <c r="O225" s="48">
        <v>12688937</v>
      </c>
      <c r="P225" s="48">
        <v>12688937</v>
      </c>
    </row>
    <row r="226" spans="1:16" ht="12.75">
      <c r="A226" s="45">
        <v>6</v>
      </c>
      <c r="B226" s="45">
        <v>3</v>
      </c>
      <c r="C226" s="45">
        <v>0</v>
      </c>
      <c r="D226" s="40">
        <v>0</v>
      </c>
      <c r="E226" s="46"/>
      <c r="F226" s="47" t="s">
        <v>456</v>
      </c>
      <c r="G226" s="57" t="s">
        <v>459</v>
      </c>
      <c r="H226" s="48">
        <v>78351899.75</v>
      </c>
      <c r="I226" s="48">
        <v>51942700.75</v>
      </c>
      <c r="J226" s="48">
        <v>32687184.99</v>
      </c>
      <c r="K226" s="48">
        <v>4551457</v>
      </c>
      <c r="L226" s="48">
        <v>500000</v>
      </c>
      <c r="M226" s="48">
        <v>0</v>
      </c>
      <c r="N226" s="48">
        <v>14204058.76</v>
      </c>
      <c r="O226" s="48">
        <v>26409199</v>
      </c>
      <c r="P226" s="48">
        <v>26409199</v>
      </c>
    </row>
    <row r="227" spans="1:16" ht="12.75">
      <c r="A227" s="45">
        <v>6</v>
      </c>
      <c r="B227" s="45">
        <v>4</v>
      </c>
      <c r="C227" s="45">
        <v>0</v>
      </c>
      <c r="D227" s="40">
        <v>0</v>
      </c>
      <c r="E227" s="46"/>
      <c r="F227" s="47" t="s">
        <v>456</v>
      </c>
      <c r="G227" s="57" t="s">
        <v>460</v>
      </c>
      <c r="H227" s="48">
        <v>70380231.5</v>
      </c>
      <c r="I227" s="48">
        <v>50880374.39</v>
      </c>
      <c r="J227" s="48">
        <v>33515129.83</v>
      </c>
      <c r="K227" s="48">
        <v>1877136</v>
      </c>
      <c r="L227" s="48">
        <v>160000</v>
      </c>
      <c r="M227" s="48">
        <v>0</v>
      </c>
      <c r="N227" s="48">
        <v>15328108.56</v>
      </c>
      <c r="O227" s="48">
        <v>19499857.11</v>
      </c>
      <c r="P227" s="48">
        <v>19499857.11</v>
      </c>
    </row>
    <row r="228" spans="1:16" ht="12.75">
      <c r="A228" s="45">
        <v>6</v>
      </c>
      <c r="B228" s="45">
        <v>5</v>
      </c>
      <c r="C228" s="45">
        <v>0</v>
      </c>
      <c r="D228" s="40">
        <v>0</v>
      </c>
      <c r="E228" s="46"/>
      <c r="F228" s="47" t="s">
        <v>456</v>
      </c>
      <c r="G228" s="57" t="s">
        <v>461</v>
      </c>
      <c r="H228" s="48">
        <v>50082575.45</v>
      </c>
      <c r="I228" s="48">
        <v>41633674.96</v>
      </c>
      <c r="J228" s="48">
        <v>26866848.04</v>
      </c>
      <c r="K228" s="48">
        <v>410166.13</v>
      </c>
      <c r="L228" s="48">
        <v>465000</v>
      </c>
      <c r="M228" s="48">
        <v>791014</v>
      </c>
      <c r="N228" s="48">
        <v>13100646.79</v>
      </c>
      <c r="O228" s="48">
        <v>8448900.49</v>
      </c>
      <c r="P228" s="48">
        <v>8448900.49</v>
      </c>
    </row>
    <row r="229" spans="1:16" ht="12.75">
      <c r="A229" s="45">
        <v>6</v>
      </c>
      <c r="B229" s="45">
        <v>6</v>
      </c>
      <c r="C229" s="45">
        <v>0</v>
      </c>
      <c r="D229" s="40">
        <v>0</v>
      </c>
      <c r="E229" s="46"/>
      <c r="F229" s="47" t="s">
        <v>456</v>
      </c>
      <c r="G229" s="57" t="s">
        <v>462</v>
      </c>
      <c r="H229" s="48">
        <v>77684986</v>
      </c>
      <c r="I229" s="48">
        <v>63183750</v>
      </c>
      <c r="J229" s="48">
        <v>44432190</v>
      </c>
      <c r="K229" s="48">
        <v>3578845</v>
      </c>
      <c r="L229" s="48">
        <v>460000</v>
      </c>
      <c r="M229" s="48">
        <v>516652</v>
      </c>
      <c r="N229" s="48">
        <v>14196063</v>
      </c>
      <c r="O229" s="48">
        <v>14501236</v>
      </c>
      <c r="P229" s="48">
        <v>14501236</v>
      </c>
    </row>
    <row r="230" spans="1:16" ht="12.75">
      <c r="A230" s="45">
        <v>6</v>
      </c>
      <c r="B230" s="45">
        <v>7</v>
      </c>
      <c r="C230" s="45">
        <v>0</v>
      </c>
      <c r="D230" s="40">
        <v>0</v>
      </c>
      <c r="E230" s="46"/>
      <c r="F230" s="47" t="s">
        <v>456</v>
      </c>
      <c r="G230" s="57" t="s">
        <v>463</v>
      </c>
      <c r="H230" s="48">
        <v>97951741.15</v>
      </c>
      <c r="I230" s="48">
        <v>82248241.02</v>
      </c>
      <c r="J230" s="48">
        <v>53756605.61</v>
      </c>
      <c r="K230" s="48">
        <v>6639088</v>
      </c>
      <c r="L230" s="48">
        <v>632982</v>
      </c>
      <c r="M230" s="48">
        <v>1344255.65</v>
      </c>
      <c r="N230" s="48">
        <v>19875309.76</v>
      </c>
      <c r="O230" s="48">
        <v>15703500.13</v>
      </c>
      <c r="P230" s="48">
        <v>15703500.13</v>
      </c>
    </row>
    <row r="231" spans="1:16" ht="12.75">
      <c r="A231" s="45">
        <v>6</v>
      </c>
      <c r="B231" s="45">
        <v>8</v>
      </c>
      <c r="C231" s="45">
        <v>0</v>
      </c>
      <c r="D231" s="40">
        <v>0</v>
      </c>
      <c r="E231" s="46"/>
      <c r="F231" s="47" t="s">
        <v>456</v>
      </c>
      <c r="G231" s="57" t="s">
        <v>464</v>
      </c>
      <c r="H231" s="48">
        <v>90109668</v>
      </c>
      <c r="I231" s="48">
        <v>67851367</v>
      </c>
      <c r="J231" s="48">
        <v>45645831</v>
      </c>
      <c r="K231" s="48">
        <v>3541075</v>
      </c>
      <c r="L231" s="48">
        <v>1099191</v>
      </c>
      <c r="M231" s="48">
        <v>0</v>
      </c>
      <c r="N231" s="48">
        <v>17565270</v>
      </c>
      <c r="O231" s="48">
        <v>22258301</v>
      </c>
      <c r="P231" s="48">
        <v>22258301</v>
      </c>
    </row>
    <row r="232" spans="1:16" ht="12.75">
      <c r="A232" s="45">
        <v>6</v>
      </c>
      <c r="B232" s="45">
        <v>9</v>
      </c>
      <c r="C232" s="45">
        <v>0</v>
      </c>
      <c r="D232" s="40">
        <v>0</v>
      </c>
      <c r="E232" s="46"/>
      <c r="F232" s="47" t="s">
        <v>456</v>
      </c>
      <c r="G232" s="57" t="s">
        <v>465</v>
      </c>
      <c r="H232" s="48">
        <v>147788363.14</v>
      </c>
      <c r="I232" s="48">
        <v>95075358.93</v>
      </c>
      <c r="J232" s="48">
        <v>56484296.31</v>
      </c>
      <c r="K232" s="48">
        <v>3247943</v>
      </c>
      <c r="L232" s="48">
        <v>1610000</v>
      </c>
      <c r="M232" s="48">
        <v>1719759.82</v>
      </c>
      <c r="N232" s="48">
        <v>32013359.8</v>
      </c>
      <c r="O232" s="48">
        <v>52713004.21</v>
      </c>
      <c r="P232" s="48">
        <v>52713004.21</v>
      </c>
    </row>
    <row r="233" spans="1:16" ht="12.75">
      <c r="A233" s="45">
        <v>6</v>
      </c>
      <c r="B233" s="45">
        <v>10</v>
      </c>
      <c r="C233" s="45">
        <v>0</v>
      </c>
      <c r="D233" s="40">
        <v>0</v>
      </c>
      <c r="E233" s="46"/>
      <c r="F233" s="47" t="s">
        <v>456</v>
      </c>
      <c r="G233" s="57" t="s">
        <v>466</v>
      </c>
      <c r="H233" s="48">
        <v>51507004</v>
      </c>
      <c r="I233" s="48">
        <v>46601232</v>
      </c>
      <c r="J233" s="48">
        <v>30304211</v>
      </c>
      <c r="K233" s="48">
        <v>1457782</v>
      </c>
      <c r="L233" s="48">
        <v>482182</v>
      </c>
      <c r="M233" s="48">
        <v>0</v>
      </c>
      <c r="N233" s="48">
        <v>14357057</v>
      </c>
      <c r="O233" s="48">
        <v>4905772</v>
      </c>
      <c r="P233" s="48">
        <v>4905772</v>
      </c>
    </row>
    <row r="234" spans="1:16" ht="12.75">
      <c r="A234" s="45">
        <v>6</v>
      </c>
      <c r="B234" s="45">
        <v>11</v>
      </c>
      <c r="C234" s="45">
        <v>0</v>
      </c>
      <c r="D234" s="40">
        <v>0</v>
      </c>
      <c r="E234" s="46"/>
      <c r="F234" s="47" t="s">
        <v>456</v>
      </c>
      <c r="G234" s="57" t="s">
        <v>467</v>
      </c>
      <c r="H234" s="48">
        <v>105665463.38</v>
      </c>
      <c r="I234" s="48">
        <v>94004702.77</v>
      </c>
      <c r="J234" s="48">
        <v>58105495.61</v>
      </c>
      <c r="K234" s="48">
        <v>4498556.12</v>
      </c>
      <c r="L234" s="48">
        <v>1500000</v>
      </c>
      <c r="M234" s="48">
        <v>0</v>
      </c>
      <c r="N234" s="48">
        <v>29900651.04</v>
      </c>
      <c r="O234" s="48">
        <v>11660760.61</v>
      </c>
      <c r="P234" s="48">
        <v>11660760.61</v>
      </c>
    </row>
    <row r="235" spans="1:16" ht="12.75">
      <c r="A235" s="45">
        <v>6</v>
      </c>
      <c r="B235" s="45">
        <v>12</v>
      </c>
      <c r="C235" s="45">
        <v>0</v>
      </c>
      <c r="D235" s="40">
        <v>0</v>
      </c>
      <c r="E235" s="46"/>
      <c r="F235" s="47" t="s">
        <v>456</v>
      </c>
      <c r="G235" s="57" t="s">
        <v>468</v>
      </c>
      <c r="H235" s="48">
        <v>51235059</v>
      </c>
      <c r="I235" s="48">
        <v>38213298</v>
      </c>
      <c r="J235" s="48">
        <v>26957444</v>
      </c>
      <c r="K235" s="48">
        <v>1585733</v>
      </c>
      <c r="L235" s="48">
        <v>287937</v>
      </c>
      <c r="M235" s="48">
        <v>0</v>
      </c>
      <c r="N235" s="48">
        <v>9382184</v>
      </c>
      <c r="O235" s="48">
        <v>13021761</v>
      </c>
      <c r="P235" s="48">
        <v>13021761</v>
      </c>
    </row>
    <row r="236" spans="1:16" ht="12.75">
      <c r="A236" s="45">
        <v>6</v>
      </c>
      <c r="B236" s="45">
        <v>13</v>
      </c>
      <c r="C236" s="45">
        <v>0</v>
      </c>
      <c r="D236" s="40">
        <v>0</v>
      </c>
      <c r="E236" s="46"/>
      <c r="F236" s="47" t="s">
        <v>456</v>
      </c>
      <c r="G236" s="57" t="s">
        <v>469</v>
      </c>
      <c r="H236" s="48">
        <v>41322311.55</v>
      </c>
      <c r="I236" s="48">
        <v>27603949.87</v>
      </c>
      <c r="J236" s="48">
        <v>16853103.28</v>
      </c>
      <c r="K236" s="48">
        <v>962297</v>
      </c>
      <c r="L236" s="48">
        <v>300000</v>
      </c>
      <c r="M236" s="48">
        <v>146080</v>
      </c>
      <c r="N236" s="48">
        <v>9342469.59</v>
      </c>
      <c r="O236" s="48">
        <v>13718361.68</v>
      </c>
      <c r="P236" s="48">
        <v>13718361.68</v>
      </c>
    </row>
    <row r="237" spans="1:16" ht="12.75">
      <c r="A237" s="45">
        <v>6</v>
      </c>
      <c r="B237" s="45">
        <v>14</v>
      </c>
      <c r="C237" s="45">
        <v>0</v>
      </c>
      <c r="D237" s="40">
        <v>0</v>
      </c>
      <c r="E237" s="46"/>
      <c r="F237" s="47" t="s">
        <v>456</v>
      </c>
      <c r="G237" s="57" t="s">
        <v>470</v>
      </c>
      <c r="H237" s="48">
        <v>117951106</v>
      </c>
      <c r="I237" s="48">
        <v>100157943</v>
      </c>
      <c r="J237" s="48">
        <v>64665014</v>
      </c>
      <c r="K237" s="48">
        <v>7334122</v>
      </c>
      <c r="L237" s="48">
        <v>300000</v>
      </c>
      <c r="M237" s="48">
        <v>1662060</v>
      </c>
      <c r="N237" s="48">
        <v>26196747</v>
      </c>
      <c r="O237" s="48">
        <v>17793163</v>
      </c>
      <c r="P237" s="48">
        <v>17793163</v>
      </c>
    </row>
    <row r="238" spans="1:16" ht="12.75">
      <c r="A238" s="45">
        <v>6</v>
      </c>
      <c r="B238" s="45">
        <v>15</v>
      </c>
      <c r="C238" s="45">
        <v>0</v>
      </c>
      <c r="D238" s="40">
        <v>0</v>
      </c>
      <c r="E238" s="46"/>
      <c r="F238" s="47" t="s">
        <v>456</v>
      </c>
      <c r="G238" s="57" t="s">
        <v>471</v>
      </c>
      <c r="H238" s="48">
        <v>50030155.68</v>
      </c>
      <c r="I238" s="48">
        <v>44860123.49</v>
      </c>
      <c r="J238" s="48">
        <v>32266780.93</v>
      </c>
      <c r="K238" s="48">
        <v>1821453.61</v>
      </c>
      <c r="L238" s="48">
        <v>250000</v>
      </c>
      <c r="M238" s="48">
        <v>648848</v>
      </c>
      <c r="N238" s="48">
        <v>9873040.95</v>
      </c>
      <c r="O238" s="48">
        <v>5170032.19</v>
      </c>
      <c r="P238" s="48">
        <v>5170032.19</v>
      </c>
    </row>
    <row r="239" spans="1:16" ht="12.75">
      <c r="A239" s="45">
        <v>6</v>
      </c>
      <c r="B239" s="45">
        <v>16</v>
      </c>
      <c r="C239" s="45">
        <v>0</v>
      </c>
      <c r="D239" s="40">
        <v>0</v>
      </c>
      <c r="E239" s="46"/>
      <c r="F239" s="47" t="s">
        <v>456</v>
      </c>
      <c r="G239" s="57" t="s">
        <v>472</v>
      </c>
      <c r="H239" s="48">
        <v>56318747</v>
      </c>
      <c r="I239" s="48">
        <v>46733548</v>
      </c>
      <c r="J239" s="48">
        <v>31647544</v>
      </c>
      <c r="K239" s="48">
        <v>2079245</v>
      </c>
      <c r="L239" s="48">
        <v>276071</v>
      </c>
      <c r="M239" s="48">
        <v>0</v>
      </c>
      <c r="N239" s="48">
        <v>12730688</v>
      </c>
      <c r="O239" s="48">
        <v>9585199</v>
      </c>
      <c r="P239" s="48">
        <v>9585199</v>
      </c>
    </row>
    <row r="240" spans="1:16" ht="12.75">
      <c r="A240" s="45">
        <v>6</v>
      </c>
      <c r="B240" s="45">
        <v>17</v>
      </c>
      <c r="C240" s="45">
        <v>0</v>
      </c>
      <c r="D240" s="40">
        <v>0</v>
      </c>
      <c r="E240" s="46"/>
      <c r="F240" s="47" t="s">
        <v>456</v>
      </c>
      <c r="G240" s="57" t="s">
        <v>473</v>
      </c>
      <c r="H240" s="48">
        <v>70548511</v>
      </c>
      <c r="I240" s="48">
        <v>58187332</v>
      </c>
      <c r="J240" s="48">
        <v>39371451</v>
      </c>
      <c r="K240" s="48">
        <v>2393580</v>
      </c>
      <c r="L240" s="48">
        <v>20000</v>
      </c>
      <c r="M240" s="48">
        <v>827494</v>
      </c>
      <c r="N240" s="48">
        <v>15574807</v>
      </c>
      <c r="O240" s="48">
        <v>12361179</v>
      </c>
      <c r="P240" s="48">
        <v>12360179</v>
      </c>
    </row>
    <row r="241" spans="1:16" ht="12.75">
      <c r="A241" s="45">
        <v>6</v>
      </c>
      <c r="B241" s="45">
        <v>18</v>
      </c>
      <c r="C241" s="45">
        <v>0</v>
      </c>
      <c r="D241" s="40">
        <v>0</v>
      </c>
      <c r="E241" s="46"/>
      <c r="F241" s="47" t="s">
        <v>456</v>
      </c>
      <c r="G241" s="57" t="s">
        <v>474</v>
      </c>
      <c r="H241" s="48">
        <v>71861075.4</v>
      </c>
      <c r="I241" s="48">
        <v>65073362.28</v>
      </c>
      <c r="J241" s="48">
        <v>42144127.78</v>
      </c>
      <c r="K241" s="48">
        <v>5014157.64</v>
      </c>
      <c r="L241" s="48">
        <v>470079</v>
      </c>
      <c r="M241" s="48">
        <v>1716904.55</v>
      </c>
      <c r="N241" s="48">
        <v>15728093.31</v>
      </c>
      <c r="O241" s="48">
        <v>6787713.12</v>
      </c>
      <c r="P241" s="48">
        <v>6787713.12</v>
      </c>
    </row>
    <row r="242" spans="1:16" ht="12.75">
      <c r="A242" s="45">
        <v>6</v>
      </c>
      <c r="B242" s="45">
        <v>19</v>
      </c>
      <c r="C242" s="45">
        <v>0</v>
      </c>
      <c r="D242" s="40">
        <v>0</v>
      </c>
      <c r="E242" s="46"/>
      <c r="F242" s="47" t="s">
        <v>456</v>
      </c>
      <c r="G242" s="57" t="s">
        <v>475</v>
      </c>
      <c r="H242" s="48">
        <v>50045761.79</v>
      </c>
      <c r="I242" s="48">
        <v>43781750.64</v>
      </c>
      <c r="J242" s="48">
        <v>29643251.8</v>
      </c>
      <c r="K242" s="48">
        <v>1891436.14</v>
      </c>
      <c r="L242" s="48">
        <v>568706.67</v>
      </c>
      <c r="M242" s="48">
        <v>611929.26</v>
      </c>
      <c r="N242" s="48">
        <v>11066426.77</v>
      </c>
      <c r="O242" s="48">
        <v>6264011.15</v>
      </c>
      <c r="P242" s="48">
        <v>6264011.15</v>
      </c>
    </row>
    <row r="243" spans="1:16" ht="12.75">
      <c r="A243" s="45">
        <v>6</v>
      </c>
      <c r="B243" s="45">
        <v>20</v>
      </c>
      <c r="C243" s="45">
        <v>0</v>
      </c>
      <c r="D243" s="40">
        <v>0</v>
      </c>
      <c r="E243" s="46"/>
      <c r="F243" s="47" t="s">
        <v>456</v>
      </c>
      <c r="G243" s="57" t="s">
        <v>476</v>
      </c>
      <c r="H243" s="48">
        <v>52925058</v>
      </c>
      <c r="I243" s="48">
        <v>46575960</v>
      </c>
      <c r="J243" s="48">
        <v>27490288</v>
      </c>
      <c r="K243" s="48">
        <v>2228879</v>
      </c>
      <c r="L243" s="48">
        <v>288087</v>
      </c>
      <c r="M243" s="48">
        <v>309163</v>
      </c>
      <c r="N243" s="48">
        <v>16259543</v>
      </c>
      <c r="O243" s="48">
        <v>6349098</v>
      </c>
      <c r="P243" s="48">
        <v>6349098</v>
      </c>
    </row>
    <row r="244" spans="1:16" ht="12.75">
      <c r="A244" s="45">
        <v>6</v>
      </c>
      <c r="B244" s="45">
        <v>0</v>
      </c>
      <c r="C244" s="45">
        <v>0</v>
      </c>
      <c r="D244" s="40">
        <v>0</v>
      </c>
      <c r="E244" s="46"/>
      <c r="F244" s="47" t="s">
        <v>477</v>
      </c>
      <c r="G244" s="57" t="s">
        <v>478</v>
      </c>
      <c r="H244" s="48">
        <v>1500395274.08</v>
      </c>
      <c r="I244" s="48">
        <v>572124553.04</v>
      </c>
      <c r="J244" s="48">
        <v>170048046.53</v>
      </c>
      <c r="K244" s="48">
        <v>178049976</v>
      </c>
      <c r="L244" s="48">
        <v>26314134.63</v>
      </c>
      <c r="M244" s="48">
        <v>10957187.17</v>
      </c>
      <c r="N244" s="48">
        <v>186755208.71</v>
      </c>
      <c r="O244" s="48">
        <v>928270721.04</v>
      </c>
      <c r="P244" s="48">
        <v>904370721.04</v>
      </c>
    </row>
    <row r="245" spans="1:16" ht="12.75">
      <c r="A245" s="45">
        <v>6</v>
      </c>
      <c r="B245" s="45">
        <v>8</v>
      </c>
      <c r="C245" s="45">
        <v>1</v>
      </c>
      <c r="D245" s="40" t="s">
        <v>479</v>
      </c>
      <c r="E245" s="46">
        <v>271</v>
      </c>
      <c r="F245" s="47" t="s">
        <v>479</v>
      </c>
      <c r="G245" s="57" t="s">
        <v>480</v>
      </c>
      <c r="H245" s="48">
        <v>550470</v>
      </c>
      <c r="I245" s="48">
        <v>550470</v>
      </c>
      <c r="J245" s="48">
        <v>79050</v>
      </c>
      <c r="K245" s="48">
        <v>0</v>
      </c>
      <c r="L245" s="48">
        <v>120000</v>
      </c>
      <c r="M245" s="48">
        <v>0</v>
      </c>
      <c r="N245" s="48">
        <v>351420</v>
      </c>
      <c r="O245" s="48">
        <v>0</v>
      </c>
      <c r="P245" s="48">
        <v>0</v>
      </c>
    </row>
    <row r="246" spans="1:16" ht="25.5">
      <c r="A246" s="45">
        <v>6</v>
      </c>
      <c r="B246" s="45">
        <v>19</v>
      </c>
      <c r="C246" s="45">
        <v>1</v>
      </c>
      <c r="D246" s="40" t="s">
        <v>479</v>
      </c>
      <c r="E246" s="46">
        <v>270</v>
      </c>
      <c r="F246" s="47" t="s">
        <v>479</v>
      </c>
      <c r="G246" s="57" t="s">
        <v>481</v>
      </c>
      <c r="H246" s="48">
        <v>3872183</v>
      </c>
      <c r="I246" s="48">
        <v>3872183</v>
      </c>
      <c r="J246" s="48">
        <v>431001</v>
      </c>
      <c r="K246" s="48">
        <v>0</v>
      </c>
      <c r="L246" s="48">
        <v>138000</v>
      </c>
      <c r="M246" s="48">
        <v>0</v>
      </c>
      <c r="N246" s="48">
        <v>3303182</v>
      </c>
      <c r="O246" s="48">
        <v>0</v>
      </c>
      <c r="P246" s="48">
        <v>0</v>
      </c>
    </row>
    <row r="247" spans="1:16" ht="12.75">
      <c r="A247" s="45">
        <v>6</v>
      </c>
      <c r="B247" s="45">
        <v>7</v>
      </c>
      <c r="C247" s="45">
        <v>1</v>
      </c>
      <c r="D247" s="40" t="s">
        <v>479</v>
      </c>
      <c r="E247" s="46">
        <v>187</v>
      </c>
      <c r="F247" s="47" t="s">
        <v>479</v>
      </c>
      <c r="G247" s="57" t="s">
        <v>482</v>
      </c>
      <c r="H247" s="48">
        <v>1897324</v>
      </c>
      <c r="I247" s="48">
        <v>1877324</v>
      </c>
      <c r="J247" s="48">
        <v>215000</v>
      </c>
      <c r="K247" s="48">
        <v>0</v>
      </c>
      <c r="L247" s="48">
        <v>0</v>
      </c>
      <c r="M247" s="48">
        <v>0</v>
      </c>
      <c r="N247" s="48">
        <v>1662324</v>
      </c>
      <c r="O247" s="48">
        <v>20000</v>
      </c>
      <c r="P247" s="48">
        <v>20000</v>
      </c>
    </row>
    <row r="248" spans="1:16" ht="12.75">
      <c r="A248" s="45">
        <v>6</v>
      </c>
      <c r="B248" s="45">
        <v>1</v>
      </c>
      <c r="C248" s="45">
        <v>1</v>
      </c>
      <c r="D248" s="40" t="s">
        <v>479</v>
      </c>
      <c r="E248" s="46">
        <v>188</v>
      </c>
      <c r="F248" s="47" t="s">
        <v>479</v>
      </c>
      <c r="G248" s="57" t="s">
        <v>482</v>
      </c>
      <c r="H248" s="48">
        <v>95525</v>
      </c>
      <c r="I248" s="48">
        <v>95525</v>
      </c>
      <c r="J248" s="48">
        <v>52800</v>
      </c>
      <c r="K248" s="48">
        <v>0</v>
      </c>
      <c r="L248" s="48">
        <v>0</v>
      </c>
      <c r="M248" s="48">
        <v>0</v>
      </c>
      <c r="N248" s="48">
        <v>42725</v>
      </c>
      <c r="O248" s="48">
        <v>0</v>
      </c>
      <c r="P248" s="48">
        <v>0</v>
      </c>
    </row>
    <row r="249" spans="1:16" ht="25.5">
      <c r="A249" s="45">
        <v>6</v>
      </c>
      <c r="B249" s="45">
        <v>13</v>
      </c>
      <c r="C249" s="45">
        <v>4</v>
      </c>
      <c r="D249" s="40" t="s">
        <v>479</v>
      </c>
      <c r="E249" s="46">
        <v>186</v>
      </c>
      <c r="F249" s="47" t="s">
        <v>479</v>
      </c>
      <c r="G249" s="57" t="s">
        <v>483</v>
      </c>
      <c r="H249" s="48">
        <v>2200</v>
      </c>
      <c r="I249" s="48">
        <v>2200</v>
      </c>
      <c r="J249" s="48">
        <v>0</v>
      </c>
      <c r="K249" s="48">
        <v>0</v>
      </c>
      <c r="L249" s="48">
        <v>0</v>
      </c>
      <c r="M249" s="48">
        <v>0</v>
      </c>
      <c r="N249" s="48">
        <v>2200</v>
      </c>
      <c r="O249" s="48">
        <v>0</v>
      </c>
      <c r="P249" s="48">
        <v>0</v>
      </c>
    </row>
    <row r="250" spans="1:16" ht="25.5">
      <c r="A250" s="45">
        <v>6</v>
      </c>
      <c r="B250" s="45">
        <v>4</v>
      </c>
      <c r="C250" s="45">
        <v>3</v>
      </c>
      <c r="D250" s="40" t="s">
        <v>479</v>
      </c>
      <c r="E250" s="46">
        <v>218</v>
      </c>
      <c r="F250" s="47" t="s">
        <v>479</v>
      </c>
      <c r="G250" s="57" t="s">
        <v>484</v>
      </c>
      <c r="H250" s="48">
        <v>27224</v>
      </c>
      <c r="I250" s="48">
        <v>27224</v>
      </c>
      <c r="J250" s="48">
        <v>3000</v>
      </c>
      <c r="K250" s="48">
        <v>0</v>
      </c>
      <c r="L250" s="48">
        <v>0</v>
      </c>
      <c r="M250" s="48">
        <v>0</v>
      </c>
      <c r="N250" s="48">
        <v>24224</v>
      </c>
      <c r="O250" s="48">
        <v>0</v>
      </c>
      <c r="P250" s="48">
        <v>0</v>
      </c>
    </row>
    <row r="251" spans="1:16" ht="25.5">
      <c r="A251" s="45">
        <v>6</v>
      </c>
      <c r="B251" s="45">
        <v>15</v>
      </c>
      <c r="C251" s="45">
        <v>0</v>
      </c>
      <c r="D251" s="40" t="s">
        <v>479</v>
      </c>
      <c r="E251" s="46">
        <v>220</v>
      </c>
      <c r="F251" s="47" t="s">
        <v>479</v>
      </c>
      <c r="G251" s="57" t="s">
        <v>485</v>
      </c>
      <c r="H251" s="48">
        <v>471621</v>
      </c>
      <c r="I251" s="48">
        <v>100000</v>
      </c>
      <c r="J251" s="48">
        <v>62400</v>
      </c>
      <c r="K251" s="48">
        <v>0</v>
      </c>
      <c r="L251" s="48">
        <v>0</v>
      </c>
      <c r="M251" s="48">
        <v>0</v>
      </c>
      <c r="N251" s="48">
        <v>37600</v>
      </c>
      <c r="O251" s="48">
        <v>371621</v>
      </c>
      <c r="P251" s="48">
        <v>371621</v>
      </c>
    </row>
    <row r="252" spans="1:16" ht="12.75">
      <c r="A252" s="45">
        <v>6</v>
      </c>
      <c r="B252" s="45">
        <v>9</v>
      </c>
      <c r="C252" s="45">
        <v>1</v>
      </c>
      <c r="D252" s="40" t="s">
        <v>479</v>
      </c>
      <c r="E252" s="46">
        <v>140</v>
      </c>
      <c r="F252" s="47" t="s">
        <v>479</v>
      </c>
      <c r="G252" s="57" t="s">
        <v>486</v>
      </c>
      <c r="H252" s="48">
        <v>56857.35</v>
      </c>
      <c r="I252" s="48">
        <v>56857.35</v>
      </c>
      <c r="J252" s="48">
        <v>28020</v>
      </c>
      <c r="K252" s="48">
        <v>0</v>
      </c>
      <c r="L252" s="48">
        <v>0</v>
      </c>
      <c r="M252" s="48">
        <v>0</v>
      </c>
      <c r="N252" s="48">
        <v>28837.35</v>
      </c>
      <c r="O252" s="48">
        <v>0</v>
      </c>
      <c r="P252" s="48">
        <v>0</v>
      </c>
    </row>
    <row r="253" spans="1:16" ht="12.75">
      <c r="A253" s="45">
        <v>6</v>
      </c>
      <c r="B253" s="45">
        <v>62</v>
      </c>
      <c r="C253" s="45">
        <v>1</v>
      </c>
      <c r="D253" s="40" t="s">
        <v>479</v>
      </c>
      <c r="E253" s="46">
        <v>198</v>
      </c>
      <c r="F253" s="47" t="s">
        <v>479</v>
      </c>
      <c r="G253" s="57" t="s">
        <v>487</v>
      </c>
      <c r="H253" s="48">
        <v>224100</v>
      </c>
      <c r="I253" s="48">
        <v>224100</v>
      </c>
      <c r="J253" s="48">
        <v>30000</v>
      </c>
      <c r="K253" s="48">
        <v>0</v>
      </c>
      <c r="L253" s="48">
        <v>0</v>
      </c>
      <c r="M253" s="48">
        <v>0</v>
      </c>
      <c r="N253" s="48">
        <v>194100</v>
      </c>
      <c r="O253" s="48">
        <v>0</v>
      </c>
      <c r="P253" s="48">
        <v>0</v>
      </c>
    </row>
    <row r="254" spans="1:16" ht="12.75">
      <c r="A254" s="45">
        <v>6</v>
      </c>
      <c r="B254" s="45">
        <v>8</v>
      </c>
      <c r="C254" s="45">
        <v>1</v>
      </c>
      <c r="D254" s="40" t="s">
        <v>479</v>
      </c>
      <c r="E254" s="46">
        <v>265</v>
      </c>
      <c r="F254" s="47" t="s">
        <v>479</v>
      </c>
      <c r="G254" s="57" t="s">
        <v>488</v>
      </c>
      <c r="H254" s="48">
        <v>23261056</v>
      </c>
      <c r="I254" s="48">
        <v>7601856</v>
      </c>
      <c r="J254" s="48">
        <v>630539</v>
      </c>
      <c r="K254" s="48">
        <v>30000</v>
      </c>
      <c r="L254" s="48">
        <v>600000</v>
      </c>
      <c r="M254" s="48">
        <v>0</v>
      </c>
      <c r="N254" s="48">
        <v>6341317</v>
      </c>
      <c r="O254" s="48">
        <v>15659200</v>
      </c>
      <c r="P254" s="48">
        <v>15659200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2014-05-23T11:23:09Z</cp:lastPrinted>
  <dcterms:created xsi:type="dcterms:W3CDTF">2008-02-27T07:21:19Z</dcterms:created>
  <dcterms:modified xsi:type="dcterms:W3CDTF">2015-05-28T12:16:34Z</dcterms:modified>
  <cp:category/>
  <cp:version/>
  <cp:contentType/>
  <cp:contentStatus/>
</cp:coreProperties>
</file>