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2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<sst xmlns="http://schemas.openxmlformats.org/spreadsheetml/2006/main" count="5550" uniqueCount="494">
  <si>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</si>
  <si>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</si>
  <si>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</si>
  <si>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</si>
  <si>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</si>
  <si>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</si>
  <si>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</si>
  <si>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</si>
  <si>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</si>
  <si>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</si>
  <si>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</si>
  <si>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</si>
  <si>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</si>
  <si>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</si>
  <si>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</si>
  <si>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</si>
  <si>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</si>
  <si>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</si>
  <si>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</si>
  <si>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</si>
  <si>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</si>
  <si>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</si>
  <si>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</si>
  <si>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</si>
  <si>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</si>
  <si>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</si>
  <si>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</si>
  <si>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</si>
  <si>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</si>
  <si>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</si>
  <si>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</si>
  <si>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</si>
  <si>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</si>
  <si>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</si>
  <si>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</si>
  <si>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</si>
  <si>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</si>
  <si>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</si>
  <si>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</si>
  <si>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</si>
  <si>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</si>
  <si>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</si>
  <si>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</si>
  <si>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</si>
  <si>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</si>
  <si>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</si>
  <si>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</si>
  <si>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</si>
  <si>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</si>
  <si>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</si>
  <si>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</si>
  <si>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</si>
  <si>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</si>
  <si>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</si>
  <si>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</si>
  <si>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</si>
  <si>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</si>
  <si>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</si>
  <si>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</si>
  <si>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</si>
  <si>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</si>
  <si>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</si>
  <si>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</si>
  <si>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</si>
  <si>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</si>
  <si>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</si>
  <si>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</si>
  <si>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</si>
  <si>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</si>
  <si>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</si>
  <si>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</si>
  <si>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</si>
  <si>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</si>
  <si>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</si>
  <si>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</si>
  <si>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</si>
  <si>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</si>
  <si>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</si>
  <si>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</si>
  <si>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</si>
  <si>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</si>
  <si>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</si>
  <si>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</si>
  <si>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</si>
  <si>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</si>
  <si>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</si>
  <si>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</si>
  <si>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</si>
  <si>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</si>
  <si>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</si>
  <si>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</si>
  <si>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</si>
  <si>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</si>
  <si>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</si>
  <si>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</si>
  <si>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</si>
  <si>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</si>
  <si>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</si>
  <si>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</si>
  <si>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</si>
  <si>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</si>
  <si>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</si>
  <si>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</si>
  <si>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</si>
  <si>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</si>
  <si>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dochody majątkowe (plan)</t>
  </si>
  <si>
    <t>dochody bieżące (plan)</t>
  </si>
  <si>
    <t>dochody majątkowe (wykonanie)</t>
  </si>
  <si>
    <t>dochody bieżące (wykonanie)</t>
  </si>
  <si>
    <t>13-15</t>
  </si>
  <si>
    <t>wskaźniki wykonania planu</t>
  </si>
  <si>
    <t>Rb-28s</t>
  </si>
  <si>
    <t>wydatki majątkowe (plan)</t>
  </si>
  <si>
    <t>wydatki bieżące (plan)</t>
  </si>
  <si>
    <t>wydatki ogółem  (wykonanie)</t>
  </si>
  <si>
    <t>wydatki majątkowe (wykonanie)</t>
  </si>
  <si>
    <t>wydatki bieżące (wykonanie)</t>
  </si>
  <si>
    <t>22-24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</si>
  <si>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</si>
  <si>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</si>
  <si>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</si>
  <si>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</si>
  <si>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</si>
  <si>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</si>
  <si>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</si>
  <si>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</si>
  <si>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</si>
  <si>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</si>
  <si>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</si>
  <si>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</si>
  <si>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</si>
  <si>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</si>
  <si>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</si>
  <si>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</si>
  <si>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</si>
  <si>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</si>
  <si>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</si>
  <si>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</si>
  <si>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</si>
  <si>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</si>
  <si>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</si>
  <si>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</si>
  <si>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</si>
  <si>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</si>
  <si>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</si>
  <si>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</si>
  <si>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</si>
  <si>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</si>
  <si>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</si>
  <si>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</si>
  <si>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</si>
  <si>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</si>
  <si>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</si>
  <si>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</si>
  <si>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</si>
  <si>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</si>
  <si>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</si>
  <si>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</si>
  <si>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</si>
  <si>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</si>
  <si>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wydatki wg działów (plan)</t>
  </si>
  <si>
    <t>plan wydatków w poszczególnych wybranych działach (wg nagłówka tabeli 7)</t>
  </si>
  <si>
    <t>pozostałe (plan)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</si>
  <si>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</si>
  <si>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</si>
  <si>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</si>
  <si>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</si>
  <si>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</si>
  <si>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</si>
  <si>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</si>
  <si>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</si>
  <si>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</si>
  <si>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>nadwyżka z lat ubiegłych</t>
  </si>
  <si>
    <t xml:space="preserve">prywatyzacja majątku </t>
  </si>
  <si>
    <t>inne źródła</t>
  </si>
  <si>
    <t>Rozchody (plan)</t>
  </si>
  <si>
    <t xml:space="preserve">Struktura </t>
  </si>
  <si>
    <t>Rozchody (wykonanie)</t>
  </si>
  <si>
    <t>pożyczki udzielone</t>
  </si>
  <si>
    <t>inne cele</t>
  </si>
  <si>
    <t>wolne środki</t>
  </si>
  <si>
    <t>przychody ogółem (plan)</t>
  </si>
  <si>
    <t>spłata pożyczek udzielonych  (plan)</t>
  </si>
  <si>
    <t>nadwyżka z lat ubiegłych  (plan)</t>
  </si>
  <si>
    <t>prywatyzacja majątku  (plan)</t>
  </si>
  <si>
    <t>inne źródła  (plan)</t>
  </si>
  <si>
    <t xml:space="preserve">wskaźniki struktury planu przychodów </t>
  </si>
  <si>
    <t>przychody ogółem (wykonanie)</t>
  </si>
  <si>
    <t>spłata pożyczek udzielonych  (wykonanie)</t>
  </si>
  <si>
    <t>nadwyżka z lat ubiegłych  (wykonanie)</t>
  </si>
  <si>
    <t>prywatyzacja majątku  (wykonanie)</t>
  </si>
  <si>
    <t>inne źródła  (wykonanie)</t>
  </si>
  <si>
    <t xml:space="preserve">wskaźniki struktury wykonania przychodów </t>
  </si>
  <si>
    <t>pożyczki udzielone  (plan)</t>
  </si>
  <si>
    <t>inne cele  (plan)</t>
  </si>
  <si>
    <t>pożyczki udzielone  (wykonanie)</t>
  </si>
  <si>
    <t>inne cele  (wykonanie)</t>
  </si>
  <si>
    <t>wskaźniki struktury wykonania rozchodów</t>
  </si>
  <si>
    <t>rozchody ogółem  (plan)</t>
  </si>
  <si>
    <t>wskaźniki struktury planu rozchodów</t>
  </si>
  <si>
    <t>rozchody ogółem (wykonanie)</t>
  </si>
  <si>
    <t>926
Kultura fizyczna</t>
  </si>
  <si>
    <t>200, 201, 202, 203, 204, 205, 206, 211, 212, 213, 216, 221, 222, 223, 231, 232, 233, 238, 244, 246, 271, 273, 287, 288, 620, 625, 626, 628, 630, 631, 632, 633, 634, 641, 642, 643, 644, 645, 651, 652, 653, 656, 661, 662, 663, 664</t>
  </si>
  <si>
    <t>855
Rodzina</t>
  </si>
  <si>
    <t>8-23</t>
  </si>
  <si>
    <t xml:space="preserve">24 = 7 - suma(8 do 23) </t>
  </si>
  <si>
    <t>kredyty, pożyczki, emisja papierów wartościowych</t>
  </si>
  <si>
    <t>kredyty, pożyczki, emisja pap. wart.</t>
  </si>
  <si>
    <t>spłaty kredytów i pożyczek, wykup papierów wartościowych</t>
  </si>
  <si>
    <t>spłaty kredytów i pożyczek, wykup pap. wart.</t>
  </si>
  <si>
    <t>pożyczki
udzielone</t>
  </si>
  <si>
    <t>kredyty, pożyczki, emisja papierów wartościowych  (plan)</t>
  </si>
  <si>
    <t>D1P</t>
  </si>
  <si>
    <t>D11P</t>
  </si>
  <si>
    <t>D12P</t>
  </si>
  <si>
    <t>D13P</t>
  </si>
  <si>
    <t>D14P</t>
  </si>
  <si>
    <t>D15P</t>
  </si>
  <si>
    <t>D16P</t>
  </si>
  <si>
    <t>14-19</t>
  </si>
  <si>
    <t>27-32</t>
  </si>
  <si>
    <t>8..13 : 7</t>
  </si>
  <si>
    <t>D1W</t>
  </si>
  <si>
    <t>D11W</t>
  </si>
  <si>
    <t>D12W</t>
  </si>
  <si>
    <t>D13W</t>
  </si>
  <si>
    <t>D14W</t>
  </si>
  <si>
    <t>D15W</t>
  </si>
  <si>
    <t>D16W</t>
  </si>
  <si>
    <t>21..26 : 20</t>
  </si>
  <si>
    <t>spłaty kredytów i pożyczek, wykup papierów wartościowych  (plan)</t>
  </si>
  <si>
    <t>spłaty kredytów i pożyczek, wykup papierów wartościowych  (wykonanie)</t>
  </si>
  <si>
    <t>18-20</t>
  </si>
  <si>
    <t>D2P</t>
  </si>
  <si>
    <t>D21P</t>
  </si>
  <si>
    <t>D22P</t>
  </si>
  <si>
    <t>D23P</t>
  </si>
  <si>
    <t>8..10 : 7</t>
  </si>
  <si>
    <t>D2W</t>
  </si>
  <si>
    <t>D21W</t>
  </si>
  <si>
    <t>D22W</t>
  </si>
  <si>
    <t>D23W</t>
  </si>
  <si>
    <t>15..17 : 14</t>
  </si>
  <si>
    <t>kredyty, pożyczki, emisja papierów wartościowych  (wykonanie)</t>
  </si>
  <si>
    <t>wolne środki  (plan)</t>
  </si>
  <si>
    <t>wolne środki  (wykonanie)</t>
  </si>
  <si>
    <t>A2P</t>
  </si>
  <si>
    <t>A1P</t>
  </si>
  <si>
    <t>A2W</t>
  </si>
  <si>
    <t>A1W</t>
  </si>
  <si>
    <t>B2P</t>
  </si>
  <si>
    <t>B1P</t>
  </si>
  <si>
    <t>B2W</t>
  </si>
  <si>
    <t>B1W</t>
  </si>
  <si>
    <t>C1P</t>
  </si>
  <si>
    <t>C1W</t>
  </si>
  <si>
    <t>Pozycja sprawozdania / Paragrafy / Grupy paragrafów / Formuła licząca</t>
  </si>
  <si>
    <t>1400, 1401, 1402, 1403</t>
  </si>
  <si>
    <t>1200, 1201, 1202, 1203</t>
  </si>
  <si>
    <t>16xx</t>
  </si>
  <si>
    <t>1600, 1601, 1602, 1610, 1611, 1612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</si>
  <si>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</si>
  <si>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</si>
  <si>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</si>
  <si>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</si>
  <si>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</si>
  <si>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</si>
  <si>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</si>
  <si>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</si>
  <si>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</si>
  <si>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</si>
  <si>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</si>
  <si>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</si>
  <si>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</si>
  <si>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</si>
  <si>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</si>
  <si>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</si>
  <si>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</si>
  <si>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</si>
  <si>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</si>
  <si>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</si>
  <si>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</si>
  <si>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</si>
  <si>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</si>
  <si>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</si>
  <si>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</si>
  <si>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</si>
  <si>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</si>
  <si>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</si>
  <si>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</si>
  <si>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</si>
  <si>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</si>
  <si>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</si>
  <si>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</si>
  <si>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</si>
  <si>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</si>
  <si>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</si>
  <si>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</si>
  <si>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</si>
  <si>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</si>
  <si>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</si>
  <si>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</si>
  <si>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</si>
  <si>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</si>
  <si>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</si>
  <si>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</si>
  <si>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</si>
  <si>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</si>
  <si>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</si>
  <si>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</si>
  <si>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</si>
  <si>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</si>
  <si>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</si>
  <si>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</si>
  <si>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</si>
  <si>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</si>
  <si>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</si>
  <si>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</si>
  <si>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</si>
  <si>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</si>
  <si>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</si>
  <si>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</si>
  <si>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</si>
  <si>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</si>
  <si>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</si>
  <si>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</si>
  <si>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</si>
  <si>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</si>
  <si>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</si>
  <si>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</si>
  <si>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</si>
  <si>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</si>
  <si>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</si>
  <si>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</si>
  <si>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</si>
  <si>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</si>
  <si>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</si>
  <si>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</si>
  <si>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</si>
  <si>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</si>
  <si>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</si>
  <si>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</si>
  <si>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</si>
  <si>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</si>
  <si>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</si>
  <si>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</si>
  <si>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</si>
  <si>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</si>
  <si>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</si>
  <si>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</si>
  <si>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</si>
  <si>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</si>
  <si>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</si>
  <si>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</si>
  <si>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</si>
  <si>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</si>
  <si>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</si>
  <si>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</si>
  <si>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</si>
  <si>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</si>
  <si>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</si>
  <si>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</si>
  <si>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</si>
  <si>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</si>
  <si>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</si>
  <si>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</si>
  <si>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</si>
  <si>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</si>
  <si>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</si>
  <si>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</si>
  <si>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</si>
  <si>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</si>
  <si>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</si>
  <si>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</si>
  <si>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</si>
  <si>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</si>
  <si>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</si>
  <si>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</si>
  <si>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</si>
  <si>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</si>
  <si>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</si>
  <si>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</si>
  <si>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</si>
  <si>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</si>
  <si>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</si>
  <si>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</si>
  <si>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</si>
  <si>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</si>
  <si>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</si>
  <si>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</si>
  <si>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</si>
  <si>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</si>
  <si>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</si>
  <si>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</si>
  <si>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</si>
  <si>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</si>
  <si>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</si>
  <si>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</si>
  <si>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</si>
  <si>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</si>
  <si>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</si>
  <si>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</si>
  <si>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</si>
  <si>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</si>
  <si>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</si>
  <si>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</si>
  <si>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</si>
  <si>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</si>
  <si>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</si>
  <si>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</si>
  <si>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</si>
  <si>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</si>
  <si>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</si>
  <si>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</si>
  <si>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</si>
  <si>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</si>
  <si>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</si>
  <si>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</si>
  <si>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</si>
  <si>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</si>
  <si>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</si>
  <si>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</si>
  <si>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</si>
  <si>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</si>
  <si>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</si>
  <si>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</si>
  <si>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</si>
  <si>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</si>
  <si>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</si>
  <si>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</si>
  <si>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</si>
  <si>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</si>
  <si>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</si>
  <si>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</si>
  <si>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JÓZEFÓW nad Wisłą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</si>
  <si>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</si>
  <si>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</si>
  <si>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</si>
  <si>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</si>
  <si>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</si>
  <si>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</si>
  <si>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</si>
  <si>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</si>
  <si>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</si>
  <si>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</si>
  <si>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</si>
  <si>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</si>
  <si>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</si>
  <si>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</si>
  <si>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</si>
  <si>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</si>
  <si>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</si>
  <si>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</si>
  <si>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</si>
  <si>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</si>
  <si>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</si>
  <si>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</si>
  <si>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</si>
  <si>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</si>
  <si>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</si>
  <si>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</si>
  <si>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</si>
  <si>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</si>
  <si>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</si>
  <si>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</si>
  <si>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</si>
  <si>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</si>
  <si>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</si>
  <si>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</si>
  <si>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</si>
  <si>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</si>
  <si>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</si>
  <si>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</si>
  <si>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</si>
  <si>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</si>
  <si>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</si>
  <si>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</si>
  <si>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</si>
  <si>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</si>
  <si>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</si>
  <si>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</si>
  <si>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</si>
  <si>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</si>
  <si>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</si>
  <si>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</si>
  <si>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</si>
  <si>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</si>
  <si>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</si>
  <si>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</si>
  <si>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Zwiazek Gmin Ziemi Hrubieszowskiej w Hrubieszowie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</si>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</sst>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  <numFmt numFmtId="170" formatCode="[$-415]dddd\,\ d\ mmmm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vertical="center" wrapText="1"/>
      <protection/>
    </xf>
    <xf numFmtId="0" fontId="26" fillId="0" borderId="13" xfId="89" applyFont="1" applyBorder="1" applyAlignment="1">
      <alignment horizontal="center" vertical="center" wrapText="1"/>
      <protection/>
    </xf>
    <xf numFmtId="0" fontId="26" fillId="0" borderId="14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5" xfId="89" applyFont="1" applyBorder="1" applyAlignment="1">
      <alignment horizontal="center" vertical="center" wrapText="1"/>
      <protection/>
    </xf>
    <xf numFmtId="20" fontId="26" fillId="0" borderId="15" xfId="89" applyNumberFormat="1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5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5" xfId="89" applyFont="1" applyBorder="1" applyAlignment="1" quotePrefix="1">
      <alignment horizontal="left" vertical="center" wrapText="1"/>
      <protection/>
    </xf>
    <xf numFmtId="0" fontId="26" fillId="0" borderId="17" xfId="89" applyFont="1" applyBorder="1" applyAlignment="1" quotePrefix="1">
      <alignment horizontal="center" vertical="center"/>
      <protection/>
    </xf>
    <xf numFmtId="0" fontId="26" fillId="0" borderId="12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5" xfId="89" applyNumberFormat="1" applyFont="1" applyBorder="1" applyAlignment="1">
      <alignment horizontal="center" vertical="center" wrapText="1"/>
      <protection/>
    </xf>
    <xf numFmtId="166" fontId="26" fillId="0" borderId="15" xfId="89" applyNumberFormat="1" applyFont="1" applyFill="1" applyBorder="1" applyAlignment="1">
      <alignment horizontal="center" vertical="center" wrapText="1"/>
      <protection/>
    </xf>
    <xf numFmtId="0" fontId="26" fillId="0" borderId="15" xfId="89" applyFont="1" applyFill="1" applyBorder="1" applyAlignment="1">
      <alignment horizontal="center" vertical="center" wrapText="1"/>
      <protection/>
    </xf>
    <xf numFmtId="0" fontId="26" fillId="0" borderId="17" xfId="89" applyFont="1" applyFill="1" applyBorder="1" applyAlignment="1">
      <alignment vertical="center" wrapText="1"/>
      <protection/>
    </xf>
    <xf numFmtId="0" fontId="26" fillId="0" borderId="17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2" xfId="89" applyFont="1" applyFill="1" applyBorder="1" applyAlignment="1">
      <alignment vertical="center" wrapText="1"/>
      <protection/>
    </xf>
    <xf numFmtId="0" fontId="26" fillId="0" borderId="12" xfId="89" applyFont="1" applyFill="1" applyBorder="1" applyAlignment="1">
      <alignment horizontal="center" vertical="center"/>
      <protection/>
    </xf>
    <xf numFmtId="166" fontId="26" fillId="0" borderId="13" xfId="89" applyNumberFormat="1" applyFont="1" applyFill="1" applyBorder="1" applyAlignment="1">
      <alignment horizontal="center" vertical="center" wrapText="1"/>
      <protection/>
    </xf>
    <xf numFmtId="166" fontId="26" fillId="0" borderId="15" xfId="89" applyNumberFormat="1" applyFont="1" applyFill="1" applyBorder="1" applyAlignment="1">
      <alignment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19" xfId="89" applyFont="1" applyBorder="1" applyAlignment="1">
      <alignment horizontal="center" vertical="center"/>
      <protection/>
    </xf>
    <xf numFmtId="0" fontId="26" fillId="0" borderId="20" xfId="89" applyFont="1" applyBorder="1" applyAlignment="1">
      <alignment horizontal="center" vertical="center" wrapText="1"/>
      <protection/>
    </xf>
    <xf numFmtId="0" fontId="26" fillId="0" borderId="21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vertical="center" wrapText="1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24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24" borderId="25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 wrapText="1"/>
      <protection/>
    </xf>
    <xf numFmtId="0" fontId="25" fillId="24" borderId="27" xfId="89" applyFont="1" applyFill="1" applyBorder="1" applyAlignment="1">
      <alignment horizontal="center" vertical="center" wrapText="1"/>
      <protection/>
    </xf>
    <xf numFmtId="164" fontId="0" fillId="0" borderId="10" xfId="0" applyNumberFormat="1" applyFont="1" applyBorder="1" applyAlignment="1">
      <alignment/>
    </xf>
    <xf numFmtId="0" fontId="6" fillId="0" borderId="10" xfId="89" applyNumberFormat="1" applyBorder="1" applyAlignment="1">
      <alignment horizontal="left"/>
      <protection/>
    </xf>
    <xf numFmtId="0" fontId="31" fillId="0" borderId="28" xfId="89" applyFont="1" applyBorder="1" applyAlignment="1">
      <alignment horizontal="left" vertical="center"/>
      <protection/>
    </xf>
    <xf numFmtId="0" fontId="31" fillId="0" borderId="29" xfId="89" applyFont="1" applyBorder="1" applyAlignment="1">
      <alignment horizontal="left" vertical="center"/>
      <protection/>
    </xf>
    <xf numFmtId="0" fontId="31" fillId="0" borderId="30" xfId="89" applyFont="1" applyBorder="1" applyAlignment="1">
      <alignment horizontal="left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21" fillId="0" borderId="31" xfId="89" applyFont="1" applyBorder="1" applyAlignment="1">
      <alignment horizontal="center" vertical="center"/>
      <protection/>
    </xf>
    <xf numFmtId="0" fontId="30" fillId="22" borderId="28" xfId="89" applyFont="1" applyFill="1" applyBorder="1" applyAlignment="1">
      <alignment horizontal="center" vertical="center"/>
      <protection/>
    </xf>
    <xf numFmtId="0" fontId="30" fillId="22" borderId="29" xfId="89" applyFont="1" applyFill="1" applyBorder="1" applyAlignment="1">
      <alignment horizontal="center" vertical="center"/>
      <protection/>
    </xf>
    <xf numFmtId="0" fontId="30" fillId="22" borderId="30" xfId="89" applyFont="1" applyFill="1" applyBorder="1" applyAlignment="1">
      <alignment horizontal="center" vertical="center"/>
      <protection/>
    </xf>
    <xf numFmtId="0" fontId="21" fillId="0" borderId="0" xfId="89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28" xfId="88" applyNumberFormat="1" applyFont="1" applyBorder="1" applyAlignment="1">
      <alignment horizontal="center" vertical="center"/>
      <protection/>
    </xf>
    <xf numFmtId="1" fontId="25" fillId="0" borderId="29" xfId="88" applyNumberFormat="1" applyFont="1" applyBorder="1" applyAlignment="1">
      <alignment horizontal="center" vertical="center"/>
      <protection/>
    </xf>
    <xf numFmtId="1" fontId="25" fillId="0" borderId="30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5" fillId="0" borderId="28" xfId="88" applyFont="1" applyBorder="1" applyAlignment="1">
      <alignment horizontal="center" vertical="center" wrapText="1"/>
      <protection/>
    </xf>
    <xf numFmtId="0" fontId="25" fillId="0" borderId="3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8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Border="1" applyAlignment="1">
      <alignment horizontal="center" vertical="center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textRotation="90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28125" style="17" customWidth="1"/>
    <col min="16" max="16384" width="9.140625" style="17" customWidth="1"/>
  </cols>
  <sheetData>
    <row r="1" spans="1:15" ht="38.2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38.25" customHeight="1">
      <c r="A2" s="25" t="s">
        <v>48</v>
      </c>
      <c r="B2" s="125" t="s">
        <v>49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</row>
    <row r="3" spans="1:15" ht="24" customHeight="1">
      <c r="A3" s="26">
        <v>1</v>
      </c>
      <c r="B3" s="123" t="str">
        <f>"Tabela 1. Podstawowe informacje o wykonaniu budżetu jst  wg stanu na koniec "&amp;kwartal&amp;" kwartału "&amp;rok&amp;" roku."</f>
        <v>Tabela 1. Podstawowe informacje o wykonaniu budżetu jst  wg stanu na koniec 4 kwartału 2019 roku.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24" customHeight="1">
      <c r="A4" s="26">
        <v>2</v>
      </c>
      <c r="B4" s="123" t="str">
        <f>"Tabela 2. Wynik operacyjny budżetów jst  wg stanu na koniec  "&amp;kwartal&amp;" kwartału "&amp;rok&amp;" roku."</f>
        <v>Tabela 2. Wynik operacyjny budżetów jst  wg stanu na koniec  4 kwartału 2019 roku.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24" customHeight="1">
      <c r="A5" s="26">
        <v>3</v>
      </c>
      <c r="B5" s="120" t="str">
        <f>"Tabela 3. Przychody budżetów jst wg stanu na koniec "&amp;kwartal&amp;" kwartału "&amp;rok&amp;" roku."</f>
        <v>Tabela 3. Przychody budżetów jst wg stanu na koniec 4 kwartału 2019 roku.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</row>
    <row r="6" spans="1:15" ht="24" customHeight="1">
      <c r="A6" s="26">
        <v>4</v>
      </c>
      <c r="B6" s="120" t="str">
        <f>"Tabela 4. Rozchody budżetów jst wg stanu na koniec  "&amp;kwartal&amp;" kwartału "&amp;rok&amp;" roku."</f>
        <v>Tabela 4. Rozchody budżetów jst wg stanu na koniec  4 kwartału 2019 roku.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1:15" ht="24" customHeight="1">
      <c r="A7" s="26">
        <v>5</v>
      </c>
      <c r="B7" s="120" t="str">
        <f>"Tabela 5. Zadłużenie budżetów jst wg stanu na koniec  "&amp;kwartal&amp;" kwartału "&amp;rok&amp;" roku."</f>
        <v>Tabela 5. Zadłużenie budżetów jst wg stanu na koniec  4 kwartału 2019 roku.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1:15" ht="24" customHeight="1">
      <c r="A8" s="26">
        <v>6</v>
      </c>
      <c r="B8" s="123" t="str">
        <f>"Tabela 6. Dochody ogółem budżetów jst wg stanu na koniec "&amp;kwartal&amp;" kwartału "&amp;rok&amp;" roku."</f>
        <v>Tabela 6. Dochody ogółem budżetów jst wg stanu na koniec 4 kwartału 2019 roku.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24" customHeight="1">
      <c r="A9" s="26">
        <v>7</v>
      </c>
      <c r="B9" s="120" t="str">
        <f>"Tabela 7. Planowane wydatki budżetowe jst wg stanu na koniec  "&amp;kwartal&amp;" kwartału "&amp;rok&amp;" roku."</f>
        <v>Tabela 7. Planowane wydatki budżetowe jst wg stanu na koniec  4 kwartału 2019 roku.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2"/>
    </row>
    <row r="10" spans="1:15" ht="24" customHeight="1">
      <c r="A10" s="26">
        <v>8</v>
      </c>
      <c r="B10" s="123" t="str">
        <f>"Tabela 8. Wykonane wydatki budżetowe jst wg stanu na koniec  "&amp;kwartal&amp;" kwartału "&amp;rok&amp;" roku."</f>
        <v>Tabela 8. Wykonane wydatki budżetowe jst wg stanu na koniec  4 kwartału 2019 roku.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 ht="24" customHeight="1">
      <c r="A11" s="26">
        <v>9</v>
      </c>
      <c r="B11" s="123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4 kwartału 2019 roku.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2" spans="1:15" ht="24" customHeight="1">
      <c r="A12" s="26">
        <v>10</v>
      </c>
      <c r="B12" s="123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4 kwartału 2019 roku.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</row>
    <row r="14" spans="1:2" ht="12.75">
      <c r="A14" s="37" t="s">
        <v>51</v>
      </c>
      <c r="B14" s="59">
        <f>2019</f>
        <v>2019</v>
      </c>
    </row>
    <row r="15" spans="1:2" ht="12.75">
      <c r="A15" s="37" t="s">
        <v>52</v>
      </c>
      <c r="B15" s="59">
        <f>4</f>
        <v>4</v>
      </c>
    </row>
    <row r="16" spans="1:2" ht="12.75">
      <c r="A16" s="37" t="s">
        <v>55</v>
      </c>
      <c r="B16" s="119" t="str">
        <f>"Mar  9 2020 12:00AM"</f>
        <v>Mar  9 2020 12:00AM</v>
      </c>
    </row>
  </sheetData>
  <sheetProtection/>
  <mergeCells count="12">
    <mergeCell ref="A1:O1"/>
    <mergeCell ref="B2:O2"/>
    <mergeCell ref="B3:O3"/>
    <mergeCell ref="B7:O7"/>
    <mergeCell ref="B8:O8"/>
    <mergeCell ref="B4:O4"/>
    <mergeCell ref="B5:O5"/>
    <mergeCell ref="B6:O6"/>
    <mergeCell ref="B9:O9"/>
    <mergeCell ref="B10:O10"/>
    <mergeCell ref="B11:O11"/>
    <mergeCell ref="B12:O12"/>
  </mergeCells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4"/>
  <sheetViews>
    <sheetView zoomScale="75" zoomScaleNormal="75" zoomScalePageLayoutView="0" workbookViewId="0" topLeftCell="A1">
      <pane xSplit="7" ySplit="10" topLeftCell="H2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50" sqref="F250"/>
    </sheetView>
  </sheetViews>
  <sheetFormatPr defaultColWidth="9.140625" defaultRowHeight="12.75"/>
  <cols>
    <col min="1" max="6" width="4.28125" style="17" customWidth="1"/>
    <col min="7" max="7" width="40.851562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4 kwartału 2019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77" t="s">
        <v>56</v>
      </c>
      <c r="G4" s="177"/>
      <c r="H4" s="166" t="s">
        <v>6</v>
      </c>
      <c r="I4" s="156" t="s">
        <v>36</v>
      </c>
      <c r="J4" s="156"/>
      <c r="K4" s="156"/>
      <c r="L4" s="156"/>
      <c r="M4" s="156"/>
      <c r="N4" s="156"/>
      <c r="O4" s="156"/>
      <c r="P4" s="156"/>
    </row>
    <row r="5" spans="1:16" s="19" customFormat="1" ht="17.25" customHeight="1">
      <c r="A5" s="154"/>
      <c r="B5" s="154"/>
      <c r="C5" s="154"/>
      <c r="D5" s="154"/>
      <c r="E5" s="154"/>
      <c r="F5" s="177"/>
      <c r="G5" s="177"/>
      <c r="H5" s="166"/>
      <c r="I5" s="166" t="s">
        <v>37</v>
      </c>
      <c r="J5" s="156" t="s">
        <v>15</v>
      </c>
      <c r="K5" s="156"/>
      <c r="L5" s="156"/>
      <c r="M5" s="156"/>
      <c r="N5" s="156"/>
      <c r="O5" s="178" t="s">
        <v>38</v>
      </c>
      <c r="P5" s="50" t="s">
        <v>25</v>
      </c>
    </row>
    <row r="6" spans="1:16" s="19" customFormat="1" ht="16.5" customHeight="1">
      <c r="A6" s="154"/>
      <c r="B6" s="154"/>
      <c r="C6" s="154"/>
      <c r="D6" s="154"/>
      <c r="E6" s="154"/>
      <c r="F6" s="177"/>
      <c r="G6" s="177"/>
      <c r="H6" s="166"/>
      <c r="I6" s="166"/>
      <c r="J6" s="152" t="s">
        <v>39</v>
      </c>
      <c r="K6" s="152" t="s">
        <v>34</v>
      </c>
      <c r="L6" s="152" t="s">
        <v>40</v>
      </c>
      <c r="M6" s="152" t="s">
        <v>41</v>
      </c>
      <c r="N6" s="152" t="s">
        <v>42</v>
      </c>
      <c r="O6" s="178"/>
      <c r="P6" s="179" t="s">
        <v>43</v>
      </c>
    </row>
    <row r="7" spans="1:16" s="19" customFormat="1" ht="34.5" customHeight="1">
      <c r="A7" s="154"/>
      <c r="B7" s="154"/>
      <c r="C7" s="154"/>
      <c r="D7" s="154"/>
      <c r="E7" s="154"/>
      <c r="F7" s="177"/>
      <c r="G7" s="177"/>
      <c r="H7" s="166"/>
      <c r="I7" s="166"/>
      <c r="J7" s="152"/>
      <c r="K7" s="152"/>
      <c r="L7" s="152"/>
      <c r="M7" s="152"/>
      <c r="N7" s="152"/>
      <c r="O7" s="178"/>
      <c r="P7" s="179"/>
    </row>
    <row r="8" spans="1:16" s="19" customFormat="1" ht="34.5" customHeight="1">
      <c r="A8" s="154"/>
      <c r="B8" s="154"/>
      <c r="C8" s="154"/>
      <c r="D8" s="154"/>
      <c r="E8" s="154"/>
      <c r="F8" s="177"/>
      <c r="G8" s="177"/>
      <c r="H8" s="166"/>
      <c r="I8" s="166"/>
      <c r="J8" s="152"/>
      <c r="K8" s="152"/>
      <c r="L8" s="152"/>
      <c r="M8" s="152"/>
      <c r="N8" s="152"/>
      <c r="O8" s="178"/>
      <c r="P8" s="179"/>
    </row>
    <row r="9" spans="1:16" s="19" customFormat="1" ht="16.5" customHeight="1">
      <c r="A9" s="154"/>
      <c r="B9" s="154"/>
      <c r="C9" s="154"/>
      <c r="D9" s="154"/>
      <c r="E9" s="154"/>
      <c r="F9" s="154"/>
      <c r="G9" s="154"/>
      <c r="H9" s="166" t="s">
        <v>35</v>
      </c>
      <c r="I9" s="166"/>
      <c r="J9" s="166"/>
      <c r="K9" s="166"/>
      <c r="L9" s="166"/>
      <c r="M9" s="166"/>
      <c r="N9" s="166"/>
      <c r="O9" s="166"/>
      <c r="P9" s="166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261</v>
      </c>
      <c r="G11" s="56" t="s">
        <v>262</v>
      </c>
      <c r="H11" s="33">
        <v>128067185.38</v>
      </c>
      <c r="I11" s="33">
        <v>101400574.15</v>
      </c>
      <c r="J11" s="33">
        <v>41347039.09</v>
      </c>
      <c r="K11" s="33">
        <v>11349413.07</v>
      </c>
      <c r="L11" s="33">
        <v>579305.33</v>
      </c>
      <c r="M11" s="33">
        <v>0</v>
      </c>
      <c r="N11" s="33">
        <v>48124816.66</v>
      </c>
      <c r="O11" s="33">
        <v>26666611.23</v>
      </c>
      <c r="P11" s="33">
        <v>26636611.23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261</v>
      </c>
      <c r="G12" s="56" t="s">
        <v>263</v>
      </c>
      <c r="H12" s="33">
        <v>78937196.49</v>
      </c>
      <c r="I12" s="33">
        <v>63230760.84</v>
      </c>
      <c r="J12" s="33">
        <v>30409055.87</v>
      </c>
      <c r="K12" s="33">
        <v>1959365.68</v>
      </c>
      <c r="L12" s="33">
        <v>964783.6</v>
      </c>
      <c r="M12" s="33">
        <v>0</v>
      </c>
      <c r="N12" s="33">
        <v>29897555.69</v>
      </c>
      <c r="O12" s="33">
        <v>15706435.65</v>
      </c>
      <c r="P12" s="33">
        <v>9643935.65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261</v>
      </c>
      <c r="G13" s="56" t="s">
        <v>264</v>
      </c>
      <c r="H13" s="33">
        <v>74410727.82</v>
      </c>
      <c r="I13" s="33">
        <v>67648665.43</v>
      </c>
      <c r="J13" s="33">
        <v>27439632.61</v>
      </c>
      <c r="K13" s="33">
        <v>5478080.47</v>
      </c>
      <c r="L13" s="33">
        <v>430267</v>
      </c>
      <c r="M13" s="33">
        <v>0</v>
      </c>
      <c r="N13" s="33">
        <v>34300685.35</v>
      </c>
      <c r="O13" s="33">
        <v>6762062.39</v>
      </c>
      <c r="P13" s="33">
        <v>6762062.39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261</v>
      </c>
      <c r="G14" s="56" t="s">
        <v>265</v>
      </c>
      <c r="H14" s="33">
        <v>81077138.19</v>
      </c>
      <c r="I14" s="33">
        <v>67104239.35</v>
      </c>
      <c r="J14" s="33">
        <v>27832141.71</v>
      </c>
      <c r="K14" s="33">
        <v>4800513.49</v>
      </c>
      <c r="L14" s="33">
        <v>139820.35</v>
      </c>
      <c r="M14" s="33">
        <v>0</v>
      </c>
      <c r="N14" s="33">
        <v>34331763.8</v>
      </c>
      <c r="O14" s="33">
        <v>13972898.84</v>
      </c>
      <c r="P14" s="33">
        <v>10875541.87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261</v>
      </c>
      <c r="G15" s="56" t="s">
        <v>266</v>
      </c>
      <c r="H15" s="33">
        <v>136361382.94</v>
      </c>
      <c r="I15" s="33">
        <v>121695126.09</v>
      </c>
      <c r="J15" s="33">
        <v>45989858.7</v>
      </c>
      <c r="K15" s="33">
        <v>8429036.64</v>
      </c>
      <c r="L15" s="33">
        <v>1078572.73</v>
      </c>
      <c r="M15" s="33">
        <v>0</v>
      </c>
      <c r="N15" s="33">
        <v>66197658.02</v>
      </c>
      <c r="O15" s="33">
        <v>14666256.85</v>
      </c>
      <c r="P15" s="33">
        <v>14666256.85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261</v>
      </c>
      <c r="G16" s="56" t="s">
        <v>267</v>
      </c>
      <c r="H16" s="33">
        <v>106961724.51</v>
      </c>
      <c r="I16" s="33">
        <v>84199569.02</v>
      </c>
      <c r="J16" s="33">
        <v>41143698.32</v>
      </c>
      <c r="K16" s="33">
        <v>7191021.16</v>
      </c>
      <c r="L16" s="33">
        <v>691860.71</v>
      </c>
      <c r="M16" s="33">
        <v>0</v>
      </c>
      <c r="N16" s="33">
        <v>35172988.83</v>
      </c>
      <c r="O16" s="33">
        <v>22762155.49</v>
      </c>
      <c r="P16" s="33">
        <v>22762155.49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261</v>
      </c>
      <c r="G17" s="56" t="s">
        <v>268</v>
      </c>
      <c r="H17" s="33">
        <v>125679544.62</v>
      </c>
      <c r="I17" s="33">
        <v>118500174.39</v>
      </c>
      <c r="J17" s="33">
        <v>48763914.58</v>
      </c>
      <c r="K17" s="33">
        <v>10106429.23</v>
      </c>
      <c r="L17" s="33">
        <v>817117.22</v>
      </c>
      <c r="M17" s="33">
        <v>0</v>
      </c>
      <c r="N17" s="33">
        <v>58812713.36</v>
      </c>
      <c r="O17" s="33">
        <v>7179370.23</v>
      </c>
      <c r="P17" s="33">
        <v>7179370.23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261</v>
      </c>
      <c r="G18" s="56" t="s">
        <v>269</v>
      </c>
      <c r="H18" s="33">
        <v>82313360.69</v>
      </c>
      <c r="I18" s="33">
        <v>71163857.93</v>
      </c>
      <c r="J18" s="33">
        <v>30166470.37</v>
      </c>
      <c r="K18" s="33">
        <v>3864696.76</v>
      </c>
      <c r="L18" s="33">
        <v>760644.52</v>
      </c>
      <c r="M18" s="33">
        <v>0</v>
      </c>
      <c r="N18" s="33">
        <v>36372046.28</v>
      </c>
      <c r="O18" s="33">
        <v>11149502.76</v>
      </c>
      <c r="P18" s="33">
        <v>11149502.76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261</v>
      </c>
      <c r="G19" s="56" t="s">
        <v>270</v>
      </c>
      <c r="H19" s="33">
        <v>310171015.62</v>
      </c>
      <c r="I19" s="33">
        <v>231829975.57</v>
      </c>
      <c r="J19" s="33">
        <v>95821396.13</v>
      </c>
      <c r="K19" s="33">
        <v>20070098.19</v>
      </c>
      <c r="L19" s="33">
        <v>1854057.21</v>
      </c>
      <c r="M19" s="33">
        <v>0</v>
      </c>
      <c r="N19" s="33">
        <v>114084424.04</v>
      </c>
      <c r="O19" s="33">
        <v>78341040.05</v>
      </c>
      <c r="P19" s="33">
        <v>77941040.05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261</v>
      </c>
      <c r="G20" s="56" t="s">
        <v>271</v>
      </c>
      <c r="H20" s="33">
        <v>69592292.94</v>
      </c>
      <c r="I20" s="33">
        <v>64583747.31</v>
      </c>
      <c r="J20" s="33">
        <v>26703190.88</v>
      </c>
      <c r="K20" s="33">
        <v>4784081.63</v>
      </c>
      <c r="L20" s="33">
        <v>346585.04</v>
      </c>
      <c r="M20" s="33">
        <v>0</v>
      </c>
      <c r="N20" s="33">
        <v>32749889.76</v>
      </c>
      <c r="O20" s="33">
        <v>5008545.63</v>
      </c>
      <c r="P20" s="33">
        <v>5008545.63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261</v>
      </c>
      <c r="G21" s="56" t="s">
        <v>272</v>
      </c>
      <c r="H21" s="33">
        <v>21942493.67</v>
      </c>
      <c r="I21" s="33">
        <v>18978594.8</v>
      </c>
      <c r="J21" s="33">
        <v>7748364.34</v>
      </c>
      <c r="K21" s="33">
        <v>654823.25</v>
      </c>
      <c r="L21" s="33">
        <v>340945.68</v>
      </c>
      <c r="M21" s="33">
        <v>0</v>
      </c>
      <c r="N21" s="33">
        <v>10234461.53</v>
      </c>
      <c r="O21" s="33">
        <v>2963898.87</v>
      </c>
      <c r="P21" s="33">
        <v>2963898.87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261</v>
      </c>
      <c r="G22" s="56" t="s">
        <v>273</v>
      </c>
      <c r="H22" s="33">
        <v>13144780.94</v>
      </c>
      <c r="I22" s="33">
        <v>10916671.85</v>
      </c>
      <c r="J22" s="33">
        <v>5129028.99</v>
      </c>
      <c r="K22" s="33">
        <v>377276.93</v>
      </c>
      <c r="L22" s="33">
        <v>57186.43</v>
      </c>
      <c r="M22" s="33">
        <v>0</v>
      </c>
      <c r="N22" s="33">
        <v>5353179.5</v>
      </c>
      <c r="O22" s="33">
        <v>2228109.09</v>
      </c>
      <c r="P22" s="33">
        <v>2228109.09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261</v>
      </c>
      <c r="G23" s="56" t="s">
        <v>274</v>
      </c>
      <c r="H23" s="33">
        <v>222577806.58</v>
      </c>
      <c r="I23" s="33">
        <v>145995192.74</v>
      </c>
      <c r="J23" s="33">
        <v>57452924.9</v>
      </c>
      <c r="K23" s="33">
        <v>11008540.6</v>
      </c>
      <c r="L23" s="33">
        <v>59382.34</v>
      </c>
      <c r="M23" s="33">
        <v>0</v>
      </c>
      <c r="N23" s="33">
        <v>77474344.9</v>
      </c>
      <c r="O23" s="33">
        <v>76582613.84</v>
      </c>
      <c r="P23" s="33">
        <v>76582613.84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261</v>
      </c>
      <c r="G24" s="56" t="s">
        <v>275</v>
      </c>
      <c r="H24" s="33">
        <v>23111889.78</v>
      </c>
      <c r="I24" s="33">
        <v>19375796.21</v>
      </c>
      <c r="J24" s="33">
        <v>8405797.2</v>
      </c>
      <c r="K24" s="33">
        <v>1082995.44</v>
      </c>
      <c r="L24" s="33">
        <v>209917.92</v>
      </c>
      <c r="M24" s="33">
        <v>0</v>
      </c>
      <c r="N24" s="33">
        <v>9677085.65</v>
      </c>
      <c r="O24" s="33">
        <v>3736093.57</v>
      </c>
      <c r="P24" s="33">
        <v>3736093.57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261</v>
      </c>
      <c r="G25" s="56" t="s">
        <v>276</v>
      </c>
      <c r="H25" s="33">
        <v>106931925.55</v>
      </c>
      <c r="I25" s="33">
        <v>77248588.05</v>
      </c>
      <c r="J25" s="33">
        <v>34540860.52</v>
      </c>
      <c r="K25" s="33">
        <v>7922956.96</v>
      </c>
      <c r="L25" s="33">
        <v>639939.24</v>
      </c>
      <c r="M25" s="33">
        <v>0</v>
      </c>
      <c r="N25" s="33">
        <v>34144831.33</v>
      </c>
      <c r="O25" s="33">
        <v>29683337.5</v>
      </c>
      <c r="P25" s="33">
        <v>29683337.5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261</v>
      </c>
      <c r="G26" s="56" t="s">
        <v>277</v>
      </c>
      <c r="H26" s="33">
        <v>61687163.58</v>
      </c>
      <c r="I26" s="33">
        <v>52839618.69</v>
      </c>
      <c r="J26" s="33">
        <v>24267276.48</v>
      </c>
      <c r="K26" s="33">
        <v>3139015.2</v>
      </c>
      <c r="L26" s="33">
        <v>452570.77</v>
      </c>
      <c r="M26" s="33">
        <v>0</v>
      </c>
      <c r="N26" s="33">
        <v>24980756.24</v>
      </c>
      <c r="O26" s="33">
        <v>8847544.89</v>
      </c>
      <c r="P26" s="33">
        <v>8847544.89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261</v>
      </c>
      <c r="G27" s="56" t="s">
        <v>278</v>
      </c>
      <c r="H27" s="33">
        <v>18666670.14</v>
      </c>
      <c r="I27" s="33">
        <v>15909382.18</v>
      </c>
      <c r="J27" s="33">
        <v>6871143.42</v>
      </c>
      <c r="K27" s="33">
        <v>215938.14</v>
      </c>
      <c r="L27" s="33">
        <v>2752.81</v>
      </c>
      <c r="M27" s="33">
        <v>0</v>
      </c>
      <c r="N27" s="33">
        <v>8819547.81</v>
      </c>
      <c r="O27" s="33">
        <v>2757287.96</v>
      </c>
      <c r="P27" s="33">
        <v>2757287.96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261</v>
      </c>
      <c r="G28" s="56" t="s">
        <v>279</v>
      </c>
      <c r="H28" s="33">
        <v>33333652.66</v>
      </c>
      <c r="I28" s="33">
        <v>28021469.26</v>
      </c>
      <c r="J28" s="33">
        <v>10797920.75</v>
      </c>
      <c r="K28" s="33">
        <v>1509474.65</v>
      </c>
      <c r="L28" s="33">
        <v>87222.62</v>
      </c>
      <c r="M28" s="33">
        <v>0</v>
      </c>
      <c r="N28" s="33">
        <v>15626851.24</v>
      </c>
      <c r="O28" s="33">
        <v>5312183.4</v>
      </c>
      <c r="P28" s="33">
        <v>5312183.4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261</v>
      </c>
      <c r="G29" s="56" t="s">
        <v>279</v>
      </c>
      <c r="H29" s="33">
        <v>23165843.29</v>
      </c>
      <c r="I29" s="33">
        <v>17488793.1</v>
      </c>
      <c r="J29" s="33">
        <v>7255537.48</v>
      </c>
      <c r="K29" s="33">
        <v>287269.66</v>
      </c>
      <c r="L29" s="33">
        <v>52650.64</v>
      </c>
      <c r="M29" s="33">
        <v>0</v>
      </c>
      <c r="N29" s="33">
        <v>9893335.32</v>
      </c>
      <c r="O29" s="33">
        <v>5677050.19</v>
      </c>
      <c r="P29" s="33">
        <v>5677050.19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261</v>
      </c>
      <c r="G30" s="56" t="s">
        <v>280</v>
      </c>
      <c r="H30" s="33">
        <v>14322613.68</v>
      </c>
      <c r="I30" s="33">
        <v>13693061.92</v>
      </c>
      <c r="J30" s="33">
        <v>5169875.12</v>
      </c>
      <c r="K30" s="33">
        <v>754741.4</v>
      </c>
      <c r="L30" s="33">
        <v>0</v>
      </c>
      <c r="M30" s="33">
        <v>0</v>
      </c>
      <c r="N30" s="33">
        <v>7768445.4</v>
      </c>
      <c r="O30" s="33">
        <v>629551.76</v>
      </c>
      <c r="P30" s="33">
        <v>629551.76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261</v>
      </c>
      <c r="G31" s="56" t="s">
        <v>281</v>
      </c>
      <c r="H31" s="33">
        <v>19019819.7</v>
      </c>
      <c r="I31" s="33">
        <v>15104655.35</v>
      </c>
      <c r="J31" s="33">
        <v>6607169.5</v>
      </c>
      <c r="K31" s="33">
        <v>565780</v>
      </c>
      <c r="L31" s="33">
        <v>13051.36</v>
      </c>
      <c r="M31" s="33">
        <v>0</v>
      </c>
      <c r="N31" s="33">
        <v>7918654.49</v>
      </c>
      <c r="O31" s="33">
        <v>3915164.35</v>
      </c>
      <c r="P31" s="33">
        <v>3915164.35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261</v>
      </c>
      <c r="G32" s="56" t="s">
        <v>282</v>
      </c>
      <c r="H32" s="33">
        <v>14555406.08</v>
      </c>
      <c r="I32" s="33">
        <v>13814091.59</v>
      </c>
      <c r="J32" s="33">
        <v>5476603.39</v>
      </c>
      <c r="K32" s="33">
        <v>432824.92</v>
      </c>
      <c r="L32" s="33">
        <v>171926.33</v>
      </c>
      <c r="M32" s="33">
        <v>0</v>
      </c>
      <c r="N32" s="33">
        <v>7732736.95</v>
      </c>
      <c r="O32" s="33">
        <v>741314.49</v>
      </c>
      <c r="P32" s="33">
        <v>741314.49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261</v>
      </c>
      <c r="G33" s="56" t="s">
        <v>283</v>
      </c>
      <c r="H33" s="33">
        <v>17788582.52</v>
      </c>
      <c r="I33" s="33">
        <v>12810553.15</v>
      </c>
      <c r="J33" s="33">
        <v>5650256.84</v>
      </c>
      <c r="K33" s="33">
        <v>304983.04</v>
      </c>
      <c r="L33" s="33">
        <v>97364.23</v>
      </c>
      <c r="M33" s="33">
        <v>0</v>
      </c>
      <c r="N33" s="33">
        <v>6757949.04</v>
      </c>
      <c r="O33" s="33">
        <v>4978029.37</v>
      </c>
      <c r="P33" s="33">
        <v>4978029.37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261</v>
      </c>
      <c r="G34" s="56" t="s">
        <v>284</v>
      </c>
      <c r="H34" s="33">
        <v>60166181.97</v>
      </c>
      <c r="I34" s="33">
        <v>56775873.88</v>
      </c>
      <c r="J34" s="33">
        <v>19072210.87</v>
      </c>
      <c r="K34" s="33">
        <v>3382387.87</v>
      </c>
      <c r="L34" s="33">
        <v>154912.03</v>
      </c>
      <c r="M34" s="33">
        <v>0</v>
      </c>
      <c r="N34" s="33">
        <v>34166363.11</v>
      </c>
      <c r="O34" s="33">
        <v>3390308.09</v>
      </c>
      <c r="P34" s="33">
        <v>3390308.09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261</v>
      </c>
      <c r="G35" s="56" t="s">
        <v>285</v>
      </c>
      <c r="H35" s="33">
        <v>14559187.43</v>
      </c>
      <c r="I35" s="33">
        <v>11892690.29</v>
      </c>
      <c r="J35" s="33">
        <v>5189058.27</v>
      </c>
      <c r="K35" s="33">
        <v>360838.9</v>
      </c>
      <c r="L35" s="33">
        <v>76445.45</v>
      </c>
      <c r="M35" s="33">
        <v>0</v>
      </c>
      <c r="N35" s="33">
        <v>6266347.67</v>
      </c>
      <c r="O35" s="33">
        <v>2666497.14</v>
      </c>
      <c r="P35" s="33">
        <v>2666497.14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261</v>
      </c>
      <c r="G36" s="56" t="s">
        <v>262</v>
      </c>
      <c r="H36" s="33">
        <v>73719326.88</v>
      </c>
      <c r="I36" s="33">
        <v>58964492.33</v>
      </c>
      <c r="J36" s="33">
        <v>17488714.5</v>
      </c>
      <c r="K36" s="33">
        <v>9198030.64</v>
      </c>
      <c r="L36" s="33">
        <v>201919.43</v>
      </c>
      <c r="M36" s="33">
        <v>0</v>
      </c>
      <c r="N36" s="33">
        <v>32075827.76</v>
      </c>
      <c r="O36" s="33">
        <v>14754834.55</v>
      </c>
      <c r="P36" s="33">
        <v>14724834.55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261</v>
      </c>
      <c r="G37" s="56" t="s">
        <v>286</v>
      </c>
      <c r="H37" s="33">
        <v>18644073.96</v>
      </c>
      <c r="I37" s="33">
        <v>16037099.61</v>
      </c>
      <c r="J37" s="33">
        <v>6431084.26</v>
      </c>
      <c r="K37" s="33">
        <v>705400.05</v>
      </c>
      <c r="L37" s="33">
        <v>326230.84</v>
      </c>
      <c r="M37" s="33">
        <v>0</v>
      </c>
      <c r="N37" s="33">
        <v>8574384.46</v>
      </c>
      <c r="O37" s="33">
        <v>2606974.35</v>
      </c>
      <c r="P37" s="33">
        <v>2606974.35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261</v>
      </c>
      <c r="G38" s="56" t="s">
        <v>287</v>
      </c>
      <c r="H38" s="33">
        <v>31873910.2</v>
      </c>
      <c r="I38" s="33">
        <v>28020290.63</v>
      </c>
      <c r="J38" s="33">
        <v>11033752.9</v>
      </c>
      <c r="K38" s="33">
        <v>683709.29</v>
      </c>
      <c r="L38" s="33">
        <v>137089.81</v>
      </c>
      <c r="M38" s="33">
        <v>0</v>
      </c>
      <c r="N38" s="33">
        <v>16165738.63</v>
      </c>
      <c r="O38" s="33">
        <v>3853619.57</v>
      </c>
      <c r="P38" s="33">
        <v>3853619.57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261</v>
      </c>
      <c r="G39" s="56" t="s">
        <v>288</v>
      </c>
      <c r="H39" s="33">
        <v>17254387.51</v>
      </c>
      <c r="I39" s="33">
        <v>14513622.85</v>
      </c>
      <c r="J39" s="33">
        <v>5747775.14</v>
      </c>
      <c r="K39" s="33">
        <v>316730.28</v>
      </c>
      <c r="L39" s="33">
        <v>154987.85</v>
      </c>
      <c r="M39" s="33">
        <v>0</v>
      </c>
      <c r="N39" s="33">
        <v>8294129.58</v>
      </c>
      <c r="O39" s="33">
        <v>2740764.66</v>
      </c>
      <c r="P39" s="33">
        <v>2740764.66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261</v>
      </c>
      <c r="G40" s="56" t="s">
        <v>289</v>
      </c>
      <c r="H40" s="33">
        <v>69028908.28</v>
      </c>
      <c r="I40" s="33">
        <v>52261498.02</v>
      </c>
      <c r="J40" s="33">
        <v>19046892.06</v>
      </c>
      <c r="K40" s="33">
        <v>1343929.78</v>
      </c>
      <c r="L40" s="33">
        <v>696751.6</v>
      </c>
      <c r="M40" s="33">
        <v>0</v>
      </c>
      <c r="N40" s="33">
        <v>31173924.58</v>
      </c>
      <c r="O40" s="33">
        <v>16767410.26</v>
      </c>
      <c r="P40" s="33">
        <v>16767410.26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261</v>
      </c>
      <c r="G41" s="56" t="s">
        <v>290</v>
      </c>
      <c r="H41" s="33">
        <v>34406566.02</v>
      </c>
      <c r="I41" s="33">
        <v>28007587.7</v>
      </c>
      <c r="J41" s="33">
        <v>11215089.47</v>
      </c>
      <c r="K41" s="33">
        <v>714773.63</v>
      </c>
      <c r="L41" s="33">
        <v>35524.84</v>
      </c>
      <c r="M41" s="33">
        <v>0</v>
      </c>
      <c r="N41" s="33">
        <v>16042199.76</v>
      </c>
      <c r="O41" s="33">
        <v>6398978.32</v>
      </c>
      <c r="P41" s="33">
        <v>6398978.32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261</v>
      </c>
      <c r="G42" s="56" t="s">
        <v>291</v>
      </c>
      <c r="H42" s="33">
        <v>13271540.88</v>
      </c>
      <c r="I42" s="33">
        <v>11885995.72</v>
      </c>
      <c r="J42" s="33">
        <v>5468499.78</v>
      </c>
      <c r="K42" s="33">
        <v>176932.63</v>
      </c>
      <c r="L42" s="33">
        <v>106154.3</v>
      </c>
      <c r="M42" s="33">
        <v>0</v>
      </c>
      <c r="N42" s="33">
        <v>6134409.01</v>
      </c>
      <c r="O42" s="33">
        <v>1385545.16</v>
      </c>
      <c r="P42" s="33">
        <v>1385545.16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261</v>
      </c>
      <c r="G43" s="56" t="s">
        <v>292</v>
      </c>
      <c r="H43" s="33">
        <v>51504041.14</v>
      </c>
      <c r="I43" s="33">
        <v>39266370.49</v>
      </c>
      <c r="J43" s="33">
        <v>16704418.01</v>
      </c>
      <c r="K43" s="33">
        <v>671068.9</v>
      </c>
      <c r="L43" s="33">
        <v>89221.08</v>
      </c>
      <c r="M43" s="33">
        <v>0</v>
      </c>
      <c r="N43" s="33">
        <v>21801662.5</v>
      </c>
      <c r="O43" s="33">
        <v>12237670.65</v>
      </c>
      <c r="P43" s="33">
        <v>12197670.65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261</v>
      </c>
      <c r="G44" s="56" t="s">
        <v>293</v>
      </c>
      <c r="H44" s="33">
        <v>20581946.91</v>
      </c>
      <c r="I44" s="33">
        <v>17718439.09</v>
      </c>
      <c r="J44" s="33">
        <v>7626499.19</v>
      </c>
      <c r="K44" s="33">
        <v>203955.2</v>
      </c>
      <c r="L44" s="33">
        <v>97479.19</v>
      </c>
      <c r="M44" s="33">
        <v>0</v>
      </c>
      <c r="N44" s="33">
        <v>9790505.51</v>
      </c>
      <c r="O44" s="33">
        <v>2863507.82</v>
      </c>
      <c r="P44" s="33">
        <v>2863507.82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261</v>
      </c>
      <c r="G45" s="56" t="s">
        <v>294</v>
      </c>
      <c r="H45" s="33">
        <v>21563141.35</v>
      </c>
      <c r="I45" s="33">
        <v>18002543.85</v>
      </c>
      <c r="J45" s="33">
        <v>6618666.19</v>
      </c>
      <c r="K45" s="33">
        <v>412642.42</v>
      </c>
      <c r="L45" s="33">
        <v>270800.15</v>
      </c>
      <c r="M45" s="33">
        <v>0</v>
      </c>
      <c r="N45" s="33">
        <v>10700435.09</v>
      </c>
      <c r="O45" s="33">
        <v>3560597.5</v>
      </c>
      <c r="P45" s="33">
        <v>3560597.5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261</v>
      </c>
      <c r="G46" s="56" t="s">
        <v>295</v>
      </c>
      <c r="H46" s="33">
        <v>21494426.43</v>
      </c>
      <c r="I46" s="33">
        <v>18267202.68</v>
      </c>
      <c r="J46" s="33">
        <v>6237217.86</v>
      </c>
      <c r="K46" s="33">
        <v>1661366.49</v>
      </c>
      <c r="L46" s="33">
        <v>84966.2</v>
      </c>
      <c r="M46" s="33">
        <v>0</v>
      </c>
      <c r="N46" s="33">
        <v>10283652.13</v>
      </c>
      <c r="O46" s="33">
        <v>3227223.75</v>
      </c>
      <c r="P46" s="33">
        <v>3227223.75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261</v>
      </c>
      <c r="G47" s="56" t="s">
        <v>296</v>
      </c>
      <c r="H47" s="33">
        <v>34382781.24</v>
      </c>
      <c r="I47" s="33">
        <v>24157812.04</v>
      </c>
      <c r="J47" s="33">
        <v>8539825.43</v>
      </c>
      <c r="K47" s="33">
        <v>1644018.49</v>
      </c>
      <c r="L47" s="33">
        <v>113812.55</v>
      </c>
      <c r="M47" s="33">
        <v>0</v>
      </c>
      <c r="N47" s="33">
        <v>13860155.57</v>
      </c>
      <c r="O47" s="33">
        <v>10224969.2</v>
      </c>
      <c r="P47" s="33">
        <v>10224969.2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261</v>
      </c>
      <c r="G48" s="56" t="s">
        <v>297</v>
      </c>
      <c r="H48" s="33">
        <v>31904121.63</v>
      </c>
      <c r="I48" s="33">
        <v>23464967.98</v>
      </c>
      <c r="J48" s="33">
        <v>9184904.12</v>
      </c>
      <c r="K48" s="33">
        <v>1718012.17</v>
      </c>
      <c r="L48" s="33">
        <v>299950.88</v>
      </c>
      <c r="M48" s="33">
        <v>0</v>
      </c>
      <c r="N48" s="33">
        <v>12262100.81</v>
      </c>
      <c r="O48" s="33">
        <v>8439153.65</v>
      </c>
      <c r="P48" s="33">
        <v>8439153.65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261</v>
      </c>
      <c r="G49" s="56" t="s">
        <v>298</v>
      </c>
      <c r="H49" s="33">
        <v>9586273.08</v>
      </c>
      <c r="I49" s="33">
        <v>9137256.3</v>
      </c>
      <c r="J49" s="33">
        <v>3436230.01</v>
      </c>
      <c r="K49" s="33">
        <v>369094.13</v>
      </c>
      <c r="L49" s="33">
        <v>62810</v>
      </c>
      <c r="M49" s="33">
        <v>0</v>
      </c>
      <c r="N49" s="33">
        <v>5269122.16</v>
      </c>
      <c r="O49" s="33">
        <v>449016.78</v>
      </c>
      <c r="P49" s="33">
        <v>449016.78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261</v>
      </c>
      <c r="G50" s="56" t="s">
        <v>299</v>
      </c>
      <c r="H50" s="33">
        <v>24794739.4</v>
      </c>
      <c r="I50" s="33">
        <v>20108603.69</v>
      </c>
      <c r="J50" s="33">
        <v>7006010.06</v>
      </c>
      <c r="K50" s="33">
        <v>2150215.59</v>
      </c>
      <c r="L50" s="33">
        <v>94162.12</v>
      </c>
      <c r="M50" s="33">
        <v>0</v>
      </c>
      <c r="N50" s="33">
        <v>10858215.92</v>
      </c>
      <c r="O50" s="33">
        <v>4686135.71</v>
      </c>
      <c r="P50" s="33">
        <v>4686135.71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261</v>
      </c>
      <c r="G51" s="56" t="s">
        <v>300</v>
      </c>
      <c r="H51" s="33">
        <v>25297242.19</v>
      </c>
      <c r="I51" s="33">
        <v>24210081.94</v>
      </c>
      <c r="J51" s="33">
        <v>10014037.79</v>
      </c>
      <c r="K51" s="33">
        <v>669088.57</v>
      </c>
      <c r="L51" s="33">
        <v>130121</v>
      </c>
      <c r="M51" s="33">
        <v>0</v>
      </c>
      <c r="N51" s="33">
        <v>13396834.58</v>
      </c>
      <c r="O51" s="33">
        <v>1087160.25</v>
      </c>
      <c r="P51" s="33">
        <v>1087160.25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261</v>
      </c>
      <c r="G52" s="56" t="s">
        <v>301</v>
      </c>
      <c r="H52" s="33">
        <v>23352404.43</v>
      </c>
      <c r="I52" s="33">
        <v>18397898.35</v>
      </c>
      <c r="J52" s="33">
        <v>7805457.79</v>
      </c>
      <c r="K52" s="33">
        <v>380588.4</v>
      </c>
      <c r="L52" s="33">
        <v>122286.45</v>
      </c>
      <c r="M52" s="33">
        <v>0</v>
      </c>
      <c r="N52" s="33">
        <v>10089565.71</v>
      </c>
      <c r="O52" s="33">
        <v>4954506.08</v>
      </c>
      <c r="P52" s="33">
        <v>4954506.08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261</v>
      </c>
      <c r="G53" s="56" t="s">
        <v>302</v>
      </c>
      <c r="H53" s="33">
        <v>29479384.26</v>
      </c>
      <c r="I53" s="33">
        <v>26117496.11</v>
      </c>
      <c r="J53" s="33">
        <v>9885280.74</v>
      </c>
      <c r="K53" s="33">
        <v>1649885.9</v>
      </c>
      <c r="L53" s="33">
        <v>159626.8</v>
      </c>
      <c r="M53" s="33">
        <v>0</v>
      </c>
      <c r="N53" s="33">
        <v>14422702.67</v>
      </c>
      <c r="O53" s="33">
        <v>3361888.15</v>
      </c>
      <c r="P53" s="33">
        <v>3361888.15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261</v>
      </c>
      <c r="G54" s="56" t="s">
        <v>303</v>
      </c>
      <c r="H54" s="33">
        <v>46924596.66</v>
      </c>
      <c r="I54" s="33">
        <v>35821938.2</v>
      </c>
      <c r="J54" s="33">
        <v>12567861.4</v>
      </c>
      <c r="K54" s="33">
        <v>3356599.88</v>
      </c>
      <c r="L54" s="33">
        <v>17083.21</v>
      </c>
      <c r="M54" s="33">
        <v>0</v>
      </c>
      <c r="N54" s="33">
        <v>19880393.71</v>
      </c>
      <c r="O54" s="33">
        <v>11102658.46</v>
      </c>
      <c r="P54" s="33">
        <v>11102658.46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261</v>
      </c>
      <c r="G55" s="56" t="s">
        <v>304</v>
      </c>
      <c r="H55" s="33">
        <v>76192331.98</v>
      </c>
      <c r="I55" s="33">
        <v>51357225.57</v>
      </c>
      <c r="J55" s="33">
        <v>17332307.57</v>
      </c>
      <c r="K55" s="33">
        <v>4221023.87</v>
      </c>
      <c r="L55" s="33">
        <v>564823.61</v>
      </c>
      <c r="M55" s="33">
        <v>0</v>
      </c>
      <c r="N55" s="33">
        <v>29239070.52</v>
      </c>
      <c r="O55" s="33">
        <v>24835106.41</v>
      </c>
      <c r="P55" s="33">
        <v>24835106.41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261</v>
      </c>
      <c r="G56" s="56" t="s">
        <v>305</v>
      </c>
      <c r="H56" s="33">
        <v>25569034.94</v>
      </c>
      <c r="I56" s="33">
        <v>22345221.96</v>
      </c>
      <c r="J56" s="33">
        <v>8850513.98</v>
      </c>
      <c r="K56" s="33">
        <v>727225.2</v>
      </c>
      <c r="L56" s="33">
        <v>327069.06</v>
      </c>
      <c r="M56" s="33">
        <v>0</v>
      </c>
      <c r="N56" s="33">
        <v>12440413.72</v>
      </c>
      <c r="O56" s="33">
        <v>3223812.98</v>
      </c>
      <c r="P56" s="33">
        <v>3223812.98</v>
      </c>
    </row>
    <row r="57" spans="1:16" ht="12.75">
      <c r="A57" s="34">
        <v>6</v>
      </c>
      <c r="B57" s="34">
        <v>2</v>
      </c>
      <c r="C57" s="34">
        <v>6</v>
      </c>
      <c r="D57" s="35">
        <v>2</v>
      </c>
      <c r="E57" s="36"/>
      <c r="F57" s="31" t="s">
        <v>261</v>
      </c>
      <c r="G57" s="56" t="s">
        <v>306</v>
      </c>
      <c r="H57" s="33">
        <v>22398311.02</v>
      </c>
      <c r="I57" s="33">
        <v>14710416.85</v>
      </c>
      <c r="J57" s="33">
        <v>5569056.22</v>
      </c>
      <c r="K57" s="33">
        <v>524991.8</v>
      </c>
      <c r="L57" s="33">
        <v>36526.16</v>
      </c>
      <c r="M57" s="33">
        <v>0</v>
      </c>
      <c r="N57" s="33">
        <v>8579842.67</v>
      </c>
      <c r="O57" s="33">
        <v>7687894.17</v>
      </c>
      <c r="P57" s="33">
        <v>7687894.17</v>
      </c>
    </row>
    <row r="58" spans="1:16" ht="12.75">
      <c r="A58" s="34">
        <v>6</v>
      </c>
      <c r="B58" s="34">
        <v>6</v>
      </c>
      <c r="C58" s="34">
        <v>3</v>
      </c>
      <c r="D58" s="35">
        <v>2</v>
      </c>
      <c r="E58" s="36"/>
      <c r="F58" s="31" t="s">
        <v>261</v>
      </c>
      <c r="G58" s="56" t="s">
        <v>307</v>
      </c>
      <c r="H58" s="33">
        <v>14121054.12</v>
      </c>
      <c r="I58" s="33">
        <v>11018314.9</v>
      </c>
      <c r="J58" s="33">
        <v>4523996.6</v>
      </c>
      <c r="K58" s="33">
        <v>216762.43</v>
      </c>
      <c r="L58" s="33">
        <v>23908.98</v>
      </c>
      <c r="M58" s="33">
        <v>0</v>
      </c>
      <c r="N58" s="33">
        <v>6253646.89</v>
      </c>
      <c r="O58" s="33">
        <v>3102739.22</v>
      </c>
      <c r="P58" s="33">
        <v>3102739.22</v>
      </c>
    </row>
    <row r="59" spans="1:16" ht="12.75">
      <c r="A59" s="34">
        <v>6</v>
      </c>
      <c r="B59" s="34">
        <v>7</v>
      </c>
      <c r="C59" s="34">
        <v>4</v>
      </c>
      <c r="D59" s="35">
        <v>2</v>
      </c>
      <c r="E59" s="36"/>
      <c r="F59" s="31" t="s">
        <v>261</v>
      </c>
      <c r="G59" s="56" t="s">
        <v>308</v>
      </c>
      <c r="H59" s="33">
        <v>39404857.7</v>
      </c>
      <c r="I59" s="33">
        <v>33897770.09</v>
      </c>
      <c r="J59" s="33">
        <v>14604942.14</v>
      </c>
      <c r="K59" s="33">
        <v>1660874.37</v>
      </c>
      <c r="L59" s="33">
        <v>108295.72</v>
      </c>
      <c r="M59" s="33">
        <v>0</v>
      </c>
      <c r="N59" s="33">
        <v>17523657.86</v>
      </c>
      <c r="O59" s="33">
        <v>5507087.61</v>
      </c>
      <c r="P59" s="33">
        <v>5507087.61</v>
      </c>
    </row>
    <row r="60" spans="1:16" ht="12.75">
      <c r="A60" s="34">
        <v>6</v>
      </c>
      <c r="B60" s="34">
        <v>20</v>
      </c>
      <c r="C60" s="34">
        <v>2</v>
      </c>
      <c r="D60" s="35">
        <v>2</v>
      </c>
      <c r="E60" s="36"/>
      <c r="F60" s="31" t="s">
        <v>261</v>
      </c>
      <c r="G60" s="56" t="s">
        <v>309</v>
      </c>
      <c r="H60" s="33">
        <v>17318411.85</v>
      </c>
      <c r="I60" s="33">
        <v>15603105.3</v>
      </c>
      <c r="J60" s="33">
        <v>6644186.02</v>
      </c>
      <c r="K60" s="33">
        <v>643122.71</v>
      </c>
      <c r="L60" s="33">
        <v>74827.89</v>
      </c>
      <c r="M60" s="33">
        <v>0</v>
      </c>
      <c r="N60" s="33">
        <v>8240968.68</v>
      </c>
      <c r="O60" s="33">
        <v>1715306.55</v>
      </c>
      <c r="P60" s="33">
        <v>1715306.55</v>
      </c>
    </row>
    <row r="61" spans="1:16" ht="12.75">
      <c r="A61" s="34">
        <v>6</v>
      </c>
      <c r="B61" s="34">
        <v>19</v>
      </c>
      <c r="C61" s="34">
        <v>2</v>
      </c>
      <c r="D61" s="35">
        <v>2</v>
      </c>
      <c r="E61" s="36"/>
      <c r="F61" s="31" t="s">
        <v>261</v>
      </c>
      <c r="G61" s="56" t="s">
        <v>310</v>
      </c>
      <c r="H61" s="33">
        <v>17781749.82</v>
      </c>
      <c r="I61" s="33">
        <v>11363234.66</v>
      </c>
      <c r="J61" s="33">
        <v>1972112.11</v>
      </c>
      <c r="K61" s="33">
        <v>2900497.57</v>
      </c>
      <c r="L61" s="33">
        <v>45694.15</v>
      </c>
      <c r="M61" s="33">
        <v>0</v>
      </c>
      <c r="N61" s="33">
        <v>6444930.83</v>
      </c>
      <c r="O61" s="33">
        <v>6418515.16</v>
      </c>
      <c r="P61" s="33">
        <v>6378501.1</v>
      </c>
    </row>
    <row r="62" spans="1:16" ht="12.75">
      <c r="A62" s="34">
        <v>6</v>
      </c>
      <c r="B62" s="34">
        <v>19</v>
      </c>
      <c r="C62" s="34">
        <v>3</v>
      </c>
      <c r="D62" s="35">
        <v>2</v>
      </c>
      <c r="E62" s="36"/>
      <c r="F62" s="31" t="s">
        <v>261</v>
      </c>
      <c r="G62" s="56" t="s">
        <v>311</v>
      </c>
      <c r="H62" s="33">
        <v>17164946.44</v>
      </c>
      <c r="I62" s="33">
        <v>14191614.84</v>
      </c>
      <c r="J62" s="33">
        <v>5287944.09</v>
      </c>
      <c r="K62" s="33">
        <v>616451.92</v>
      </c>
      <c r="L62" s="33">
        <v>26706.81</v>
      </c>
      <c r="M62" s="33">
        <v>0</v>
      </c>
      <c r="N62" s="33">
        <v>8260512.02</v>
      </c>
      <c r="O62" s="33">
        <v>2973331.6</v>
      </c>
      <c r="P62" s="33">
        <v>2933331.6</v>
      </c>
    </row>
    <row r="63" spans="1:16" ht="12.75">
      <c r="A63" s="34">
        <v>6</v>
      </c>
      <c r="B63" s="34">
        <v>4</v>
      </c>
      <c r="C63" s="34">
        <v>3</v>
      </c>
      <c r="D63" s="35">
        <v>2</v>
      </c>
      <c r="E63" s="36"/>
      <c r="F63" s="31" t="s">
        <v>261</v>
      </c>
      <c r="G63" s="56" t="s">
        <v>312</v>
      </c>
      <c r="H63" s="33">
        <v>26085464.18</v>
      </c>
      <c r="I63" s="33">
        <v>21012848.44</v>
      </c>
      <c r="J63" s="33">
        <v>8785869.21</v>
      </c>
      <c r="K63" s="33">
        <v>906026.66</v>
      </c>
      <c r="L63" s="33">
        <v>99324.23</v>
      </c>
      <c r="M63" s="33">
        <v>0</v>
      </c>
      <c r="N63" s="33">
        <v>11221628.34</v>
      </c>
      <c r="O63" s="33">
        <v>5072615.74</v>
      </c>
      <c r="P63" s="33">
        <v>5072615.74</v>
      </c>
    </row>
    <row r="64" spans="1:16" ht="12.75">
      <c r="A64" s="34">
        <v>6</v>
      </c>
      <c r="B64" s="34">
        <v>4</v>
      </c>
      <c r="C64" s="34">
        <v>4</v>
      </c>
      <c r="D64" s="35">
        <v>2</v>
      </c>
      <c r="E64" s="36"/>
      <c r="F64" s="31" t="s">
        <v>261</v>
      </c>
      <c r="G64" s="56" t="s">
        <v>264</v>
      </c>
      <c r="H64" s="33">
        <v>43027385.1</v>
      </c>
      <c r="I64" s="33">
        <v>41105604.22</v>
      </c>
      <c r="J64" s="33">
        <v>13445848.48</v>
      </c>
      <c r="K64" s="33">
        <v>4833730.07</v>
      </c>
      <c r="L64" s="33">
        <v>64329.66</v>
      </c>
      <c r="M64" s="33">
        <v>0</v>
      </c>
      <c r="N64" s="33">
        <v>22761696.01</v>
      </c>
      <c r="O64" s="33">
        <v>1921780.88</v>
      </c>
      <c r="P64" s="33">
        <v>1921780.88</v>
      </c>
    </row>
    <row r="65" spans="1:16" ht="12.75">
      <c r="A65" s="34">
        <v>6</v>
      </c>
      <c r="B65" s="34">
        <v>6</v>
      </c>
      <c r="C65" s="34">
        <v>4</v>
      </c>
      <c r="D65" s="35">
        <v>2</v>
      </c>
      <c r="E65" s="36"/>
      <c r="F65" s="31" t="s">
        <v>261</v>
      </c>
      <c r="G65" s="56" t="s">
        <v>313</v>
      </c>
      <c r="H65" s="33">
        <v>39249948.18</v>
      </c>
      <c r="I65" s="33">
        <v>31760081.09</v>
      </c>
      <c r="J65" s="33">
        <v>13114685.33</v>
      </c>
      <c r="K65" s="33">
        <v>1132763.85</v>
      </c>
      <c r="L65" s="33">
        <v>519173.1</v>
      </c>
      <c r="M65" s="33">
        <v>0</v>
      </c>
      <c r="N65" s="33">
        <v>16993458.81</v>
      </c>
      <c r="O65" s="33">
        <v>7489867.09</v>
      </c>
      <c r="P65" s="33">
        <v>7489867.09</v>
      </c>
    </row>
    <row r="66" spans="1:16" ht="12.75">
      <c r="A66" s="34">
        <v>6</v>
      </c>
      <c r="B66" s="34">
        <v>9</v>
      </c>
      <c r="C66" s="34">
        <v>6</v>
      </c>
      <c r="D66" s="35">
        <v>2</v>
      </c>
      <c r="E66" s="36"/>
      <c r="F66" s="31" t="s">
        <v>261</v>
      </c>
      <c r="G66" s="56" t="s">
        <v>314</v>
      </c>
      <c r="H66" s="33">
        <v>42568892.85</v>
      </c>
      <c r="I66" s="33">
        <v>29530544.25</v>
      </c>
      <c r="J66" s="33">
        <v>12330058.02</v>
      </c>
      <c r="K66" s="33">
        <v>623565.23</v>
      </c>
      <c r="L66" s="33">
        <v>201452.16</v>
      </c>
      <c r="M66" s="33">
        <v>0</v>
      </c>
      <c r="N66" s="33">
        <v>16375468.84</v>
      </c>
      <c r="O66" s="33">
        <v>13038348.6</v>
      </c>
      <c r="P66" s="33">
        <v>13038348.6</v>
      </c>
    </row>
    <row r="67" spans="1:16" ht="12.75">
      <c r="A67" s="34">
        <v>6</v>
      </c>
      <c r="B67" s="34">
        <v>13</v>
      </c>
      <c r="C67" s="34">
        <v>2</v>
      </c>
      <c r="D67" s="35">
        <v>2</v>
      </c>
      <c r="E67" s="36"/>
      <c r="F67" s="31" t="s">
        <v>261</v>
      </c>
      <c r="G67" s="56" t="s">
        <v>315</v>
      </c>
      <c r="H67" s="33">
        <v>24135481.81</v>
      </c>
      <c r="I67" s="33">
        <v>15574011.5</v>
      </c>
      <c r="J67" s="33">
        <v>3957756.65</v>
      </c>
      <c r="K67" s="33">
        <v>3394270.86</v>
      </c>
      <c r="L67" s="33">
        <v>310136.2</v>
      </c>
      <c r="M67" s="33">
        <v>0</v>
      </c>
      <c r="N67" s="33">
        <v>7911847.79</v>
      </c>
      <c r="O67" s="33">
        <v>8561470.31</v>
      </c>
      <c r="P67" s="33">
        <v>8561470.31</v>
      </c>
    </row>
    <row r="68" spans="1:16" ht="12.75">
      <c r="A68" s="34">
        <v>6</v>
      </c>
      <c r="B68" s="34">
        <v>14</v>
      </c>
      <c r="C68" s="34">
        <v>3</v>
      </c>
      <c r="D68" s="35">
        <v>2</v>
      </c>
      <c r="E68" s="36"/>
      <c r="F68" s="31" t="s">
        <v>261</v>
      </c>
      <c r="G68" s="56" t="s">
        <v>316</v>
      </c>
      <c r="H68" s="33">
        <v>18193873.31</v>
      </c>
      <c r="I68" s="33">
        <v>14404674.58</v>
      </c>
      <c r="J68" s="33">
        <v>5527301.53</v>
      </c>
      <c r="K68" s="33">
        <v>955000</v>
      </c>
      <c r="L68" s="33">
        <v>168501.7</v>
      </c>
      <c r="M68" s="33">
        <v>0</v>
      </c>
      <c r="N68" s="33">
        <v>7753871.35</v>
      </c>
      <c r="O68" s="33">
        <v>3789198.73</v>
      </c>
      <c r="P68" s="33">
        <v>3789198.73</v>
      </c>
    </row>
    <row r="69" spans="1:16" ht="12.75">
      <c r="A69" s="34">
        <v>6</v>
      </c>
      <c r="B69" s="34">
        <v>1</v>
      </c>
      <c r="C69" s="34">
        <v>5</v>
      </c>
      <c r="D69" s="35">
        <v>2</v>
      </c>
      <c r="E69" s="36"/>
      <c r="F69" s="31" t="s">
        <v>261</v>
      </c>
      <c r="G69" s="56" t="s">
        <v>317</v>
      </c>
      <c r="H69" s="33">
        <v>26858938.92</v>
      </c>
      <c r="I69" s="33">
        <v>19616402.36</v>
      </c>
      <c r="J69" s="33">
        <v>8311977.36</v>
      </c>
      <c r="K69" s="33">
        <v>631264.16</v>
      </c>
      <c r="L69" s="33">
        <v>4609.23</v>
      </c>
      <c r="M69" s="33">
        <v>0</v>
      </c>
      <c r="N69" s="33">
        <v>10668551.61</v>
      </c>
      <c r="O69" s="33">
        <v>7242536.56</v>
      </c>
      <c r="P69" s="33">
        <v>7242536.56</v>
      </c>
    </row>
    <row r="70" spans="1:16" ht="12.75">
      <c r="A70" s="34">
        <v>6</v>
      </c>
      <c r="B70" s="34">
        <v>18</v>
      </c>
      <c r="C70" s="34">
        <v>3</v>
      </c>
      <c r="D70" s="35">
        <v>2</v>
      </c>
      <c r="E70" s="36"/>
      <c r="F70" s="31" t="s">
        <v>261</v>
      </c>
      <c r="G70" s="56" t="s">
        <v>318</v>
      </c>
      <c r="H70" s="33">
        <v>15871639.78</v>
      </c>
      <c r="I70" s="33">
        <v>13596047.78</v>
      </c>
      <c r="J70" s="33">
        <v>5850072.46</v>
      </c>
      <c r="K70" s="33">
        <v>393340</v>
      </c>
      <c r="L70" s="33">
        <v>92411.13</v>
      </c>
      <c r="M70" s="33">
        <v>0</v>
      </c>
      <c r="N70" s="33">
        <v>7260224.19</v>
      </c>
      <c r="O70" s="33">
        <v>2275592</v>
      </c>
      <c r="P70" s="33">
        <v>2275592</v>
      </c>
    </row>
    <row r="71" spans="1:16" ht="12.75">
      <c r="A71" s="34">
        <v>6</v>
      </c>
      <c r="B71" s="34">
        <v>9</v>
      </c>
      <c r="C71" s="34">
        <v>7</v>
      </c>
      <c r="D71" s="35">
        <v>2</v>
      </c>
      <c r="E71" s="36"/>
      <c r="F71" s="31" t="s">
        <v>261</v>
      </c>
      <c r="G71" s="56" t="s">
        <v>319</v>
      </c>
      <c r="H71" s="33">
        <v>80552590.93</v>
      </c>
      <c r="I71" s="33">
        <v>54825126.79</v>
      </c>
      <c r="J71" s="33">
        <v>17737418.22</v>
      </c>
      <c r="K71" s="33">
        <v>2184025.19</v>
      </c>
      <c r="L71" s="33">
        <v>858902.5</v>
      </c>
      <c r="M71" s="33">
        <v>0</v>
      </c>
      <c r="N71" s="33">
        <v>34044780.88</v>
      </c>
      <c r="O71" s="33">
        <v>25727464.14</v>
      </c>
      <c r="P71" s="33">
        <v>25727464.14</v>
      </c>
    </row>
    <row r="72" spans="1:16" ht="12.75">
      <c r="A72" s="34">
        <v>6</v>
      </c>
      <c r="B72" s="34">
        <v>8</v>
      </c>
      <c r="C72" s="34">
        <v>4</v>
      </c>
      <c r="D72" s="35">
        <v>2</v>
      </c>
      <c r="E72" s="36"/>
      <c r="F72" s="31" t="s">
        <v>261</v>
      </c>
      <c r="G72" s="56" t="s">
        <v>320</v>
      </c>
      <c r="H72" s="33">
        <v>13725937.62</v>
      </c>
      <c r="I72" s="33">
        <v>11136574.44</v>
      </c>
      <c r="J72" s="33">
        <v>4134557.79</v>
      </c>
      <c r="K72" s="33">
        <v>257481.27</v>
      </c>
      <c r="L72" s="33">
        <v>21372.77</v>
      </c>
      <c r="M72" s="33">
        <v>0</v>
      </c>
      <c r="N72" s="33">
        <v>6723162.61</v>
      </c>
      <c r="O72" s="33">
        <v>2589363.18</v>
      </c>
      <c r="P72" s="33">
        <v>2589363.18</v>
      </c>
    </row>
    <row r="73" spans="1:16" ht="12.75">
      <c r="A73" s="34">
        <v>6</v>
      </c>
      <c r="B73" s="34">
        <v>3</v>
      </c>
      <c r="C73" s="34">
        <v>6</v>
      </c>
      <c r="D73" s="35">
        <v>2</v>
      </c>
      <c r="E73" s="36"/>
      <c r="F73" s="31" t="s">
        <v>261</v>
      </c>
      <c r="G73" s="56" t="s">
        <v>321</v>
      </c>
      <c r="H73" s="33">
        <v>19933473.45</v>
      </c>
      <c r="I73" s="33">
        <v>17073947.22</v>
      </c>
      <c r="J73" s="33">
        <v>6499513.86</v>
      </c>
      <c r="K73" s="33">
        <v>1411584.33</v>
      </c>
      <c r="L73" s="33">
        <v>102810.81</v>
      </c>
      <c r="M73" s="33">
        <v>0</v>
      </c>
      <c r="N73" s="33">
        <v>9060038.22</v>
      </c>
      <c r="O73" s="33">
        <v>2859526.23</v>
      </c>
      <c r="P73" s="33">
        <v>2859526.23</v>
      </c>
    </row>
    <row r="74" spans="1:16" ht="12.75">
      <c r="A74" s="34">
        <v>6</v>
      </c>
      <c r="B74" s="34">
        <v>8</v>
      </c>
      <c r="C74" s="34">
        <v>5</v>
      </c>
      <c r="D74" s="35">
        <v>2</v>
      </c>
      <c r="E74" s="36"/>
      <c r="F74" s="31" t="s">
        <v>261</v>
      </c>
      <c r="G74" s="56" t="s">
        <v>322</v>
      </c>
      <c r="H74" s="33">
        <v>32959346.04</v>
      </c>
      <c r="I74" s="33">
        <v>26768403.28</v>
      </c>
      <c r="J74" s="33">
        <v>10608827.7</v>
      </c>
      <c r="K74" s="33">
        <v>625724.38</v>
      </c>
      <c r="L74" s="33">
        <v>268811.33</v>
      </c>
      <c r="M74" s="33">
        <v>0</v>
      </c>
      <c r="N74" s="33">
        <v>15265039.87</v>
      </c>
      <c r="O74" s="33">
        <v>6190942.76</v>
      </c>
      <c r="P74" s="33">
        <v>6190942.76</v>
      </c>
    </row>
    <row r="75" spans="1:16" ht="12.75">
      <c r="A75" s="34">
        <v>6</v>
      </c>
      <c r="B75" s="34">
        <v>12</v>
      </c>
      <c r="C75" s="34">
        <v>3</v>
      </c>
      <c r="D75" s="35">
        <v>2</v>
      </c>
      <c r="E75" s="36"/>
      <c r="F75" s="31" t="s">
        <v>261</v>
      </c>
      <c r="G75" s="56" t="s">
        <v>323</v>
      </c>
      <c r="H75" s="33">
        <v>26126159.03</v>
      </c>
      <c r="I75" s="33">
        <v>22590429.32</v>
      </c>
      <c r="J75" s="33">
        <v>9545667.09</v>
      </c>
      <c r="K75" s="33">
        <v>703976.59</v>
      </c>
      <c r="L75" s="33">
        <v>239527.56</v>
      </c>
      <c r="M75" s="33">
        <v>0</v>
      </c>
      <c r="N75" s="33">
        <v>12101258.08</v>
      </c>
      <c r="O75" s="33">
        <v>3535729.71</v>
      </c>
      <c r="P75" s="33">
        <v>3535729.71</v>
      </c>
    </row>
    <row r="76" spans="1:16" ht="12.75">
      <c r="A76" s="34">
        <v>6</v>
      </c>
      <c r="B76" s="34">
        <v>15</v>
      </c>
      <c r="C76" s="34">
        <v>4</v>
      </c>
      <c r="D76" s="35">
        <v>2</v>
      </c>
      <c r="E76" s="36"/>
      <c r="F76" s="31" t="s">
        <v>261</v>
      </c>
      <c r="G76" s="56" t="s">
        <v>324</v>
      </c>
      <c r="H76" s="33">
        <v>42999971.68</v>
      </c>
      <c r="I76" s="33">
        <v>35390301.2</v>
      </c>
      <c r="J76" s="33">
        <v>15251087.62</v>
      </c>
      <c r="K76" s="33">
        <v>756833.83</v>
      </c>
      <c r="L76" s="33">
        <v>220935.78</v>
      </c>
      <c r="M76" s="33">
        <v>0</v>
      </c>
      <c r="N76" s="33">
        <v>19161443.97</v>
      </c>
      <c r="O76" s="33">
        <v>7609670.48</v>
      </c>
      <c r="P76" s="33">
        <v>7609670.48</v>
      </c>
    </row>
    <row r="77" spans="1:16" ht="12.75">
      <c r="A77" s="34">
        <v>6</v>
      </c>
      <c r="B77" s="34">
        <v>16</v>
      </c>
      <c r="C77" s="34">
        <v>2</v>
      </c>
      <c r="D77" s="35">
        <v>2</v>
      </c>
      <c r="E77" s="36"/>
      <c r="F77" s="31" t="s">
        <v>261</v>
      </c>
      <c r="G77" s="56" t="s">
        <v>325</v>
      </c>
      <c r="H77" s="33">
        <v>37266072.84</v>
      </c>
      <c r="I77" s="33">
        <v>31012416.42</v>
      </c>
      <c r="J77" s="33">
        <v>11681456.14</v>
      </c>
      <c r="K77" s="33">
        <v>525151.53</v>
      </c>
      <c r="L77" s="33">
        <v>56274.09</v>
      </c>
      <c r="M77" s="33">
        <v>0</v>
      </c>
      <c r="N77" s="33">
        <v>18749534.66</v>
      </c>
      <c r="O77" s="33">
        <v>6253656.42</v>
      </c>
      <c r="P77" s="33">
        <v>6253656.42</v>
      </c>
    </row>
    <row r="78" spans="1:16" ht="12.75">
      <c r="A78" s="34">
        <v>6</v>
      </c>
      <c r="B78" s="34">
        <v>1</v>
      </c>
      <c r="C78" s="34">
        <v>6</v>
      </c>
      <c r="D78" s="35">
        <v>2</v>
      </c>
      <c r="E78" s="36"/>
      <c r="F78" s="31" t="s">
        <v>261</v>
      </c>
      <c r="G78" s="56" t="s">
        <v>326</v>
      </c>
      <c r="H78" s="33">
        <v>17167637.8</v>
      </c>
      <c r="I78" s="33">
        <v>15119089.54</v>
      </c>
      <c r="J78" s="33">
        <v>6364034.84</v>
      </c>
      <c r="K78" s="33">
        <v>786643.3</v>
      </c>
      <c r="L78" s="33">
        <v>152160.18</v>
      </c>
      <c r="M78" s="33">
        <v>0</v>
      </c>
      <c r="N78" s="33">
        <v>7816251.22</v>
      </c>
      <c r="O78" s="33">
        <v>2048548.26</v>
      </c>
      <c r="P78" s="33">
        <v>2048548.26</v>
      </c>
    </row>
    <row r="79" spans="1:16" ht="12.75">
      <c r="A79" s="34">
        <v>6</v>
      </c>
      <c r="B79" s="34">
        <v>15</v>
      </c>
      <c r="C79" s="34">
        <v>5</v>
      </c>
      <c r="D79" s="35">
        <v>2</v>
      </c>
      <c r="E79" s="36"/>
      <c r="F79" s="31" t="s">
        <v>261</v>
      </c>
      <c r="G79" s="56" t="s">
        <v>327</v>
      </c>
      <c r="H79" s="33">
        <v>21168643.4</v>
      </c>
      <c r="I79" s="33">
        <v>18742315.98</v>
      </c>
      <c r="J79" s="33">
        <v>7853476.39</v>
      </c>
      <c r="K79" s="33">
        <v>683120.17</v>
      </c>
      <c r="L79" s="33">
        <v>161353.23</v>
      </c>
      <c r="M79" s="33">
        <v>0</v>
      </c>
      <c r="N79" s="33">
        <v>10044366.19</v>
      </c>
      <c r="O79" s="33">
        <v>2426327.42</v>
      </c>
      <c r="P79" s="33">
        <v>2426327.42</v>
      </c>
    </row>
    <row r="80" spans="1:16" ht="12.75">
      <c r="A80" s="34">
        <v>6</v>
      </c>
      <c r="B80" s="34">
        <v>20</v>
      </c>
      <c r="C80" s="34">
        <v>3</v>
      </c>
      <c r="D80" s="35">
        <v>2</v>
      </c>
      <c r="E80" s="36"/>
      <c r="F80" s="31" t="s">
        <v>261</v>
      </c>
      <c r="G80" s="56" t="s">
        <v>328</v>
      </c>
      <c r="H80" s="33">
        <v>21265357.69</v>
      </c>
      <c r="I80" s="33">
        <v>19071452.87</v>
      </c>
      <c r="J80" s="33">
        <v>7917870.89</v>
      </c>
      <c r="K80" s="33">
        <v>794814.12</v>
      </c>
      <c r="L80" s="33">
        <v>226716.81</v>
      </c>
      <c r="M80" s="33">
        <v>0</v>
      </c>
      <c r="N80" s="33">
        <v>10132051.05</v>
      </c>
      <c r="O80" s="33">
        <v>2193904.82</v>
      </c>
      <c r="P80" s="33">
        <v>2193904.82</v>
      </c>
    </row>
    <row r="81" spans="1:16" ht="12.75">
      <c r="A81" s="34">
        <v>6</v>
      </c>
      <c r="B81" s="34">
        <v>9</v>
      </c>
      <c r="C81" s="34">
        <v>8</v>
      </c>
      <c r="D81" s="35">
        <v>2</v>
      </c>
      <c r="E81" s="36"/>
      <c r="F81" s="31" t="s">
        <v>261</v>
      </c>
      <c r="G81" s="56" t="s">
        <v>329</v>
      </c>
      <c r="H81" s="33">
        <v>66136201.6</v>
      </c>
      <c r="I81" s="33">
        <v>52324860.26</v>
      </c>
      <c r="J81" s="33">
        <v>14430407.15</v>
      </c>
      <c r="K81" s="33">
        <v>6452685.46</v>
      </c>
      <c r="L81" s="33">
        <v>236422.27</v>
      </c>
      <c r="M81" s="33">
        <v>0</v>
      </c>
      <c r="N81" s="33">
        <v>31205345.38</v>
      </c>
      <c r="O81" s="33">
        <v>13811341.34</v>
      </c>
      <c r="P81" s="33">
        <v>13811341.34</v>
      </c>
    </row>
    <row r="82" spans="1:16" ht="12.75">
      <c r="A82" s="34">
        <v>6</v>
      </c>
      <c r="B82" s="34">
        <v>1</v>
      </c>
      <c r="C82" s="34">
        <v>7</v>
      </c>
      <c r="D82" s="35">
        <v>2</v>
      </c>
      <c r="E82" s="36"/>
      <c r="F82" s="31" t="s">
        <v>261</v>
      </c>
      <c r="G82" s="56" t="s">
        <v>330</v>
      </c>
      <c r="H82" s="33">
        <v>21242800.18</v>
      </c>
      <c r="I82" s="33">
        <v>18749594.39</v>
      </c>
      <c r="J82" s="33">
        <v>7732167.93</v>
      </c>
      <c r="K82" s="33">
        <v>610783.7</v>
      </c>
      <c r="L82" s="33">
        <v>94696.25</v>
      </c>
      <c r="M82" s="33">
        <v>0</v>
      </c>
      <c r="N82" s="33">
        <v>10311946.51</v>
      </c>
      <c r="O82" s="33">
        <v>2493205.79</v>
      </c>
      <c r="P82" s="33">
        <v>2493205.79</v>
      </c>
    </row>
    <row r="83" spans="1:16" ht="12.75">
      <c r="A83" s="34">
        <v>6</v>
      </c>
      <c r="B83" s="34">
        <v>14</v>
      </c>
      <c r="C83" s="34">
        <v>5</v>
      </c>
      <c r="D83" s="35">
        <v>2</v>
      </c>
      <c r="E83" s="36"/>
      <c r="F83" s="31" t="s">
        <v>261</v>
      </c>
      <c r="G83" s="56" t="s">
        <v>331</v>
      </c>
      <c r="H83" s="33">
        <v>46433721.91</v>
      </c>
      <c r="I83" s="33">
        <v>35982460.78</v>
      </c>
      <c r="J83" s="33">
        <v>15373398.52</v>
      </c>
      <c r="K83" s="33">
        <v>1714063.42</v>
      </c>
      <c r="L83" s="33">
        <v>202235.25</v>
      </c>
      <c r="M83" s="33">
        <v>0</v>
      </c>
      <c r="N83" s="33">
        <v>18692763.59</v>
      </c>
      <c r="O83" s="33">
        <v>10451261.13</v>
      </c>
      <c r="P83" s="33">
        <v>10451261.13</v>
      </c>
    </row>
    <row r="84" spans="1:16" ht="12.75">
      <c r="A84" s="34">
        <v>6</v>
      </c>
      <c r="B84" s="34">
        <v>6</v>
      </c>
      <c r="C84" s="34">
        <v>5</v>
      </c>
      <c r="D84" s="35">
        <v>2</v>
      </c>
      <c r="E84" s="36"/>
      <c r="F84" s="31" t="s">
        <v>261</v>
      </c>
      <c r="G84" s="56" t="s">
        <v>265</v>
      </c>
      <c r="H84" s="33">
        <v>43723807.38</v>
      </c>
      <c r="I84" s="33">
        <v>30885971.36</v>
      </c>
      <c r="J84" s="33">
        <v>13434859.94</v>
      </c>
      <c r="K84" s="33">
        <v>952347.03</v>
      </c>
      <c r="L84" s="33">
        <v>308472.09</v>
      </c>
      <c r="M84" s="33">
        <v>0</v>
      </c>
      <c r="N84" s="33">
        <v>16190292.3</v>
      </c>
      <c r="O84" s="33">
        <v>12837836.02</v>
      </c>
      <c r="P84" s="33">
        <v>12492415.35</v>
      </c>
    </row>
    <row r="85" spans="1:16" ht="12.75">
      <c r="A85" s="34">
        <v>6</v>
      </c>
      <c r="B85" s="34">
        <v>6</v>
      </c>
      <c r="C85" s="34">
        <v>6</v>
      </c>
      <c r="D85" s="35">
        <v>2</v>
      </c>
      <c r="E85" s="36"/>
      <c r="F85" s="31" t="s">
        <v>261</v>
      </c>
      <c r="G85" s="56" t="s">
        <v>332</v>
      </c>
      <c r="H85" s="33">
        <v>15218696.57</v>
      </c>
      <c r="I85" s="33">
        <v>12626036.01</v>
      </c>
      <c r="J85" s="33">
        <v>5076303.68</v>
      </c>
      <c r="K85" s="33">
        <v>228049</v>
      </c>
      <c r="L85" s="33">
        <v>122292.54</v>
      </c>
      <c r="M85" s="33">
        <v>0</v>
      </c>
      <c r="N85" s="33">
        <v>7199390.79</v>
      </c>
      <c r="O85" s="33">
        <v>2592660.56</v>
      </c>
      <c r="P85" s="33">
        <v>2592660.56</v>
      </c>
    </row>
    <row r="86" spans="1:16" ht="12.75">
      <c r="A86" s="34">
        <v>6</v>
      </c>
      <c r="B86" s="34">
        <v>7</v>
      </c>
      <c r="C86" s="34">
        <v>5</v>
      </c>
      <c r="D86" s="35">
        <v>2</v>
      </c>
      <c r="E86" s="36"/>
      <c r="F86" s="31" t="s">
        <v>261</v>
      </c>
      <c r="G86" s="56" t="s">
        <v>266</v>
      </c>
      <c r="H86" s="33">
        <v>32422476.25</v>
      </c>
      <c r="I86" s="33">
        <v>27328858.9</v>
      </c>
      <c r="J86" s="33">
        <v>11557694.86</v>
      </c>
      <c r="K86" s="33">
        <v>870343.92</v>
      </c>
      <c r="L86" s="33">
        <v>77041.74</v>
      </c>
      <c r="M86" s="33">
        <v>0</v>
      </c>
      <c r="N86" s="33">
        <v>14823778.38</v>
      </c>
      <c r="O86" s="33">
        <v>5093617.35</v>
      </c>
      <c r="P86" s="33">
        <v>5093617.35</v>
      </c>
    </row>
    <row r="87" spans="1:16" ht="12.75">
      <c r="A87" s="34">
        <v>6</v>
      </c>
      <c r="B87" s="34">
        <v>18</v>
      </c>
      <c r="C87" s="34">
        <v>4</v>
      </c>
      <c r="D87" s="35">
        <v>2</v>
      </c>
      <c r="E87" s="36"/>
      <c r="F87" s="31" t="s">
        <v>261</v>
      </c>
      <c r="G87" s="56" t="s">
        <v>333</v>
      </c>
      <c r="H87" s="33">
        <v>17264912.92</v>
      </c>
      <c r="I87" s="33">
        <v>12425432.5</v>
      </c>
      <c r="J87" s="33">
        <v>4037333.66</v>
      </c>
      <c r="K87" s="33">
        <v>1588300.32</v>
      </c>
      <c r="L87" s="33">
        <v>37841.02</v>
      </c>
      <c r="M87" s="33">
        <v>0</v>
      </c>
      <c r="N87" s="33">
        <v>6761957.5</v>
      </c>
      <c r="O87" s="33">
        <v>4839480.42</v>
      </c>
      <c r="P87" s="33">
        <v>4839480.42</v>
      </c>
    </row>
    <row r="88" spans="1:16" ht="12.75">
      <c r="A88" s="34">
        <v>6</v>
      </c>
      <c r="B88" s="34">
        <v>9</v>
      </c>
      <c r="C88" s="34">
        <v>9</v>
      </c>
      <c r="D88" s="35">
        <v>2</v>
      </c>
      <c r="E88" s="36"/>
      <c r="F88" s="31" t="s">
        <v>261</v>
      </c>
      <c r="G88" s="56" t="s">
        <v>334</v>
      </c>
      <c r="H88" s="33">
        <v>22896050.95</v>
      </c>
      <c r="I88" s="33">
        <v>16923330.36</v>
      </c>
      <c r="J88" s="33">
        <v>7236740.39</v>
      </c>
      <c r="K88" s="33">
        <v>674645.46</v>
      </c>
      <c r="L88" s="33">
        <v>40996.26</v>
      </c>
      <c r="M88" s="33">
        <v>0</v>
      </c>
      <c r="N88" s="33">
        <v>8970948.25</v>
      </c>
      <c r="O88" s="33">
        <v>5972720.59</v>
      </c>
      <c r="P88" s="33">
        <v>5972720.59</v>
      </c>
    </row>
    <row r="89" spans="1:16" ht="12.75">
      <c r="A89" s="34">
        <v>6</v>
      </c>
      <c r="B89" s="34">
        <v>11</v>
      </c>
      <c r="C89" s="34">
        <v>4</v>
      </c>
      <c r="D89" s="35">
        <v>2</v>
      </c>
      <c r="E89" s="36"/>
      <c r="F89" s="31" t="s">
        <v>261</v>
      </c>
      <c r="G89" s="56" t="s">
        <v>335</v>
      </c>
      <c r="H89" s="33">
        <v>55657816.86</v>
      </c>
      <c r="I89" s="33">
        <v>50545764.61</v>
      </c>
      <c r="J89" s="33">
        <v>21026569.42</v>
      </c>
      <c r="K89" s="33">
        <v>1602295.42</v>
      </c>
      <c r="L89" s="33">
        <v>275792.16</v>
      </c>
      <c r="M89" s="33">
        <v>0</v>
      </c>
      <c r="N89" s="33">
        <v>27641107.61</v>
      </c>
      <c r="O89" s="33">
        <v>5112052.25</v>
      </c>
      <c r="P89" s="33">
        <v>5112052.25</v>
      </c>
    </row>
    <row r="90" spans="1:16" ht="12.75">
      <c r="A90" s="34">
        <v>6</v>
      </c>
      <c r="B90" s="34">
        <v>2</v>
      </c>
      <c r="C90" s="34">
        <v>8</v>
      </c>
      <c r="D90" s="35">
        <v>2</v>
      </c>
      <c r="E90" s="36"/>
      <c r="F90" s="31" t="s">
        <v>261</v>
      </c>
      <c r="G90" s="56" t="s">
        <v>336</v>
      </c>
      <c r="H90" s="33">
        <v>39458690.18</v>
      </c>
      <c r="I90" s="33">
        <v>27969091.6</v>
      </c>
      <c r="J90" s="33">
        <v>11012424.22</v>
      </c>
      <c r="K90" s="33">
        <v>995534</v>
      </c>
      <c r="L90" s="33">
        <v>0</v>
      </c>
      <c r="M90" s="33">
        <v>0</v>
      </c>
      <c r="N90" s="33">
        <v>15961133.38</v>
      </c>
      <c r="O90" s="33">
        <v>11489598.58</v>
      </c>
      <c r="P90" s="33">
        <v>11489598.58</v>
      </c>
    </row>
    <row r="91" spans="1:16" ht="12.75">
      <c r="A91" s="34">
        <v>6</v>
      </c>
      <c r="B91" s="34">
        <v>14</v>
      </c>
      <c r="C91" s="34">
        <v>6</v>
      </c>
      <c r="D91" s="35">
        <v>2</v>
      </c>
      <c r="E91" s="36"/>
      <c r="F91" s="31" t="s">
        <v>261</v>
      </c>
      <c r="G91" s="56" t="s">
        <v>337</v>
      </c>
      <c r="H91" s="33">
        <v>36983378.17</v>
      </c>
      <c r="I91" s="33">
        <v>30230322.02</v>
      </c>
      <c r="J91" s="33">
        <v>11937427.19</v>
      </c>
      <c r="K91" s="33">
        <v>1822169.1</v>
      </c>
      <c r="L91" s="33">
        <v>109097.31</v>
      </c>
      <c r="M91" s="33">
        <v>0</v>
      </c>
      <c r="N91" s="33">
        <v>16361628.42</v>
      </c>
      <c r="O91" s="33">
        <v>6753056.15</v>
      </c>
      <c r="P91" s="33">
        <v>6752056.15</v>
      </c>
    </row>
    <row r="92" spans="1:16" ht="12.75">
      <c r="A92" s="34">
        <v>6</v>
      </c>
      <c r="B92" s="34">
        <v>1</v>
      </c>
      <c r="C92" s="34">
        <v>8</v>
      </c>
      <c r="D92" s="35">
        <v>2</v>
      </c>
      <c r="E92" s="36"/>
      <c r="F92" s="31" t="s">
        <v>261</v>
      </c>
      <c r="G92" s="56" t="s">
        <v>338</v>
      </c>
      <c r="H92" s="33">
        <v>20575806.44</v>
      </c>
      <c r="I92" s="33">
        <v>18574022.59</v>
      </c>
      <c r="J92" s="33">
        <v>7547214.4</v>
      </c>
      <c r="K92" s="33">
        <v>590227.8</v>
      </c>
      <c r="L92" s="33">
        <v>107572.37</v>
      </c>
      <c r="M92" s="33">
        <v>0</v>
      </c>
      <c r="N92" s="33">
        <v>10329008.02</v>
      </c>
      <c r="O92" s="33">
        <v>2001783.85</v>
      </c>
      <c r="P92" s="33">
        <v>2001783.85</v>
      </c>
    </row>
    <row r="93" spans="1:16" ht="12.75">
      <c r="A93" s="34">
        <v>6</v>
      </c>
      <c r="B93" s="34">
        <v>3</v>
      </c>
      <c r="C93" s="34">
        <v>7</v>
      </c>
      <c r="D93" s="35">
        <v>2</v>
      </c>
      <c r="E93" s="36"/>
      <c r="F93" s="31" t="s">
        <v>261</v>
      </c>
      <c r="G93" s="56" t="s">
        <v>339</v>
      </c>
      <c r="H93" s="33">
        <v>19279077.82</v>
      </c>
      <c r="I93" s="33">
        <v>15578527.05</v>
      </c>
      <c r="J93" s="33">
        <v>2536251.57</v>
      </c>
      <c r="K93" s="33">
        <v>4041473.95</v>
      </c>
      <c r="L93" s="33">
        <v>55872.59</v>
      </c>
      <c r="M93" s="33">
        <v>0</v>
      </c>
      <c r="N93" s="33">
        <v>8944928.94</v>
      </c>
      <c r="O93" s="33">
        <v>3700550.77</v>
      </c>
      <c r="P93" s="33">
        <v>3700550.77</v>
      </c>
    </row>
    <row r="94" spans="1:16" ht="12.75">
      <c r="A94" s="34">
        <v>6</v>
      </c>
      <c r="B94" s="34">
        <v>8</v>
      </c>
      <c r="C94" s="34">
        <v>7</v>
      </c>
      <c r="D94" s="35">
        <v>2</v>
      </c>
      <c r="E94" s="36"/>
      <c r="F94" s="31" t="s">
        <v>261</v>
      </c>
      <c r="G94" s="56" t="s">
        <v>267</v>
      </c>
      <c r="H94" s="33">
        <v>65915848.64</v>
      </c>
      <c r="I94" s="33">
        <v>46790394.82</v>
      </c>
      <c r="J94" s="33">
        <v>16023280.06</v>
      </c>
      <c r="K94" s="33">
        <v>3970946.22</v>
      </c>
      <c r="L94" s="33">
        <v>853805.09</v>
      </c>
      <c r="M94" s="33">
        <v>0</v>
      </c>
      <c r="N94" s="33">
        <v>25942363.45</v>
      </c>
      <c r="O94" s="33">
        <v>19125453.82</v>
      </c>
      <c r="P94" s="33">
        <v>19125453.82</v>
      </c>
    </row>
    <row r="95" spans="1:16" ht="12.75">
      <c r="A95" s="34">
        <v>6</v>
      </c>
      <c r="B95" s="34">
        <v>10</v>
      </c>
      <c r="C95" s="34">
        <v>2</v>
      </c>
      <c r="D95" s="35">
        <v>2</v>
      </c>
      <c r="E95" s="36"/>
      <c r="F95" s="31" t="s">
        <v>261</v>
      </c>
      <c r="G95" s="56" t="s">
        <v>340</v>
      </c>
      <c r="H95" s="33">
        <v>28669640.61</v>
      </c>
      <c r="I95" s="33">
        <v>26412824.69</v>
      </c>
      <c r="J95" s="33">
        <v>10872832.8</v>
      </c>
      <c r="K95" s="33">
        <v>893705</v>
      </c>
      <c r="L95" s="33">
        <v>181719.57</v>
      </c>
      <c r="M95" s="33">
        <v>0</v>
      </c>
      <c r="N95" s="33">
        <v>14464567.32</v>
      </c>
      <c r="O95" s="33">
        <v>2256815.92</v>
      </c>
      <c r="P95" s="33">
        <v>2216815.92</v>
      </c>
    </row>
    <row r="96" spans="1:16" ht="12.75">
      <c r="A96" s="34">
        <v>6</v>
      </c>
      <c r="B96" s="34">
        <v>20</v>
      </c>
      <c r="C96" s="34">
        <v>5</v>
      </c>
      <c r="D96" s="35">
        <v>2</v>
      </c>
      <c r="E96" s="36"/>
      <c r="F96" s="31" t="s">
        <v>261</v>
      </c>
      <c r="G96" s="56" t="s">
        <v>341</v>
      </c>
      <c r="H96" s="33">
        <v>23912298.15</v>
      </c>
      <c r="I96" s="33">
        <v>23053444.55</v>
      </c>
      <c r="J96" s="33">
        <v>9444537.61</v>
      </c>
      <c r="K96" s="33">
        <v>292973.78</v>
      </c>
      <c r="L96" s="33">
        <v>205734.39</v>
      </c>
      <c r="M96" s="33">
        <v>0</v>
      </c>
      <c r="N96" s="33">
        <v>13110198.77</v>
      </c>
      <c r="O96" s="33">
        <v>858853.6</v>
      </c>
      <c r="P96" s="33">
        <v>858853.6</v>
      </c>
    </row>
    <row r="97" spans="1:16" ht="12.75">
      <c r="A97" s="34">
        <v>6</v>
      </c>
      <c r="B97" s="34">
        <v>12</v>
      </c>
      <c r="C97" s="34">
        <v>4</v>
      </c>
      <c r="D97" s="35">
        <v>2</v>
      </c>
      <c r="E97" s="36"/>
      <c r="F97" s="31" t="s">
        <v>261</v>
      </c>
      <c r="G97" s="56" t="s">
        <v>342</v>
      </c>
      <c r="H97" s="33">
        <v>26422365.4</v>
      </c>
      <c r="I97" s="33">
        <v>18338448.58</v>
      </c>
      <c r="J97" s="33">
        <v>7315133.22</v>
      </c>
      <c r="K97" s="33">
        <v>1059102.01</v>
      </c>
      <c r="L97" s="33">
        <v>24242.94</v>
      </c>
      <c r="M97" s="33">
        <v>0</v>
      </c>
      <c r="N97" s="33">
        <v>9939970.41</v>
      </c>
      <c r="O97" s="33">
        <v>8083916.82</v>
      </c>
      <c r="P97" s="33">
        <v>8083916.82</v>
      </c>
    </row>
    <row r="98" spans="1:16" ht="12.75">
      <c r="A98" s="34">
        <v>6</v>
      </c>
      <c r="B98" s="34">
        <v>1</v>
      </c>
      <c r="C98" s="34">
        <v>9</v>
      </c>
      <c r="D98" s="35">
        <v>2</v>
      </c>
      <c r="E98" s="36"/>
      <c r="F98" s="31" t="s">
        <v>261</v>
      </c>
      <c r="G98" s="56" t="s">
        <v>343</v>
      </c>
      <c r="H98" s="33">
        <v>28956059.34</v>
      </c>
      <c r="I98" s="33">
        <v>20446638.71</v>
      </c>
      <c r="J98" s="33">
        <v>7950826.39</v>
      </c>
      <c r="K98" s="33">
        <v>962849.78</v>
      </c>
      <c r="L98" s="33">
        <v>137174.79</v>
      </c>
      <c r="M98" s="33">
        <v>0</v>
      </c>
      <c r="N98" s="33">
        <v>11395787.75</v>
      </c>
      <c r="O98" s="33">
        <v>8509420.63</v>
      </c>
      <c r="P98" s="33">
        <v>8509420.63</v>
      </c>
    </row>
    <row r="99" spans="1:16" ht="12.75">
      <c r="A99" s="34">
        <v>6</v>
      </c>
      <c r="B99" s="34">
        <v>6</v>
      </c>
      <c r="C99" s="34">
        <v>7</v>
      </c>
      <c r="D99" s="35">
        <v>2</v>
      </c>
      <c r="E99" s="36"/>
      <c r="F99" s="31" t="s">
        <v>261</v>
      </c>
      <c r="G99" s="56" t="s">
        <v>344</v>
      </c>
      <c r="H99" s="33">
        <v>27047865.97</v>
      </c>
      <c r="I99" s="33">
        <v>14316317.83</v>
      </c>
      <c r="J99" s="33">
        <v>5215855.65</v>
      </c>
      <c r="K99" s="33">
        <v>867566.64</v>
      </c>
      <c r="L99" s="33">
        <v>176705.94</v>
      </c>
      <c r="M99" s="33">
        <v>0</v>
      </c>
      <c r="N99" s="33">
        <v>8056189.6</v>
      </c>
      <c r="O99" s="33">
        <v>12731548.14</v>
      </c>
      <c r="P99" s="33">
        <v>12731548.14</v>
      </c>
    </row>
    <row r="100" spans="1:16" ht="12.75">
      <c r="A100" s="34">
        <v>6</v>
      </c>
      <c r="B100" s="34">
        <v>2</v>
      </c>
      <c r="C100" s="34">
        <v>9</v>
      </c>
      <c r="D100" s="35">
        <v>2</v>
      </c>
      <c r="E100" s="36"/>
      <c r="F100" s="31" t="s">
        <v>261</v>
      </c>
      <c r="G100" s="56" t="s">
        <v>345</v>
      </c>
      <c r="H100" s="33">
        <v>23585872.66</v>
      </c>
      <c r="I100" s="33">
        <v>15527717.26</v>
      </c>
      <c r="J100" s="33">
        <v>6186857.92</v>
      </c>
      <c r="K100" s="33">
        <v>909181.88</v>
      </c>
      <c r="L100" s="33">
        <v>55974.56</v>
      </c>
      <c r="M100" s="33">
        <v>0</v>
      </c>
      <c r="N100" s="33">
        <v>8375702.9</v>
      </c>
      <c r="O100" s="33">
        <v>8058155.4</v>
      </c>
      <c r="P100" s="33">
        <v>8058155.4</v>
      </c>
    </row>
    <row r="101" spans="1:16" ht="12.75">
      <c r="A101" s="34">
        <v>6</v>
      </c>
      <c r="B101" s="34">
        <v>11</v>
      </c>
      <c r="C101" s="34">
        <v>5</v>
      </c>
      <c r="D101" s="35">
        <v>2</v>
      </c>
      <c r="E101" s="36"/>
      <c r="F101" s="31" t="s">
        <v>261</v>
      </c>
      <c r="G101" s="56" t="s">
        <v>268</v>
      </c>
      <c r="H101" s="33">
        <v>101690901.27</v>
      </c>
      <c r="I101" s="33">
        <v>78141675.57</v>
      </c>
      <c r="J101" s="33">
        <v>28680123.4</v>
      </c>
      <c r="K101" s="33">
        <v>3216890.28</v>
      </c>
      <c r="L101" s="33">
        <v>24840.73</v>
      </c>
      <c r="M101" s="33">
        <v>0</v>
      </c>
      <c r="N101" s="33">
        <v>46219821.16</v>
      </c>
      <c r="O101" s="33">
        <v>23549225.7</v>
      </c>
      <c r="P101" s="33">
        <v>23549225.7</v>
      </c>
    </row>
    <row r="102" spans="1:16" ht="12.75">
      <c r="A102" s="34">
        <v>6</v>
      </c>
      <c r="B102" s="34">
        <v>14</v>
      </c>
      <c r="C102" s="34">
        <v>7</v>
      </c>
      <c r="D102" s="35">
        <v>2</v>
      </c>
      <c r="E102" s="36"/>
      <c r="F102" s="31" t="s">
        <v>261</v>
      </c>
      <c r="G102" s="56" t="s">
        <v>346</v>
      </c>
      <c r="H102" s="33">
        <v>15360797.41</v>
      </c>
      <c r="I102" s="33">
        <v>12960569.2</v>
      </c>
      <c r="J102" s="33">
        <v>5562782.34</v>
      </c>
      <c r="K102" s="33">
        <v>157000</v>
      </c>
      <c r="L102" s="33">
        <v>104642.61</v>
      </c>
      <c r="M102" s="33">
        <v>0</v>
      </c>
      <c r="N102" s="33">
        <v>7136144.25</v>
      </c>
      <c r="O102" s="33">
        <v>2400228.21</v>
      </c>
      <c r="P102" s="33">
        <v>2400228.21</v>
      </c>
    </row>
    <row r="103" spans="1:16" ht="12.75">
      <c r="A103" s="34">
        <v>6</v>
      </c>
      <c r="B103" s="34">
        <v>17</v>
      </c>
      <c r="C103" s="34">
        <v>2</v>
      </c>
      <c r="D103" s="35">
        <v>2</v>
      </c>
      <c r="E103" s="36"/>
      <c r="F103" s="31" t="s">
        <v>261</v>
      </c>
      <c r="G103" s="56" t="s">
        <v>347</v>
      </c>
      <c r="H103" s="33">
        <v>45159821.33</v>
      </c>
      <c r="I103" s="33">
        <v>36255512.15</v>
      </c>
      <c r="J103" s="33">
        <v>12835475.51</v>
      </c>
      <c r="K103" s="33">
        <v>2046347.37</v>
      </c>
      <c r="L103" s="33">
        <v>19353.32</v>
      </c>
      <c r="M103" s="33">
        <v>0</v>
      </c>
      <c r="N103" s="33">
        <v>21354335.95</v>
      </c>
      <c r="O103" s="33">
        <v>8904309.18</v>
      </c>
      <c r="P103" s="33">
        <v>8864309.18</v>
      </c>
    </row>
    <row r="104" spans="1:16" ht="12.75">
      <c r="A104" s="34">
        <v>6</v>
      </c>
      <c r="B104" s="34">
        <v>20</v>
      </c>
      <c r="C104" s="34">
        <v>6</v>
      </c>
      <c r="D104" s="35">
        <v>2</v>
      </c>
      <c r="E104" s="36"/>
      <c r="F104" s="31" t="s">
        <v>261</v>
      </c>
      <c r="G104" s="56" t="s">
        <v>348</v>
      </c>
      <c r="H104" s="33">
        <v>27142228.88</v>
      </c>
      <c r="I104" s="33">
        <v>22255554.26</v>
      </c>
      <c r="J104" s="33">
        <v>9129831.19</v>
      </c>
      <c r="K104" s="33">
        <v>1460140.48</v>
      </c>
      <c r="L104" s="33">
        <v>79355.5</v>
      </c>
      <c r="M104" s="33">
        <v>0</v>
      </c>
      <c r="N104" s="33">
        <v>11586227.09</v>
      </c>
      <c r="O104" s="33">
        <v>4886674.62</v>
      </c>
      <c r="P104" s="33">
        <v>4886674.62</v>
      </c>
    </row>
    <row r="105" spans="1:16" ht="12.75">
      <c r="A105" s="34">
        <v>6</v>
      </c>
      <c r="B105" s="34">
        <v>8</v>
      </c>
      <c r="C105" s="34">
        <v>8</v>
      </c>
      <c r="D105" s="35">
        <v>2</v>
      </c>
      <c r="E105" s="36"/>
      <c r="F105" s="31" t="s">
        <v>261</v>
      </c>
      <c r="G105" s="56" t="s">
        <v>349</v>
      </c>
      <c r="H105" s="33">
        <v>29694326.05</v>
      </c>
      <c r="I105" s="33">
        <v>23799807.62</v>
      </c>
      <c r="J105" s="33">
        <v>10409841.75</v>
      </c>
      <c r="K105" s="33">
        <v>333476.09</v>
      </c>
      <c r="L105" s="33">
        <v>263781.86</v>
      </c>
      <c r="M105" s="33">
        <v>0</v>
      </c>
      <c r="N105" s="33">
        <v>12792707.92</v>
      </c>
      <c r="O105" s="33">
        <v>5894518.43</v>
      </c>
      <c r="P105" s="33">
        <v>5894518.43</v>
      </c>
    </row>
    <row r="106" spans="1:16" ht="12.75">
      <c r="A106" s="34">
        <v>6</v>
      </c>
      <c r="B106" s="34">
        <v>1</v>
      </c>
      <c r="C106" s="34">
        <v>10</v>
      </c>
      <c r="D106" s="35">
        <v>2</v>
      </c>
      <c r="E106" s="36"/>
      <c r="F106" s="31" t="s">
        <v>261</v>
      </c>
      <c r="G106" s="56" t="s">
        <v>269</v>
      </c>
      <c r="H106" s="33">
        <v>66810620.7</v>
      </c>
      <c r="I106" s="33">
        <v>48704231.42</v>
      </c>
      <c r="J106" s="33">
        <v>17987837.62</v>
      </c>
      <c r="K106" s="33">
        <v>3010543.41</v>
      </c>
      <c r="L106" s="33">
        <v>85411.22</v>
      </c>
      <c r="M106" s="33">
        <v>0</v>
      </c>
      <c r="N106" s="33">
        <v>27620439.17</v>
      </c>
      <c r="O106" s="33">
        <v>18106389.28</v>
      </c>
      <c r="P106" s="33">
        <v>18106389.28</v>
      </c>
    </row>
    <row r="107" spans="1:16" ht="12.75">
      <c r="A107" s="34">
        <v>6</v>
      </c>
      <c r="B107" s="34">
        <v>13</v>
      </c>
      <c r="C107" s="34">
        <v>3</v>
      </c>
      <c r="D107" s="35">
        <v>2</v>
      </c>
      <c r="E107" s="36"/>
      <c r="F107" s="31" t="s">
        <v>261</v>
      </c>
      <c r="G107" s="56" t="s">
        <v>350</v>
      </c>
      <c r="H107" s="33">
        <v>18640333.47</v>
      </c>
      <c r="I107" s="33">
        <v>16914464.54</v>
      </c>
      <c r="J107" s="33">
        <v>6528839.68</v>
      </c>
      <c r="K107" s="33">
        <v>786742.55</v>
      </c>
      <c r="L107" s="33">
        <v>149583.42</v>
      </c>
      <c r="M107" s="33">
        <v>0</v>
      </c>
      <c r="N107" s="33">
        <v>9449298.89</v>
      </c>
      <c r="O107" s="33">
        <v>1725868.93</v>
      </c>
      <c r="P107" s="33">
        <v>1725868.93</v>
      </c>
    </row>
    <row r="108" spans="1:16" ht="12.75">
      <c r="A108" s="34">
        <v>6</v>
      </c>
      <c r="B108" s="34">
        <v>10</v>
      </c>
      <c r="C108" s="34">
        <v>4</v>
      </c>
      <c r="D108" s="35">
        <v>2</v>
      </c>
      <c r="E108" s="36"/>
      <c r="F108" s="31" t="s">
        <v>261</v>
      </c>
      <c r="G108" s="56" t="s">
        <v>351</v>
      </c>
      <c r="H108" s="33">
        <v>52643498.45</v>
      </c>
      <c r="I108" s="33">
        <v>38546228.78</v>
      </c>
      <c r="J108" s="33">
        <v>14441866.13</v>
      </c>
      <c r="K108" s="33">
        <v>2770805.37</v>
      </c>
      <c r="L108" s="33">
        <v>557723.77</v>
      </c>
      <c r="M108" s="33">
        <v>0</v>
      </c>
      <c r="N108" s="33">
        <v>20775833.51</v>
      </c>
      <c r="O108" s="33">
        <v>14097269.67</v>
      </c>
      <c r="P108" s="33">
        <v>14057269.67</v>
      </c>
    </row>
    <row r="109" spans="1:16" ht="12.75">
      <c r="A109" s="34">
        <v>6</v>
      </c>
      <c r="B109" s="34">
        <v>4</v>
      </c>
      <c r="C109" s="34">
        <v>5</v>
      </c>
      <c r="D109" s="35">
        <v>2</v>
      </c>
      <c r="E109" s="36"/>
      <c r="F109" s="31" t="s">
        <v>261</v>
      </c>
      <c r="G109" s="56" t="s">
        <v>352</v>
      </c>
      <c r="H109" s="33">
        <v>27523027.58</v>
      </c>
      <c r="I109" s="33">
        <v>24998049.61</v>
      </c>
      <c r="J109" s="33">
        <v>10251895.97</v>
      </c>
      <c r="K109" s="33">
        <v>1324010.34</v>
      </c>
      <c r="L109" s="33">
        <v>177041.26</v>
      </c>
      <c r="M109" s="33">
        <v>0</v>
      </c>
      <c r="N109" s="33">
        <v>13245102.04</v>
      </c>
      <c r="O109" s="33">
        <v>2524977.97</v>
      </c>
      <c r="P109" s="33">
        <v>2524977.97</v>
      </c>
    </row>
    <row r="110" spans="1:16" ht="12.75">
      <c r="A110" s="34">
        <v>6</v>
      </c>
      <c r="B110" s="34">
        <v>9</v>
      </c>
      <c r="C110" s="34">
        <v>10</v>
      </c>
      <c r="D110" s="35">
        <v>2</v>
      </c>
      <c r="E110" s="36"/>
      <c r="F110" s="31" t="s">
        <v>261</v>
      </c>
      <c r="G110" s="56" t="s">
        <v>353</v>
      </c>
      <c r="H110" s="33">
        <v>59756213.92</v>
      </c>
      <c r="I110" s="33">
        <v>48123748.13</v>
      </c>
      <c r="J110" s="33">
        <v>18904176.59</v>
      </c>
      <c r="K110" s="33">
        <v>2907080.04</v>
      </c>
      <c r="L110" s="33">
        <v>260504.13</v>
      </c>
      <c r="M110" s="33">
        <v>0</v>
      </c>
      <c r="N110" s="33">
        <v>26051987.37</v>
      </c>
      <c r="O110" s="33">
        <v>11632465.79</v>
      </c>
      <c r="P110" s="33">
        <v>11632465.79</v>
      </c>
    </row>
    <row r="111" spans="1:16" ht="12.75">
      <c r="A111" s="34">
        <v>6</v>
      </c>
      <c r="B111" s="34">
        <v>8</v>
      </c>
      <c r="C111" s="34">
        <v>9</v>
      </c>
      <c r="D111" s="35">
        <v>2</v>
      </c>
      <c r="E111" s="36"/>
      <c r="F111" s="31" t="s">
        <v>261</v>
      </c>
      <c r="G111" s="56" t="s">
        <v>354</v>
      </c>
      <c r="H111" s="33">
        <v>26671445.96</v>
      </c>
      <c r="I111" s="33">
        <v>25334338.98</v>
      </c>
      <c r="J111" s="33">
        <v>10021967.54</v>
      </c>
      <c r="K111" s="33">
        <v>1238114.91</v>
      </c>
      <c r="L111" s="33">
        <v>168195.49</v>
      </c>
      <c r="M111" s="33">
        <v>0</v>
      </c>
      <c r="N111" s="33">
        <v>13906061.04</v>
      </c>
      <c r="O111" s="33">
        <v>1337106.98</v>
      </c>
      <c r="P111" s="33">
        <v>1337106.98</v>
      </c>
    </row>
    <row r="112" spans="1:16" ht="12.75">
      <c r="A112" s="34">
        <v>6</v>
      </c>
      <c r="B112" s="34">
        <v>20</v>
      </c>
      <c r="C112" s="34">
        <v>7</v>
      </c>
      <c r="D112" s="35">
        <v>2</v>
      </c>
      <c r="E112" s="36"/>
      <c r="F112" s="31" t="s">
        <v>261</v>
      </c>
      <c r="G112" s="56" t="s">
        <v>355</v>
      </c>
      <c r="H112" s="33">
        <v>27753369.87</v>
      </c>
      <c r="I112" s="33">
        <v>21279804.09</v>
      </c>
      <c r="J112" s="33">
        <v>7492572.28</v>
      </c>
      <c r="K112" s="33">
        <v>984056.41</v>
      </c>
      <c r="L112" s="33">
        <v>372977.86</v>
      </c>
      <c r="M112" s="33">
        <v>0</v>
      </c>
      <c r="N112" s="33">
        <v>12430197.54</v>
      </c>
      <c r="O112" s="33">
        <v>6473565.78</v>
      </c>
      <c r="P112" s="33">
        <v>6473565.78</v>
      </c>
    </row>
    <row r="113" spans="1:16" ht="12.75">
      <c r="A113" s="34">
        <v>6</v>
      </c>
      <c r="B113" s="34">
        <v>9</v>
      </c>
      <c r="C113" s="34">
        <v>11</v>
      </c>
      <c r="D113" s="35">
        <v>2</v>
      </c>
      <c r="E113" s="36"/>
      <c r="F113" s="31" t="s">
        <v>261</v>
      </c>
      <c r="G113" s="56" t="s">
        <v>356</v>
      </c>
      <c r="H113" s="33">
        <v>92176882.99</v>
      </c>
      <c r="I113" s="33">
        <v>77216987.91</v>
      </c>
      <c r="J113" s="33">
        <v>28769911.18</v>
      </c>
      <c r="K113" s="33">
        <v>1917673.71</v>
      </c>
      <c r="L113" s="33">
        <v>973009.32</v>
      </c>
      <c r="M113" s="33">
        <v>0</v>
      </c>
      <c r="N113" s="33">
        <v>45556393.7</v>
      </c>
      <c r="O113" s="33">
        <v>14959895.08</v>
      </c>
      <c r="P113" s="33">
        <v>14959895.08</v>
      </c>
    </row>
    <row r="114" spans="1:16" ht="12.75">
      <c r="A114" s="34">
        <v>6</v>
      </c>
      <c r="B114" s="34">
        <v>16</v>
      </c>
      <c r="C114" s="34">
        <v>3</v>
      </c>
      <c r="D114" s="35">
        <v>2</v>
      </c>
      <c r="E114" s="36"/>
      <c r="F114" s="31" t="s">
        <v>261</v>
      </c>
      <c r="G114" s="56" t="s">
        <v>357</v>
      </c>
      <c r="H114" s="33">
        <v>20351790.9</v>
      </c>
      <c r="I114" s="33">
        <v>18695451.95</v>
      </c>
      <c r="J114" s="33">
        <v>7607572.32</v>
      </c>
      <c r="K114" s="33">
        <v>357367.48</v>
      </c>
      <c r="L114" s="33">
        <v>39748.93</v>
      </c>
      <c r="M114" s="33">
        <v>0</v>
      </c>
      <c r="N114" s="33">
        <v>10690763.22</v>
      </c>
      <c r="O114" s="33">
        <v>1656338.95</v>
      </c>
      <c r="P114" s="33">
        <v>1656338.95</v>
      </c>
    </row>
    <row r="115" spans="1:16" ht="12.75">
      <c r="A115" s="34">
        <v>6</v>
      </c>
      <c r="B115" s="34">
        <v>2</v>
      </c>
      <c r="C115" s="34">
        <v>10</v>
      </c>
      <c r="D115" s="35">
        <v>2</v>
      </c>
      <c r="E115" s="36"/>
      <c r="F115" s="31" t="s">
        <v>261</v>
      </c>
      <c r="G115" s="56" t="s">
        <v>358</v>
      </c>
      <c r="H115" s="33">
        <v>24672817.97</v>
      </c>
      <c r="I115" s="33">
        <v>18567365.43</v>
      </c>
      <c r="J115" s="33">
        <v>7540321.91</v>
      </c>
      <c r="K115" s="33">
        <v>808835.79</v>
      </c>
      <c r="L115" s="33">
        <v>183087.92</v>
      </c>
      <c r="M115" s="33">
        <v>0</v>
      </c>
      <c r="N115" s="33">
        <v>10035119.81</v>
      </c>
      <c r="O115" s="33">
        <v>6105452.54</v>
      </c>
      <c r="P115" s="33">
        <v>6105452.54</v>
      </c>
    </row>
    <row r="116" spans="1:16" ht="12.75">
      <c r="A116" s="34">
        <v>6</v>
      </c>
      <c r="B116" s="34">
        <v>8</v>
      </c>
      <c r="C116" s="34">
        <v>11</v>
      </c>
      <c r="D116" s="35">
        <v>2</v>
      </c>
      <c r="E116" s="36"/>
      <c r="F116" s="31" t="s">
        <v>261</v>
      </c>
      <c r="G116" s="56" t="s">
        <v>359</v>
      </c>
      <c r="H116" s="33">
        <v>18965090.33</v>
      </c>
      <c r="I116" s="33">
        <v>17840140.31</v>
      </c>
      <c r="J116" s="33">
        <v>7649540.94</v>
      </c>
      <c r="K116" s="33">
        <v>510736.92</v>
      </c>
      <c r="L116" s="33">
        <v>85925.34</v>
      </c>
      <c r="M116" s="33">
        <v>0</v>
      </c>
      <c r="N116" s="33">
        <v>9593937.11</v>
      </c>
      <c r="O116" s="33">
        <v>1124950.02</v>
      </c>
      <c r="P116" s="33">
        <v>1124950.02</v>
      </c>
    </row>
    <row r="117" spans="1:16" ht="12.75">
      <c r="A117" s="34">
        <v>6</v>
      </c>
      <c r="B117" s="34">
        <v>1</v>
      </c>
      <c r="C117" s="34">
        <v>11</v>
      </c>
      <c r="D117" s="35">
        <v>2</v>
      </c>
      <c r="E117" s="36"/>
      <c r="F117" s="31" t="s">
        <v>261</v>
      </c>
      <c r="G117" s="56" t="s">
        <v>360</v>
      </c>
      <c r="H117" s="33">
        <v>35935022.5</v>
      </c>
      <c r="I117" s="33">
        <v>32097419.8</v>
      </c>
      <c r="J117" s="33">
        <v>14692740.96</v>
      </c>
      <c r="K117" s="33">
        <v>723576.34</v>
      </c>
      <c r="L117" s="33">
        <v>506326.76</v>
      </c>
      <c r="M117" s="33">
        <v>0</v>
      </c>
      <c r="N117" s="33">
        <v>16174775.74</v>
      </c>
      <c r="O117" s="33">
        <v>3837602.7</v>
      </c>
      <c r="P117" s="33">
        <v>3837602.7</v>
      </c>
    </row>
    <row r="118" spans="1:16" ht="12.75">
      <c r="A118" s="34">
        <v>6</v>
      </c>
      <c r="B118" s="34">
        <v>13</v>
      </c>
      <c r="C118" s="34">
        <v>5</v>
      </c>
      <c r="D118" s="35">
        <v>2</v>
      </c>
      <c r="E118" s="36"/>
      <c r="F118" s="31" t="s">
        <v>261</v>
      </c>
      <c r="G118" s="56" t="s">
        <v>361</v>
      </c>
      <c r="H118" s="33">
        <v>6164479.22</v>
      </c>
      <c r="I118" s="33">
        <v>5905575.6</v>
      </c>
      <c r="J118" s="33">
        <v>2431219.17</v>
      </c>
      <c r="K118" s="33">
        <v>105421.81</v>
      </c>
      <c r="L118" s="33">
        <v>114138.31</v>
      </c>
      <c r="M118" s="33">
        <v>0</v>
      </c>
      <c r="N118" s="33">
        <v>3254796.31</v>
      </c>
      <c r="O118" s="33">
        <v>258903.62</v>
      </c>
      <c r="P118" s="33">
        <v>258903.62</v>
      </c>
    </row>
    <row r="119" spans="1:16" ht="12.75">
      <c r="A119" s="34">
        <v>6</v>
      </c>
      <c r="B119" s="34">
        <v>2</v>
      </c>
      <c r="C119" s="34">
        <v>11</v>
      </c>
      <c r="D119" s="35">
        <v>2</v>
      </c>
      <c r="E119" s="36"/>
      <c r="F119" s="31" t="s">
        <v>261</v>
      </c>
      <c r="G119" s="56" t="s">
        <v>362</v>
      </c>
      <c r="H119" s="33">
        <v>25585027.71</v>
      </c>
      <c r="I119" s="33">
        <v>20015578.62</v>
      </c>
      <c r="J119" s="33">
        <v>8657577.93</v>
      </c>
      <c r="K119" s="33">
        <v>759034.1</v>
      </c>
      <c r="L119" s="33">
        <v>48104.69</v>
      </c>
      <c r="M119" s="33">
        <v>0</v>
      </c>
      <c r="N119" s="33">
        <v>10550861.9</v>
      </c>
      <c r="O119" s="33">
        <v>5569449.09</v>
      </c>
      <c r="P119" s="33">
        <v>5569449.09</v>
      </c>
    </row>
    <row r="120" spans="1:16" ht="12.75">
      <c r="A120" s="34">
        <v>6</v>
      </c>
      <c r="B120" s="34">
        <v>5</v>
      </c>
      <c r="C120" s="34">
        <v>7</v>
      </c>
      <c r="D120" s="35">
        <v>2</v>
      </c>
      <c r="E120" s="36"/>
      <c r="F120" s="31" t="s">
        <v>261</v>
      </c>
      <c r="G120" s="56" t="s">
        <v>363</v>
      </c>
      <c r="H120" s="33">
        <v>20991238.53</v>
      </c>
      <c r="I120" s="33">
        <v>17914047.61</v>
      </c>
      <c r="J120" s="33">
        <v>7988216.02</v>
      </c>
      <c r="K120" s="33">
        <v>559003.39</v>
      </c>
      <c r="L120" s="33">
        <v>116738.37</v>
      </c>
      <c r="M120" s="33">
        <v>0</v>
      </c>
      <c r="N120" s="33">
        <v>9250089.83</v>
      </c>
      <c r="O120" s="33">
        <v>3077190.92</v>
      </c>
      <c r="P120" s="33">
        <v>3077190.92</v>
      </c>
    </row>
    <row r="121" spans="1:16" ht="12.75">
      <c r="A121" s="34">
        <v>6</v>
      </c>
      <c r="B121" s="34">
        <v>10</v>
      </c>
      <c r="C121" s="34">
        <v>5</v>
      </c>
      <c r="D121" s="35">
        <v>2</v>
      </c>
      <c r="E121" s="36"/>
      <c r="F121" s="31" t="s">
        <v>261</v>
      </c>
      <c r="G121" s="56" t="s">
        <v>364</v>
      </c>
      <c r="H121" s="33">
        <v>45041499.03</v>
      </c>
      <c r="I121" s="33">
        <v>41012768.9</v>
      </c>
      <c r="J121" s="33">
        <v>18408533.2</v>
      </c>
      <c r="K121" s="33">
        <v>2200061.63</v>
      </c>
      <c r="L121" s="33">
        <v>200607.45</v>
      </c>
      <c r="M121" s="33">
        <v>0</v>
      </c>
      <c r="N121" s="33">
        <v>20203566.62</v>
      </c>
      <c r="O121" s="33">
        <v>4028730.13</v>
      </c>
      <c r="P121" s="33">
        <v>3988730.13</v>
      </c>
    </row>
    <row r="122" spans="1:16" ht="12.75">
      <c r="A122" s="34">
        <v>6</v>
      </c>
      <c r="B122" s="34">
        <v>14</v>
      </c>
      <c r="C122" s="34">
        <v>9</v>
      </c>
      <c r="D122" s="35">
        <v>2</v>
      </c>
      <c r="E122" s="36"/>
      <c r="F122" s="31" t="s">
        <v>261</v>
      </c>
      <c r="G122" s="56" t="s">
        <v>270</v>
      </c>
      <c r="H122" s="33">
        <v>52986031.61</v>
      </c>
      <c r="I122" s="33">
        <v>44645197.62</v>
      </c>
      <c r="J122" s="33">
        <v>16867785.69</v>
      </c>
      <c r="K122" s="33">
        <v>2253931.33</v>
      </c>
      <c r="L122" s="33">
        <v>0</v>
      </c>
      <c r="M122" s="33">
        <v>0</v>
      </c>
      <c r="N122" s="33">
        <v>25523480.6</v>
      </c>
      <c r="O122" s="33">
        <v>8340833.99</v>
      </c>
      <c r="P122" s="33">
        <v>8340833.99</v>
      </c>
    </row>
    <row r="123" spans="1:16" ht="12.75">
      <c r="A123" s="34">
        <v>6</v>
      </c>
      <c r="B123" s="34">
        <v>18</v>
      </c>
      <c r="C123" s="34">
        <v>7</v>
      </c>
      <c r="D123" s="35">
        <v>2</v>
      </c>
      <c r="E123" s="36"/>
      <c r="F123" s="31" t="s">
        <v>261</v>
      </c>
      <c r="G123" s="56" t="s">
        <v>365</v>
      </c>
      <c r="H123" s="33">
        <v>21304157.46</v>
      </c>
      <c r="I123" s="33">
        <v>19243235.65</v>
      </c>
      <c r="J123" s="33">
        <v>7879440.2</v>
      </c>
      <c r="K123" s="33">
        <v>364960.06</v>
      </c>
      <c r="L123" s="33">
        <v>135458.64</v>
      </c>
      <c r="M123" s="33">
        <v>0</v>
      </c>
      <c r="N123" s="33">
        <v>10863376.75</v>
      </c>
      <c r="O123" s="33">
        <v>2060921.81</v>
      </c>
      <c r="P123" s="33">
        <v>2060921.81</v>
      </c>
    </row>
    <row r="124" spans="1:16" ht="12.75">
      <c r="A124" s="34">
        <v>6</v>
      </c>
      <c r="B124" s="34">
        <v>20</v>
      </c>
      <c r="C124" s="34">
        <v>8</v>
      </c>
      <c r="D124" s="35">
        <v>2</v>
      </c>
      <c r="E124" s="36"/>
      <c r="F124" s="31" t="s">
        <v>261</v>
      </c>
      <c r="G124" s="56" t="s">
        <v>366</v>
      </c>
      <c r="H124" s="33">
        <v>28338898.8</v>
      </c>
      <c r="I124" s="33">
        <v>19669019.03</v>
      </c>
      <c r="J124" s="33">
        <v>7931954.71</v>
      </c>
      <c r="K124" s="33">
        <v>1076825.74</v>
      </c>
      <c r="L124" s="33">
        <v>3512.11</v>
      </c>
      <c r="M124" s="33">
        <v>0</v>
      </c>
      <c r="N124" s="33">
        <v>10656726.47</v>
      </c>
      <c r="O124" s="33">
        <v>8669879.77</v>
      </c>
      <c r="P124" s="33">
        <v>8669879.77</v>
      </c>
    </row>
    <row r="125" spans="1:16" ht="12.75">
      <c r="A125" s="34">
        <v>6</v>
      </c>
      <c r="B125" s="34">
        <v>15</v>
      </c>
      <c r="C125" s="34">
        <v>6</v>
      </c>
      <c r="D125" s="35">
        <v>2</v>
      </c>
      <c r="E125" s="36"/>
      <c r="F125" s="31" t="s">
        <v>261</v>
      </c>
      <c r="G125" s="56" t="s">
        <v>271</v>
      </c>
      <c r="H125" s="33">
        <v>39660446.83</v>
      </c>
      <c r="I125" s="33">
        <v>36680005.89</v>
      </c>
      <c r="J125" s="33">
        <v>14405808.2</v>
      </c>
      <c r="K125" s="33">
        <v>711908.56</v>
      </c>
      <c r="L125" s="33">
        <v>318995.79</v>
      </c>
      <c r="M125" s="33">
        <v>0</v>
      </c>
      <c r="N125" s="33">
        <v>21243293.34</v>
      </c>
      <c r="O125" s="33">
        <v>2980440.94</v>
      </c>
      <c r="P125" s="33">
        <v>2980440.94</v>
      </c>
    </row>
    <row r="126" spans="1:16" ht="12.75">
      <c r="A126" s="34">
        <v>6</v>
      </c>
      <c r="B126" s="34">
        <v>3</v>
      </c>
      <c r="C126" s="34">
        <v>8</v>
      </c>
      <c r="D126" s="35">
        <v>2</v>
      </c>
      <c r="E126" s="36"/>
      <c r="F126" s="31" t="s">
        <v>261</v>
      </c>
      <c r="G126" s="56" t="s">
        <v>272</v>
      </c>
      <c r="H126" s="33">
        <v>23942396.29</v>
      </c>
      <c r="I126" s="33">
        <v>17603128.23</v>
      </c>
      <c r="J126" s="33">
        <v>6439960.58</v>
      </c>
      <c r="K126" s="33">
        <v>1068325.78</v>
      </c>
      <c r="L126" s="33">
        <v>197149.95</v>
      </c>
      <c r="M126" s="33">
        <v>0</v>
      </c>
      <c r="N126" s="33">
        <v>9897691.92</v>
      </c>
      <c r="O126" s="33">
        <v>6339268.06</v>
      </c>
      <c r="P126" s="33">
        <v>6339268.06</v>
      </c>
    </row>
    <row r="127" spans="1:16" ht="12.75">
      <c r="A127" s="34">
        <v>6</v>
      </c>
      <c r="B127" s="34">
        <v>1</v>
      </c>
      <c r="C127" s="34">
        <v>12</v>
      </c>
      <c r="D127" s="35">
        <v>2</v>
      </c>
      <c r="E127" s="36"/>
      <c r="F127" s="31" t="s">
        <v>261</v>
      </c>
      <c r="G127" s="56" t="s">
        <v>367</v>
      </c>
      <c r="H127" s="33">
        <v>14509743.66</v>
      </c>
      <c r="I127" s="33">
        <v>12600454.89</v>
      </c>
      <c r="J127" s="33">
        <v>5172634.43</v>
      </c>
      <c r="K127" s="33">
        <v>437250.88</v>
      </c>
      <c r="L127" s="33">
        <v>30164.73</v>
      </c>
      <c r="M127" s="33">
        <v>0</v>
      </c>
      <c r="N127" s="33">
        <v>6960404.85</v>
      </c>
      <c r="O127" s="33">
        <v>1909288.77</v>
      </c>
      <c r="P127" s="33">
        <v>1909288.77</v>
      </c>
    </row>
    <row r="128" spans="1:16" ht="12.75">
      <c r="A128" s="34">
        <v>6</v>
      </c>
      <c r="B128" s="34">
        <v>1</v>
      </c>
      <c r="C128" s="34">
        <v>13</v>
      </c>
      <c r="D128" s="35">
        <v>2</v>
      </c>
      <c r="E128" s="36"/>
      <c r="F128" s="31" t="s">
        <v>261</v>
      </c>
      <c r="G128" s="56" t="s">
        <v>368</v>
      </c>
      <c r="H128" s="33">
        <v>12693588.46</v>
      </c>
      <c r="I128" s="33">
        <v>9488465.85</v>
      </c>
      <c r="J128" s="33">
        <v>4059452.92</v>
      </c>
      <c r="K128" s="33">
        <v>405099.46</v>
      </c>
      <c r="L128" s="33">
        <v>19873.77</v>
      </c>
      <c r="M128" s="33">
        <v>0</v>
      </c>
      <c r="N128" s="33">
        <v>5004039.7</v>
      </c>
      <c r="O128" s="33">
        <v>3205122.61</v>
      </c>
      <c r="P128" s="33">
        <v>3205122.61</v>
      </c>
    </row>
    <row r="129" spans="1:16" ht="12.75">
      <c r="A129" s="34">
        <v>6</v>
      </c>
      <c r="B129" s="34">
        <v>3</v>
      </c>
      <c r="C129" s="34">
        <v>9</v>
      </c>
      <c r="D129" s="35">
        <v>2</v>
      </c>
      <c r="E129" s="36"/>
      <c r="F129" s="31" t="s">
        <v>261</v>
      </c>
      <c r="G129" s="56" t="s">
        <v>369</v>
      </c>
      <c r="H129" s="33">
        <v>19840598.67</v>
      </c>
      <c r="I129" s="33">
        <v>17161323.53</v>
      </c>
      <c r="J129" s="33">
        <v>5930135.87</v>
      </c>
      <c r="K129" s="33">
        <v>864681.85</v>
      </c>
      <c r="L129" s="33">
        <v>81967.28</v>
      </c>
      <c r="M129" s="33">
        <v>0</v>
      </c>
      <c r="N129" s="33">
        <v>10284538.53</v>
      </c>
      <c r="O129" s="33">
        <v>2679275.14</v>
      </c>
      <c r="P129" s="33">
        <v>2679275.14</v>
      </c>
    </row>
    <row r="130" spans="1:16" ht="12.75">
      <c r="A130" s="34">
        <v>6</v>
      </c>
      <c r="B130" s="34">
        <v>6</v>
      </c>
      <c r="C130" s="34">
        <v>9</v>
      </c>
      <c r="D130" s="35">
        <v>2</v>
      </c>
      <c r="E130" s="36"/>
      <c r="F130" s="31" t="s">
        <v>261</v>
      </c>
      <c r="G130" s="56" t="s">
        <v>370</v>
      </c>
      <c r="H130" s="33">
        <v>12938635.09</v>
      </c>
      <c r="I130" s="33">
        <v>11766240.63</v>
      </c>
      <c r="J130" s="33">
        <v>4618038.36</v>
      </c>
      <c r="K130" s="33">
        <v>219153.38</v>
      </c>
      <c r="L130" s="33">
        <v>53821.17</v>
      </c>
      <c r="M130" s="33">
        <v>0</v>
      </c>
      <c r="N130" s="33">
        <v>6875227.72</v>
      </c>
      <c r="O130" s="33">
        <v>1172394.46</v>
      </c>
      <c r="P130" s="33">
        <v>1172394.46</v>
      </c>
    </row>
    <row r="131" spans="1:16" ht="12.75">
      <c r="A131" s="34">
        <v>6</v>
      </c>
      <c r="B131" s="34">
        <v>17</v>
      </c>
      <c r="C131" s="34">
        <v>4</v>
      </c>
      <c r="D131" s="35">
        <v>2</v>
      </c>
      <c r="E131" s="36"/>
      <c r="F131" s="31" t="s">
        <v>261</v>
      </c>
      <c r="G131" s="56" t="s">
        <v>371</v>
      </c>
      <c r="H131" s="33">
        <v>17016951.65</v>
      </c>
      <c r="I131" s="33">
        <v>12199256.9</v>
      </c>
      <c r="J131" s="33">
        <v>4903686.32</v>
      </c>
      <c r="K131" s="33">
        <v>135107.84</v>
      </c>
      <c r="L131" s="33">
        <v>43489.99</v>
      </c>
      <c r="M131" s="33">
        <v>0</v>
      </c>
      <c r="N131" s="33">
        <v>7116972.75</v>
      </c>
      <c r="O131" s="33">
        <v>4817694.75</v>
      </c>
      <c r="P131" s="33">
        <v>4777694.75</v>
      </c>
    </row>
    <row r="132" spans="1:16" ht="12.75">
      <c r="A132" s="34">
        <v>6</v>
      </c>
      <c r="B132" s="34">
        <v>3</v>
      </c>
      <c r="C132" s="34">
        <v>10</v>
      </c>
      <c r="D132" s="35">
        <v>2</v>
      </c>
      <c r="E132" s="36"/>
      <c r="F132" s="31" t="s">
        <v>261</v>
      </c>
      <c r="G132" s="56" t="s">
        <v>372</v>
      </c>
      <c r="H132" s="33">
        <v>25631171.17</v>
      </c>
      <c r="I132" s="33">
        <v>24900618.58</v>
      </c>
      <c r="J132" s="33">
        <v>10070132.45</v>
      </c>
      <c r="K132" s="33">
        <v>428048.58</v>
      </c>
      <c r="L132" s="33">
        <v>199659.42</v>
      </c>
      <c r="M132" s="33">
        <v>0</v>
      </c>
      <c r="N132" s="33">
        <v>14202778.13</v>
      </c>
      <c r="O132" s="33">
        <v>730552.59</v>
      </c>
      <c r="P132" s="33">
        <v>730552.59</v>
      </c>
    </row>
    <row r="133" spans="1:16" ht="12.75">
      <c r="A133" s="34">
        <v>6</v>
      </c>
      <c r="B133" s="34">
        <v>8</v>
      </c>
      <c r="C133" s="34">
        <v>12</v>
      </c>
      <c r="D133" s="35">
        <v>2</v>
      </c>
      <c r="E133" s="36"/>
      <c r="F133" s="31" t="s">
        <v>261</v>
      </c>
      <c r="G133" s="56" t="s">
        <v>373</v>
      </c>
      <c r="H133" s="33">
        <v>20493514.45</v>
      </c>
      <c r="I133" s="33">
        <v>17949318.28</v>
      </c>
      <c r="J133" s="33">
        <v>6738759.8</v>
      </c>
      <c r="K133" s="33">
        <v>950514.63</v>
      </c>
      <c r="L133" s="33">
        <v>7485.55</v>
      </c>
      <c r="M133" s="33">
        <v>0</v>
      </c>
      <c r="N133" s="33">
        <v>10252558.3</v>
      </c>
      <c r="O133" s="33">
        <v>2544196.17</v>
      </c>
      <c r="P133" s="33">
        <v>2544196.17</v>
      </c>
    </row>
    <row r="134" spans="1:16" ht="12.75">
      <c r="A134" s="34">
        <v>6</v>
      </c>
      <c r="B134" s="34">
        <v>11</v>
      </c>
      <c r="C134" s="34">
        <v>6</v>
      </c>
      <c r="D134" s="35">
        <v>2</v>
      </c>
      <c r="E134" s="36"/>
      <c r="F134" s="31" t="s">
        <v>261</v>
      </c>
      <c r="G134" s="56" t="s">
        <v>374</v>
      </c>
      <c r="H134" s="33">
        <v>22287615.11</v>
      </c>
      <c r="I134" s="33">
        <v>17284273.81</v>
      </c>
      <c r="J134" s="33">
        <v>7185172.9</v>
      </c>
      <c r="K134" s="33">
        <v>383494</v>
      </c>
      <c r="L134" s="33">
        <v>75934.36</v>
      </c>
      <c r="M134" s="33">
        <v>0</v>
      </c>
      <c r="N134" s="33">
        <v>9639672.55</v>
      </c>
      <c r="O134" s="33">
        <v>5003341.3</v>
      </c>
      <c r="P134" s="33">
        <v>5003341.3</v>
      </c>
    </row>
    <row r="135" spans="1:16" ht="12.75">
      <c r="A135" s="34">
        <v>6</v>
      </c>
      <c r="B135" s="34">
        <v>13</v>
      </c>
      <c r="C135" s="34">
        <v>6</v>
      </c>
      <c r="D135" s="35">
        <v>2</v>
      </c>
      <c r="E135" s="36"/>
      <c r="F135" s="31" t="s">
        <v>261</v>
      </c>
      <c r="G135" s="56" t="s">
        <v>375</v>
      </c>
      <c r="H135" s="33">
        <v>23406503.7</v>
      </c>
      <c r="I135" s="33">
        <v>17251295.11</v>
      </c>
      <c r="J135" s="33">
        <v>6606610.2</v>
      </c>
      <c r="K135" s="33">
        <v>1001468.24</v>
      </c>
      <c r="L135" s="33">
        <v>0</v>
      </c>
      <c r="M135" s="33">
        <v>0</v>
      </c>
      <c r="N135" s="33">
        <v>9643216.67</v>
      </c>
      <c r="O135" s="33">
        <v>6155208.59</v>
      </c>
      <c r="P135" s="33">
        <v>6155208.59</v>
      </c>
    </row>
    <row r="136" spans="1:16" ht="12.75">
      <c r="A136" s="34">
        <v>6</v>
      </c>
      <c r="B136" s="34">
        <v>6</v>
      </c>
      <c r="C136" s="34">
        <v>10</v>
      </c>
      <c r="D136" s="35">
        <v>2</v>
      </c>
      <c r="E136" s="36"/>
      <c r="F136" s="31" t="s">
        <v>261</v>
      </c>
      <c r="G136" s="56" t="s">
        <v>376</v>
      </c>
      <c r="H136" s="33">
        <v>19608746.54</v>
      </c>
      <c r="I136" s="33">
        <v>13944860.49</v>
      </c>
      <c r="J136" s="33">
        <v>5750735.42</v>
      </c>
      <c r="K136" s="33">
        <v>451527.38</v>
      </c>
      <c r="L136" s="33">
        <v>53365.91</v>
      </c>
      <c r="M136" s="33">
        <v>0</v>
      </c>
      <c r="N136" s="33">
        <v>7689231.78</v>
      </c>
      <c r="O136" s="33">
        <v>5663886.05</v>
      </c>
      <c r="P136" s="33">
        <v>5663886.05</v>
      </c>
    </row>
    <row r="137" spans="1:16" ht="12.75">
      <c r="A137" s="34">
        <v>6</v>
      </c>
      <c r="B137" s="34">
        <v>20</v>
      </c>
      <c r="C137" s="34">
        <v>9</v>
      </c>
      <c r="D137" s="35">
        <v>2</v>
      </c>
      <c r="E137" s="36"/>
      <c r="F137" s="31" t="s">
        <v>261</v>
      </c>
      <c r="G137" s="56" t="s">
        <v>377</v>
      </c>
      <c r="H137" s="33">
        <v>33232974.58</v>
      </c>
      <c r="I137" s="33">
        <v>27603091</v>
      </c>
      <c r="J137" s="33">
        <v>9349848.86</v>
      </c>
      <c r="K137" s="33">
        <v>4333910.74</v>
      </c>
      <c r="L137" s="33">
        <v>224320.13</v>
      </c>
      <c r="M137" s="33">
        <v>0</v>
      </c>
      <c r="N137" s="33">
        <v>13695011.27</v>
      </c>
      <c r="O137" s="33">
        <v>5629883.58</v>
      </c>
      <c r="P137" s="33">
        <v>5629883.58</v>
      </c>
    </row>
    <row r="138" spans="1:16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31" t="s">
        <v>261</v>
      </c>
      <c r="G138" s="56" t="s">
        <v>378</v>
      </c>
      <c r="H138" s="33">
        <v>27809998.56</v>
      </c>
      <c r="I138" s="33">
        <v>19757480.43</v>
      </c>
      <c r="J138" s="33">
        <v>6702169.47</v>
      </c>
      <c r="K138" s="33">
        <v>1889349.92</v>
      </c>
      <c r="L138" s="33">
        <v>162334.89</v>
      </c>
      <c r="M138" s="33">
        <v>0</v>
      </c>
      <c r="N138" s="33">
        <v>11003626.15</v>
      </c>
      <c r="O138" s="33">
        <v>8052518.13</v>
      </c>
      <c r="P138" s="33">
        <v>8052518.13</v>
      </c>
    </row>
    <row r="139" spans="1:16" ht="12.75">
      <c r="A139" s="34">
        <v>6</v>
      </c>
      <c r="B139" s="34">
        <v>1</v>
      </c>
      <c r="C139" s="34">
        <v>14</v>
      </c>
      <c r="D139" s="35">
        <v>2</v>
      </c>
      <c r="E139" s="36"/>
      <c r="F139" s="31" t="s">
        <v>261</v>
      </c>
      <c r="G139" s="56" t="s">
        <v>379</v>
      </c>
      <c r="H139" s="33">
        <v>15006640.85</v>
      </c>
      <c r="I139" s="33">
        <v>11398580.98</v>
      </c>
      <c r="J139" s="33">
        <v>4646827.58</v>
      </c>
      <c r="K139" s="33">
        <v>444947.28</v>
      </c>
      <c r="L139" s="33">
        <v>16729.91</v>
      </c>
      <c r="M139" s="33">
        <v>0</v>
      </c>
      <c r="N139" s="33">
        <v>6290076.21</v>
      </c>
      <c r="O139" s="33">
        <v>3608059.87</v>
      </c>
      <c r="P139" s="33">
        <v>3608059.87</v>
      </c>
    </row>
    <row r="140" spans="1:16" ht="12.75">
      <c r="A140" s="34">
        <v>6</v>
      </c>
      <c r="B140" s="34">
        <v>13</v>
      </c>
      <c r="C140" s="34">
        <v>7</v>
      </c>
      <c r="D140" s="35">
        <v>2</v>
      </c>
      <c r="E140" s="36"/>
      <c r="F140" s="31" t="s">
        <v>261</v>
      </c>
      <c r="G140" s="56" t="s">
        <v>380</v>
      </c>
      <c r="H140" s="33">
        <v>14442149.09</v>
      </c>
      <c r="I140" s="33">
        <v>10792750.26</v>
      </c>
      <c r="J140" s="33">
        <v>4534091.51</v>
      </c>
      <c r="K140" s="33">
        <v>345968.57</v>
      </c>
      <c r="L140" s="33">
        <v>35061.94</v>
      </c>
      <c r="M140" s="33">
        <v>0</v>
      </c>
      <c r="N140" s="33">
        <v>5877628.24</v>
      </c>
      <c r="O140" s="33">
        <v>3649398.83</v>
      </c>
      <c r="P140" s="33">
        <v>3649398.83</v>
      </c>
    </row>
    <row r="141" spans="1:16" ht="12.75">
      <c r="A141" s="34">
        <v>6</v>
      </c>
      <c r="B141" s="34">
        <v>1</v>
      </c>
      <c r="C141" s="34">
        <v>15</v>
      </c>
      <c r="D141" s="35">
        <v>2</v>
      </c>
      <c r="E141" s="36"/>
      <c r="F141" s="31" t="s">
        <v>261</v>
      </c>
      <c r="G141" s="56" t="s">
        <v>381</v>
      </c>
      <c r="H141" s="33">
        <v>11696756.63</v>
      </c>
      <c r="I141" s="33">
        <v>9775982.94</v>
      </c>
      <c r="J141" s="33">
        <v>3516220.85</v>
      </c>
      <c r="K141" s="33">
        <v>830017.49</v>
      </c>
      <c r="L141" s="33">
        <v>40554.13</v>
      </c>
      <c r="M141" s="33">
        <v>0</v>
      </c>
      <c r="N141" s="33">
        <v>5389190.47</v>
      </c>
      <c r="O141" s="33">
        <v>1920773.69</v>
      </c>
      <c r="P141" s="33">
        <v>1920773.69</v>
      </c>
    </row>
    <row r="142" spans="1:16" ht="12.75">
      <c r="A142" s="34">
        <v>6</v>
      </c>
      <c r="B142" s="34">
        <v>10</v>
      </c>
      <c r="C142" s="34">
        <v>6</v>
      </c>
      <c r="D142" s="35">
        <v>2</v>
      </c>
      <c r="E142" s="36"/>
      <c r="F142" s="31" t="s">
        <v>261</v>
      </c>
      <c r="G142" s="56" t="s">
        <v>382</v>
      </c>
      <c r="H142" s="33">
        <v>27556492.67</v>
      </c>
      <c r="I142" s="33">
        <v>24381560.03</v>
      </c>
      <c r="J142" s="33">
        <v>7093520.34</v>
      </c>
      <c r="K142" s="33">
        <v>4375834.05</v>
      </c>
      <c r="L142" s="33">
        <v>137573.87</v>
      </c>
      <c r="M142" s="33">
        <v>0</v>
      </c>
      <c r="N142" s="33">
        <v>12774631.77</v>
      </c>
      <c r="O142" s="33">
        <v>3174932.64</v>
      </c>
      <c r="P142" s="33">
        <v>3134932.64</v>
      </c>
    </row>
    <row r="143" spans="1:16" ht="12.75">
      <c r="A143" s="34">
        <v>6</v>
      </c>
      <c r="B143" s="34">
        <v>11</v>
      </c>
      <c r="C143" s="34">
        <v>7</v>
      </c>
      <c r="D143" s="35">
        <v>2</v>
      </c>
      <c r="E143" s="36"/>
      <c r="F143" s="31" t="s">
        <v>261</v>
      </c>
      <c r="G143" s="56" t="s">
        <v>383</v>
      </c>
      <c r="H143" s="33">
        <v>50314645.65</v>
      </c>
      <c r="I143" s="33">
        <v>46861343.16</v>
      </c>
      <c r="J143" s="33">
        <v>19214587.77</v>
      </c>
      <c r="K143" s="33">
        <v>1100107.76</v>
      </c>
      <c r="L143" s="33">
        <v>314567.29</v>
      </c>
      <c r="M143" s="33">
        <v>0</v>
      </c>
      <c r="N143" s="33">
        <v>26232080.34</v>
      </c>
      <c r="O143" s="33">
        <v>3453302.49</v>
      </c>
      <c r="P143" s="33">
        <v>3453302.49</v>
      </c>
    </row>
    <row r="144" spans="1:16" ht="12.75">
      <c r="A144" s="34">
        <v>6</v>
      </c>
      <c r="B144" s="34">
        <v>19</v>
      </c>
      <c r="C144" s="34">
        <v>4</v>
      </c>
      <c r="D144" s="35">
        <v>2</v>
      </c>
      <c r="E144" s="36"/>
      <c r="F144" s="31" t="s">
        <v>261</v>
      </c>
      <c r="G144" s="56" t="s">
        <v>384</v>
      </c>
      <c r="H144" s="33">
        <v>11008806.03</v>
      </c>
      <c r="I144" s="33">
        <v>9224615.01</v>
      </c>
      <c r="J144" s="33">
        <v>3334337.77</v>
      </c>
      <c r="K144" s="33">
        <v>136510.5</v>
      </c>
      <c r="L144" s="33">
        <v>2626.94</v>
      </c>
      <c r="M144" s="33">
        <v>0</v>
      </c>
      <c r="N144" s="33">
        <v>5751139.8</v>
      </c>
      <c r="O144" s="33">
        <v>1784191.02</v>
      </c>
      <c r="P144" s="33">
        <v>1744191.02</v>
      </c>
    </row>
    <row r="145" spans="1:16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31" t="s">
        <v>261</v>
      </c>
      <c r="G145" s="56" t="s">
        <v>385</v>
      </c>
      <c r="H145" s="33">
        <v>28275110.37</v>
      </c>
      <c r="I145" s="33">
        <v>20358213.37</v>
      </c>
      <c r="J145" s="33">
        <v>7810234.7</v>
      </c>
      <c r="K145" s="33">
        <v>822254.8</v>
      </c>
      <c r="L145" s="33">
        <v>122275.98</v>
      </c>
      <c r="M145" s="33">
        <v>0</v>
      </c>
      <c r="N145" s="33">
        <v>11603447.89</v>
      </c>
      <c r="O145" s="33">
        <v>7916897</v>
      </c>
      <c r="P145" s="33">
        <v>7916897</v>
      </c>
    </row>
    <row r="146" spans="1:16" ht="12.75">
      <c r="A146" s="34">
        <v>6</v>
      </c>
      <c r="B146" s="34">
        <v>16</v>
      </c>
      <c r="C146" s="34">
        <v>5</v>
      </c>
      <c r="D146" s="35">
        <v>2</v>
      </c>
      <c r="E146" s="36"/>
      <c r="F146" s="31" t="s">
        <v>261</v>
      </c>
      <c r="G146" s="56" t="s">
        <v>386</v>
      </c>
      <c r="H146" s="33">
        <v>24026016.88</v>
      </c>
      <c r="I146" s="33">
        <v>21562953.83</v>
      </c>
      <c r="J146" s="33">
        <v>9831709.46</v>
      </c>
      <c r="K146" s="33">
        <v>539004.88</v>
      </c>
      <c r="L146" s="33">
        <v>209546.15</v>
      </c>
      <c r="M146" s="33">
        <v>0</v>
      </c>
      <c r="N146" s="33">
        <v>10982693.34</v>
      </c>
      <c r="O146" s="33">
        <v>2463063.05</v>
      </c>
      <c r="P146" s="33">
        <v>2463063.05</v>
      </c>
    </row>
    <row r="147" spans="1:16" ht="12.75">
      <c r="A147" s="34">
        <v>6</v>
      </c>
      <c r="B147" s="34">
        <v>11</v>
      </c>
      <c r="C147" s="34">
        <v>8</v>
      </c>
      <c r="D147" s="35">
        <v>2</v>
      </c>
      <c r="E147" s="36"/>
      <c r="F147" s="31" t="s">
        <v>261</v>
      </c>
      <c r="G147" s="56" t="s">
        <v>273</v>
      </c>
      <c r="H147" s="33">
        <v>41276095.01</v>
      </c>
      <c r="I147" s="33">
        <v>32378347.9</v>
      </c>
      <c r="J147" s="33">
        <v>13676063.9</v>
      </c>
      <c r="K147" s="33">
        <v>805285.77</v>
      </c>
      <c r="L147" s="33">
        <v>214923.31</v>
      </c>
      <c r="M147" s="33">
        <v>0</v>
      </c>
      <c r="N147" s="33">
        <v>17682074.92</v>
      </c>
      <c r="O147" s="33">
        <v>8897747.11</v>
      </c>
      <c r="P147" s="33">
        <v>8897747.11</v>
      </c>
    </row>
    <row r="148" spans="1:16" ht="12.75">
      <c r="A148" s="34">
        <v>6</v>
      </c>
      <c r="B148" s="34">
        <v>9</v>
      </c>
      <c r="C148" s="34">
        <v>12</v>
      </c>
      <c r="D148" s="35">
        <v>2</v>
      </c>
      <c r="E148" s="36"/>
      <c r="F148" s="31" t="s">
        <v>261</v>
      </c>
      <c r="G148" s="56" t="s">
        <v>387</v>
      </c>
      <c r="H148" s="33">
        <v>37027523.83</v>
      </c>
      <c r="I148" s="33">
        <v>30884455.34</v>
      </c>
      <c r="J148" s="33">
        <v>12049657.86</v>
      </c>
      <c r="K148" s="33">
        <v>1278644.56</v>
      </c>
      <c r="L148" s="33">
        <v>276436.8</v>
      </c>
      <c r="M148" s="33">
        <v>0</v>
      </c>
      <c r="N148" s="33">
        <v>17279716.12</v>
      </c>
      <c r="O148" s="33">
        <v>6143068.49</v>
      </c>
      <c r="P148" s="33">
        <v>6143068.49</v>
      </c>
    </row>
    <row r="149" spans="1:16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31" t="s">
        <v>261</v>
      </c>
      <c r="G149" s="56" t="s">
        <v>388</v>
      </c>
      <c r="H149" s="33">
        <v>21733159.74</v>
      </c>
      <c r="I149" s="33">
        <v>17327081.48</v>
      </c>
      <c r="J149" s="33">
        <v>7588126.31</v>
      </c>
      <c r="K149" s="33">
        <v>319300</v>
      </c>
      <c r="L149" s="33">
        <v>148497.08</v>
      </c>
      <c r="M149" s="33">
        <v>0</v>
      </c>
      <c r="N149" s="33">
        <v>9271158.09</v>
      </c>
      <c r="O149" s="33">
        <v>4406078.26</v>
      </c>
      <c r="P149" s="33">
        <v>4406078.26</v>
      </c>
    </row>
    <row r="150" spans="1:16" ht="12.75">
      <c r="A150" s="34">
        <v>6</v>
      </c>
      <c r="B150" s="34">
        <v>18</v>
      </c>
      <c r="C150" s="34">
        <v>8</v>
      </c>
      <c r="D150" s="35">
        <v>2</v>
      </c>
      <c r="E150" s="36"/>
      <c r="F150" s="31" t="s">
        <v>261</v>
      </c>
      <c r="G150" s="56" t="s">
        <v>389</v>
      </c>
      <c r="H150" s="33">
        <v>35402996.9</v>
      </c>
      <c r="I150" s="33">
        <v>28019473.88</v>
      </c>
      <c r="J150" s="33">
        <v>11192279.13</v>
      </c>
      <c r="K150" s="33">
        <v>1761845.53</v>
      </c>
      <c r="L150" s="33">
        <v>149947.85</v>
      </c>
      <c r="M150" s="33">
        <v>0</v>
      </c>
      <c r="N150" s="33">
        <v>14915401.37</v>
      </c>
      <c r="O150" s="33">
        <v>7383523.02</v>
      </c>
      <c r="P150" s="33">
        <v>7383523.02</v>
      </c>
    </row>
    <row r="151" spans="1:16" ht="12.75">
      <c r="A151" s="34">
        <v>6</v>
      </c>
      <c r="B151" s="34">
        <v>7</v>
      </c>
      <c r="C151" s="34">
        <v>6</v>
      </c>
      <c r="D151" s="35">
        <v>2</v>
      </c>
      <c r="E151" s="36"/>
      <c r="F151" s="31" t="s">
        <v>261</v>
      </c>
      <c r="G151" s="56" t="s">
        <v>390</v>
      </c>
      <c r="H151" s="33">
        <v>24331998.94</v>
      </c>
      <c r="I151" s="33">
        <v>23232284.26</v>
      </c>
      <c r="J151" s="33">
        <v>8806237.02</v>
      </c>
      <c r="K151" s="33">
        <v>2493429.24</v>
      </c>
      <c r="L151" s="33">
        <v>182513.74</v>
      </c>
      <c r="M151" s="33">
        <v>0</v>
      </c>
      <c r="N151" s="33">
        <v>11750104.26</v>
      </c>
      <c r="O151" s="33">
        <v>1099714.68</v>
      </c>
      <c r="P151" s="33">
        <v>1099714.68</v>
      </c>
    </row>
    <row r="152" spans="1:16" ht="12.75">
      <c r="A152" s="34">
        <v>6</v>
      </c>
      <c r="B152" s="34">
        <v>18</v>
      </c>
      <c r="C152" s="34">
        <v>9</v>
      </c>
      <c r="D152" s="35">
        <v>2</v>
      </c>
      <c r="E152" s="36"/>
      <c r="F152" s="31" t="s">
        <v>261</v>
      </c>
      <c r="G152" s="56" t="s">
        <v>391</v>
      </c>
      <c r="H152" s="33">
        <v>18168272.6</v>
      </c>
      <c r="I152" s="33">
        <v>16081942.57</v>
      </c>
      <c r="J152" s="33">
        <v>6645431.69</v>
      </c>
      <c r="K152" s="33">
        <v>278267.92</v>
      </c>
      <c r="L152" s="33">
        <v>153676.32</v>
      </c>
      <c r="M152" s="33">
        <v>0</v>
      </c>
      <c r="N152" s="33">
        <v>9004566.64</v>
      </c>
      <c r="O152" s="33">
        <v>2086330.03</v>
      </c>
      <c r="P152" s="33">
        <v>2086330.03</v>
      </c>
    </row>
    <row r="153" spans="1:16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31" t="s">
        <v>261</v>
      </c>
      <c r="G153" s="56" t="s">
        <v>392</v>
      </c>
      <c r="H153" s="33">
        <v>15540709.1</v>
      </c>
      <c r="I153" s="33">
        <v>13542993.93</v>
      </c>
      <c r="J153" s="33">
        <v>5302386.76</v>
      </c>
      <c r="K153" s="33">
        <v>623750.37</v>
      </c>
      <c r="L153" s="33">
        <v>0</v>
      </c>
      <c r="M153" s="33">
        <v>0</v>
      </c>
      <c r="N153" s="33">
        <v>7616856.8</v>
      </c>
      <c r="O153" s="33">
        <v>1997715.17</v>
      </c>
      <c r="P153" s="33">
        <v>1997715.17</v>
      </c>
    </row>
    <row r="154" spans="1:16" ht="12.75">
      <c r="A154" s="34">
        <v>6</v>
      </c>
      <c r="B154" s="34">
        <v>1</v>
      </c>
      <c r="C154" s="34">
        <v>16</v>
      </c>
      <c r="D154" s="35">
        <v>2</v>
      </c>
      <c r="E154" s="36"/>
      <c r="F154" s="31" t="s">
        <v>261</v>
      </c>
      <c r="G154" s="56" t="s">
        <v>275</v>
      </c>
      <c r="H154" s="33">
        <v>32986549.13</v>
      </c>
      <c r="I154" s="33">
        <v>25713920.34</v>
      </c>
      <c r="J154" s="33">
        <v>10194833.16</v>
      </c>
      <c r="K154" s="33">
        <v>1428240.24</v>
      </c>
      <c r="L154" s="33">
        <v>55995.65</v>
      </c>
      <c r="M154" s="33">
        <v>0</v>
      </c>
      <c r="N154" s="33">
        <v>14034851.29</v>
      </c>
      <c r="O154" s="33">
        <v>7272628.79</v>
      </c>
      <c r="P154" s="33">
        <v>7272628.79</v>
      </c>
    </row>
    <row r="155" spans="1:16" ht="12.75">
      <c r="A155" s="34">
        <v>6</v>
      </c>
      <c r="B155" s="34">
        <v>2</v>
      </c>
      <c r="C155" s="34">
        <v>13</v>
      </c>
      <c r="D155" s="35">
        <v>2</v>
      </c>
      <c r="E155" s="36"/>
      <c r="F155" s="31" t="s">
        <v>261</v>
      </c>
      <c r="G155" s="56" t="s">
        <v>393</v>
      </c>
      <c r="H155" s="33">
        <v>18219579.52</v>
      </c>
      <c r="I155" s="33">
        <v>15509414.44</v>
      </c>
      <c r="J155" s="33">
        <v>6419048.49</v>
      </c>
      <c r="K155" s="33">
        <v>556900</v>
      </c>
      <c r="L155" s="33">
        <v>81790.13</v>
      </c>
      <c r="M155" s="33">
        <v>0</v>
      </c>
      <c r="N155" s="33">
        <v>8451675.82</v>
      </c>
      <c r="O155" s="33">
        <v>2710165.08</v>
      </c>
      <c r="P155" s="33">
        <v>2710165.08</v>
      </c>
    </row>
    <row r="156" spans="1:16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31" t="s">
        <v>261</v>
      </c>
      <c r="G156" s="56" t="s">
        <v>276</v>
      </c>
      <c r="H156" s="33">
        <v>56799444.87</v>
      </c>
      <c r="I156" s="33">
        <v>41883289.59</v>
      </c>
      <c r="J156" s="33">
        <v>15040501.09</v>
      </c>
      <c r="K156" s="33">
        <v>3040422.76</v>
      </c>
      <c r="L156" s="33">
        <v>169797.21</v>
      </c>
      <c r="M156" s="33">
        <v>0</v>
      </c>
      <c r="N156" s="33">
        <v>23632568.53</v>
      </c>
      <c r="O156" s="33">
        <v>14916155.28</v>
      </c>
      <c r="P156" s="33">
        <v>14916155.28</v>
      </c>
    </row>
    <row r="157" spans="1:16" ht="12.75">
      <c r="A157" s="34">
        <v>6</v>
      </c>
      <c r="B157" s="34">
        <v>17</v>
      </c>
      <c r="C157" s="34">
        <v>5</v>
      </c>
      <c r="D157" s="35">
        <v>2</v>
      </c>
      <c r="E157" s="36"/>
      <c r="F157" s="31" t="s">
        <v>261</v>
      </c>
      <c r="G157" s="56" t="s">
        <v>394</v>
      </c>
      <c r="H157" s="33">
        <v>33743289.78</v>
      </c>
      <c r="I157" s="33">
        <v>31891264.88</v>
      </c>
      <c r="J157" s="33">
        <v>12885845.74</v>
      </c>
      <c r="K157" s="33">
        <v>1065250</v>
      </c>
      <c r="L157" s="33">
        <v>152769.54</v>
      </c>
      <c r="M157" s="33">
        <v>0</v>
      </c>
      <c r="N157" s="33">
        <v>17787399.6</v>
      </c>
      <c r="O157" s="33">
        <v>1852024.9</v>
      </c>
      <c r="P157" s="33">
        <v>1852024.9</v>
      </c>
    </row>
    <row r="158" spans="1:16" ht="12.75">
      <c r="A158" s="34">
        <v>6</v>
      </c>
      <c r="B158" s="34">
        <v>11</v>
      </c>
      <c r="C158" s="34">
        <v>9</v>
      </c>
      <c r="D158" s="35">
        <v>2</v>
      </c>
      <c r="E158" s="36"/>
      <c r="F158" s="31" t="s">
        <v>261</v>
      </c>
      <c r="G158" s="56" t="s">
        <v>395</v>
      </c>
      <c r="H158" s="33">
        <v>39258242.51</v>
      </c>
      <c r="I158" s="33">
        <v>33842618.61</v>
      </c>
      <c r="J158" s="33">
        <v>13979781.88</v>
      </c>
      <c r="K158" s="33">
        <v>1000648.8</v>
      </c>
      <c r="L158" s="33">
        <v>104474.26</v>
      </c>
      <c r="M158" s="33">
        <v>0</v>
      </c>
      <c r="N158" s="33">
        <v>18757713.67</v>
      </c>
      <c r="O158" s="33">
        <v>5415623.9</v>
      </c>
      <c r="P158" s="33">
        <v>5410623.9</v>
      </c>
    </row>
    <row r="159" spans="1:16" ht="12.75">
      <c r="A159" s="34">
        <v>6</v>
      </c>
      <c r="B159" s="34">
        <v>4</v>
      </c>
      <c r="C159" s="34">
        <v>6</v>
      </c>
      <c r="D159" s="35">
        <v>2</v>
      </c>
      <c r="E159" s="36"/>
      <c r="F159" s="31" t="s">
        <v>261</v>
      </c>
      <c r="G159" s="56" t="s">
        <v>396</v>
      </c>
      <c r="H159" s="33">
        <v>16768614.05</v>
      </c>
      <c r="I159" s="33">
        <v>15458215.12</v>
      </c>
      <c r="J159" s="33">
        <v>5591298.79</v>
      </c>
      <c r="K159" s="33">
        <v>1794415.99</v>
      </c>
      <c r="L159" s="33">
        <v>61564.28</v>
      </c>
      <c r="M159" s="33">
        <v>0</v>
      </c>
      <c r="N159" s="33">
        <v>8010936.06</v>
      </c>
      <c r="O159" s="33">
        <v>1310398.93</v>
      </c>
      <c r="P159" s="33">
        <v>1310398.93</v>
      </c>
    </row>
    <row r="160" spans="1:16" ht="12.75">
      <c r="A160" s="34">
        <v>6</v>
      </c>
      <c r="B160" s="34">
        <v>7</v>
      </c>
      <c r="C160" s="34">
        <v>7</v>
      </c>
      <c r="D160" s="35">
        <v>2</v>
      </c>
      <c r="E160" s="36"/>
      <c r="F160" s="31" t="s">
        <v>261</v>
      </c>
      <c r="G160" s="56" t="s">
        <v>397</v>
      </c>
      <c r="H160" s="33">
        <v>30396075.73</v>
      </c>
      <c r="I160" s="33">
        <v>25291128.42</v>
      </c>
      <c r="J160" s="33">
        <v>11218897.24</v>
      </c>
      <c r="K160" s="33">
        <v>917697.67</v>
      </c>
      <c r="L160" s="33">
        <v>212183.84</v>
      </c>
      <c r="M160" s="33">
        <v>0</v>
      </c>
      <c r="N160" s="33">
        <v>12942349.67</v>
      </c>
      <c r="O160" s="33">
        <v>5104947.31</v>
      </c>
      <c r="P160" s="33">
        <v>5104947.31</v>
      </c>
    </row>
    <row r="161" spans="1:16" ht="12.75">
      <c r="A161" s="34">
        <v>6</v>
      </c>
      <c r="B161" s="34">
        <v>1</v>
      </c>
      <c r="C161" s="34">
        <v>17</v>
      </c>
      <c r="D161" s="35">
        <v>2</v>
      </c>
      <c r="E161" s="36"/>
      <c r="F161" s="31" t="s">
        <v>261</v>
      </c>
      <c r="G161" s="56" t="s">
        <v>398</v>
      </c>
      <c r="H161" s="33">
        <v>17302605.59</v>
      </c>
      <c r="I161" s="33">
        <v>13953541.77</v>
      </c>
      <c r="J161" s="33">
        <v>5645403.7</v>
      </c>
      <c r="K161" s="33">
        <v>117535.05</v>
      </c>
      <c r="L161" s="33">
        <v>144363</v>
      </c>
      <c r="M161" s="33">
        <v>0</v>
      </c>
      <c r="N161" s="33">
        <v>8046240.02</v>
      </c>
      <c r="O161" s="33">
        <v>3349063.82</v>
      </c>
      <c r="P161" s="33">
        <v>3349063.82</v>
      </c>
    </row>
    <row r="162" spans="1:16" ht="12.75">
      <c r="A162" s="34">
        <v>6</v>
      </c>
      <c r="B162" s="34">
        <v>2</v>
      </c>
      <c r="C162" s="34">
        <v>14</v>
      </c>
      <c r="D162" s="35">
        <v>2</v>
      </c>
      <c r="E162" s="36"/>
      <c r="F162" s="31" t="s">
        <v>261</v>
      </c>
      <c r="G162" s="56" t="s">
        <v>399</v>
      </c>
      <c r="H162" s="33">
        <v>27496531.76</v>
      </c>
      <c r="I162" s="33">
        <v>23876436.79</v>
      </c>
      <c r="J162" s="33">
        <v>9881333.05</v>
      </c>
      <c r="K162" s="33">
        <v>405835.73</v>
      </c>
      <c r="L162" s="33">
        <v>114449.75</v>
      </c>
      <c r="M162" s="33">
        <v>0</v>
      </c>
      <c r="N162" s="33">
        <v>13474818.26</v>
      </c>
      <c r="O162" s="33">
        <v>3620094.97</v>
      </c>
      <c r="P162" s="33">
        <v>3620094.97</v>
      </c>
    </row>
    <row r="163" spans="1:16" ht="12.75">
      <c r="A163" s="34">
        <v>6</v>
      </c>
      <c r="B163" s="34">
        <v>4</v>
      </c>
      <c r="C163" s="34">
        <v>7</v>
      </c>
      <c r="D163" s="35">
        <v>2</v>
      </c>
      <c r="E163" s="36"/>
      <c r="F163" s="31" t="s">
        <v>261</v>
      </c>
      <c r="G163" s="56" t="s">
        <v>400</v>
      </c>
      <c r="H163" s="33">
        <v>19200705.41</v>
      </c>
      <c r="I163" s="33">
        <v>16840734.31</v>
      </c>
      <c r="J163" s="33">
        <v>6906503.8</v>
      </c>
      <c r="K163" s="33">
        <v>741772.4</v>
      </c>
      <c r="L163" s="33">
        <v>139122.62</v>
      </c>
      <c r="M163" s="33">
        <v>0</v>
      </c>
      <c r="N163" s="33">
        <v>9053335.49</v>
      </c>
      <c r="O163" s="33">
        <v>2359971.1</v>
      </c>
      <c r="P163" s="33">
        <v>2359971.1</v>
      </c>
    </row>
    <row r="164" spans="1:16" ht="12.75">
      <c r="A164" s="34">
        <v>6</v>
      </c>
      <c r="B164" s="34">
        <v>15</v>
      </c>
      <c r="C164" s="34">
        <v>7</v>
      </c>
      <c r="D164" s="35">
        <v>2</v>
      </c>
      <c r="E164" s="36"/>
      <c r="F164" s="31" t="s">
        <v>261</v>
      </c>
      <c r="G164" s="56" t="s">
        <v>401</v>
      </c>
      <c r="H164" s="33">
        <v>29845608.32</v>
      </c>
      <c r="I164" s="33">
        <v>27040155.38</v>
      </c>
      <c r="J164" s="33">
        <v>11759804.84</v>
      </c>
      <c r="K164" s="33">
        <v>306867</v>
      </c>
      <c r="L164" s="33">
        <v>65614.6</v>
      </c>
      <c r="M164" s="33">
        <v>0</v>
      </c>
      <c r="N164" s="33">
        <v>14907868.94</v>
      </c>
      <c r="O164" s="33">
        <v>2805452.94</v>
      </c>
      <c r="P164" s="33">
        <v>2805452.94</v>
      </c>
    </row>
    <row r="165" spans="1:16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31" t="s">
        <v>261</v>
      </c>
      <c r="G165" s="56" t="s">
        <v>402</v>
      </c>
      <c r="H165" s="33">
        <v>17351972.78</v>
      </c>
      <c r="I165" s="33">
        <v>16359977.23</v>
      </c>
      <c r="J165" s="33">
        <v>6179255.57</v>
      </c>
      <c r="K165" s="33">
        <v>162311.85</v>
      </c>
      <c r="L165" s="33">
        <v>258000</v>
      </c>
      <c r="M165" s="33">
        <v>0</v>
      </c>
      <c r="N165" s="33">
        <v>9760409.81</v>
      </c>
      <c r="O165" s="33">
        <v>991995.55</v>
      </c>
      <c r="P165" s="33">
        <v>991995.55</v>
      </c>
    </row>
    <row r="166" spans="1:16" ht="12.75">
      <c r="A166" s="34">
        <v>6</v>
      </c>
      <c r="B166" s="34">
        <v>16</v>
      </c>
      <c r="C166" s="34">
        <v>6</v>
      </c>
      <c r="D166" s="35">
        <v>2</v>
      </c>
      <c r="E166" s="36"/>
      <c r="F166" s="31" t="s">
        <v>261</v>
      </c>
      <c r="G166" s="56" t="s">
        <v>403</v>
      </c>
      <c r="H166" s="33">
        <v>16397026.64</v>
      </c>
      <c r="I166" s="33">
        <v>12102037.43</v>
      </c>
      <c r="J166" s="33">
        <v>4904504.58</v>
      </c>
      <c r="K166" s="33">
        <v>198522.89</v>
      </c>
      <c r="L166" s="33">
        <v>1762.87</v>
      </c>
      <c r="M166" s="33">
        <v>0</v>
      </c>
      <c r="N166" s="33">
        <v>6997247.09</v>
      </c>
      <c r="O166" s="33">
        <v>4294989.21</v>
      </c>
      <c r="P166" s="33">
        <v>4294989.21</v>
      </c>
    </row>
    <row r="167" spans="1:16" ht="12.75">
      <c r="A167" s="34">
        <v>6</v>
      </c>
      <c r="B167" s="34">
        <v>19</v>
      </c>
      <c r="C167" s="34">
        <v>5</v>
      </c>
      <c r="D167" s="35">
        <v>2</v>
      </c>
      <c r="E167" s="36"/>
      <c r="F167" s="31" t="s">
        <v>261</v>
      </c>
      <c r="G167" s="56" t="s">
        <v>404</v>
      </c>
      <c r="H167" s="33">
        <v>28418055.4</v>
      </c>
      <c r="I167" s="33">
        <v>18980981.76</v>
      </c>
      <c r="J167" s="33">
        <v>6703738.75</v>
      </c>
      <c r="K167" s="33">
        <v>1234898.86</v>
      </c>
      <c r="L167" s="33">
        <v>205860.13</v>
      </c>
      <c r="M167" s="33">
        <v>0</v>
      </c>
      <c r="N167" s="33">
        <v>10836484.02</v>
      </c>
      <c r="O167" s="33">
        <v>9437073.64</v>
      </c>
      <c r="P167" s="33">
        <v>9396573.64</v>
      </c>
    </row>
    <row r="168" spans="1:16" ht="12.75">
      <c r="A168" s="34">
        <v>6</v>
      </c>
      <c r="B168" s="34">
        <v>8</v>
      </c>
      <c r="C168" s="34">
        <v>13</v>
      </c>
      <c r="D168" s="35">
        <v>2</v>
      </c>
      <c r="E168" s="36"/>
      <c r="F168" s="31" t="s">
        <v>261</v>
      </c>
      <c r="G168" s="56" t="s">
        <v>405</v>
      </c>
      <c r="H168" s="33">
        <v>21246351.98</v>
      </c>
      <c r="I168" s="33">
        <v>13060069.74</v>
      </c>
      <c r="J168" s="33">
        <v>4754464.05</v>
      </c>
      <c r="K168" s="33">
        <v>563869.86</v>
      </c>
      <c r="L168" s="33">
        <v>113732.37</v>
      </c>
      <c r="M168" s="33">
        <v>0</v>
      </c>
      <c r="N168" s="33">
        <v>7628003.46</v>
      </c>
      <c r="O168" s="33">
        <v>8186282.24</v>
      </c>
      <c r="P168" s="33">
        <v>8186282.24</v>
      </c>
    </row>
    <row r="169" spans="1:16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31" t="s">
        <v>261</v>
      </c>
      <c r="G169" s="56" t="s">
        <v>406</v>
      </c>
      <c r="H169" s="33">
        <v>23305315.56</v>
      </c>
      <c r="I169" s="33">
        <v>18460158.69</v>
      </c>
      <c r="J169" s="33">
        <v>7556743.93</v>
      </c>
      <c r="K169" s="33">
        <v>648624.38</v>
      </c>
      <c r="L169" s="33">
        <v>82115.79</v>
      </c>
      <c r="M169" s="33">
        <v>0</v>
      </c>
      <c r="N169" s="33">
        <v>10172674.59</v>
      </c>
      <c r="O169" s="33">
        <v>4845156.87</v>
      </c>
      <c r="P169" s="33">
        <v>4845156.87</v>
      </c>
    </row>
    <row r="170" spans="1:16" ht="12.75">
      <c r="A170" s="34">
        <v>6</v>
      </c>
      <c r="B170" s="34">
        <v>4</v>
      </c>
      <c r="C170" s="34">
        <v>8</v>
      </c>
      <c r="D170" s="35">
        <v>2</v>
      </c>
      <c r="E170" s="36"/>
      <c r="F170" s="31" t="s">
        <v>261</v>
      </c>
      <c r="G170" s="56" t="s">
        <v>407</v>
      </c>
      <c r="H170" s="33">
        <v>38828012.77</v>
      </c>
      <c r="I170" s="33">
        <v>36878532.37</v>
      </c>
      <c r="J170" s="33">
        <v>11178468.74</v>
      </c>
      <c r="K170" s="33">
        <v>6042625.5</v>
      </c>
      <c r="L170" s="33">
        <v>387701.65</v>
      </c>
      <c r="M170" s="33">
        <v>0</v>
      </c>
      <c r="N170" s="33">
        <v>19269736.48</v>
      </c>
      <c r="O170" s="33">
        <v>1949480.4</v>
      </c>
      <c r="P170" s="33">
        <v>1949480.4</v>
      </c>
    </row>
    <row r="171" spans="1:16" ht="12.75">
      <c r="A171" s="34">
        <v>6</v>
      </c>
      <c r="B171" s="34">
        <v>3</v>
      </c>
      <c r="C171" s="34">
        <v>12</v>
      </c>
      <c r="D171" s="35">
        <v>2</v>
      </c>
      <c r="E171" s="36"/>
      <c r="F171" s="31" t="s">
        <v>261</v>
      </c>
      <c r="G171" s="56" t="s">
        <v>408</v>
      </c>
      <c r="H171" s="33">
        <v>25379635.05</v>
      </c>
      <c r="I171" s="33">
        <v>22210465.96</v>
      </c>
      <c r="J171" s="33">
        <v>9692778.95</v>
      </c>
      <c r="K171" s="33">
        <v>363782.34</v>
      </c>
      <c r="L171" s="33">
        <v>184186.47</v>
      </c>
      <c r="M171" s="33">
        <v>0</v>
      </c>
      <c r="N171" s="33">
        <v>11969718.2</v>
      </c>
      <c r="O171" s="33">
        <v>3169169.09</v>
      </c>
      <c r="P171" s="33">
        <v>3169169.09</v>
      </c>
    </row>
    <row r="172" spans="1:16" ht="12.75">
      <c r="A172" s="34">
        <v>6</v>
      </c>
      <c r="B172" s="34">
        <v>7</v>
      </c>
      <c r="C172" s="34">
        <v>9</v>
      </c>
      <c r="D172" s="35">
        <v>2</v>
      </c>
      <c r="E172" s="36"/>
      <c r="F172" s="31" t="s">
        <v>261</v>
      </c>
      <c r="G172" s="56" t="s">
        <v>409</v>
      </c>
      <c r="H172" s="33">
        <v>36705961.25</v>
      </c>
      <c r="I172" s="33">
        <v>22312799.62</v>
      </c>
      <c r="J172" s="33">
        <v>10037714.31</v>
      </c>
      <c r="K172" s="33">
        <v>441244.54</v>
      </c>
      <c r="L172" s="33">
        <v>147693.55</v>
      </c>
      <c r="M172" s="33">
        <v>0</v>
      </c>
      <c r="N172" s="33">
        <v>11686147.22</v>
      </c>
      <c r="O172" s="33">
        <v>14393161.63</v>
      </c>
      <c r="P172" s="33">
        <v>14393161.63</v>
      </c>
    </row>
    <row r="173" spans="1:16" ht="12.75">
      <c r="A173" s="34">
        <v>6</v>
      </c>
      <c r="B173" s="34">
        <v>12</v>
      </c>
      <c r="C173" s="34">
        <v>7</v>
      </c>
      <c r="D173" s="35">
        <v>2</v>
      </c>
      <c r="E173" s="36"/>
      <c r="F173" s="31" t="s">
        <v>261</v>
      </c>
      <c r="G173" s="56" t="s">
        <v>410</v>
      </c>
      <c r="H173" s="33">
        <v>20103001.09</v>
      </c>
      <c r="I173" s="33">
        <v>18181221.73</v>
      </c>
      <c r="J173" s="33">
        <v>7292213.33</v>
      </c>
      <c r="K173" s="33">
        <v>920657.04</v>
      </c>
      <c r="L173" s="33">
        <v>75459.91</v>
      </c>
      <c r="M173" s="33">
        <v>0</v>
      </c>
      <c r="N173" s="33">
        <v>9892891.45</v>
      </c>
      <c r="O173" s="33">
        <v>1921779.36</v>
      </c>
      <c r="P173" s="33">
        <v>1921779.36</v>
      </c>
    </row>
    <row r="174" spans="1:16" ht="12.75">
      <c r="A174" s="34">
        <v>6</v>
      </c>
      <c r="B174" s="34">
        <v>1</v>
      </c>
      <c r="C174" s="34">
        <v>18</v>
      </c>
      <c r="D174" s="35">
        <v>2</v>
      </c>
      <c r="E174" s="36"/>
      <c r="F174" s="31" t="s">
        <v>261</v>
      </c>
      <c r="G174" s="56" t="s">
        <v>411</v>
      </c>
      <c r="H174" s="33">
        <v>27199656.94</v>
      </c>
      <c r="I174" s="33">
        <v>20938163.88</v>
      </c>
      <c r="J174" s="33">
        <v>7260817.8</v>
      </c>
      <c r="K174" s="33">
        <v>2862562.41</v>
      </c>
      <c r="L174" s="33">
        <v>269622.43</v>
      </c>
      <c r="M174" s="33">
        <v>0</v>
      </c>
      <c r="N174" s="33">
        <v>10545161.24</v>
      </c>
      <c r="O174" s="33">
        <v>6261493.06</v>
      </c>
      <c r="P174" s="33">
        <v>6261493.06</v>
      </c>
    </row>
    <row r="175" spans="1:16" ht="12.75">
      <c r="A175" s="34">
        <v>6</v>
      </c>
      <c r="B175" s="34">
        <v>19</v>
      </c>
      <c r="C175" s="34">
        <v>6</v>
      </c>
      <c r="D175" s="35">
        <v>2</v>
      </c>
      <c r="E175" s="36"/>
      <c r="F175" s="31" t="s">
        <v>261</v>
      </c>
      <c r="G175" s="56" t="s">
        <v>277</v>
      </c>
      <c r="H175" s="33">
        <v>28815289.27</v>
      </c>
      <c r="I175" s="33">
        <v>24697600.91</v>
      </c>
      <c r="J175" s="33">
        <v>9147075.54</v>
      </c>
      <c r="K175" s="33">
        <v>418437.71</v>
      </c>
      <c r="L175" s="33">
        <v>222626.2</v>
      </c>
      <c r="M175" s="33">
        <v>0</v>
      </c>
      <c r="N175" s="33">
        <v>14909461.46</v>
      </c>
      <c r="O175" s="33">
        <v>4117688.36</v>
      </c>
      <c r="P175" s="33">
        <v>4077688.36</v>
      </c>
    </row>
    <row r="176" spans="1:16" ht="12.75">
      <c r="A176" s="34">
        <v>6</v>
      </c>
      <c r="B176" s="34">
        <v>15</v>
      </c>
      <c r="C176" s="34">
        <v>8</v>
      </c>
      <c r="D176" s="35">
        <v>2</v>
      </c>
      <c r="E176" s="36"/>
      <c r="F176" s="31" t="s">
        <v>261</v>
      </c>
      <c r="G176" s="56" t="s">
        <v>412</v>
      </c>
      <c r="H176" s="33">
        <v>30079471.33</v>
      </c>
      <c r="I176" s="33">
        <v>28724146</v>
      </c>
      <c r="J176" s="33">
        <v>12157425.19</v>
      </c>
      <c r="K176" s="33">
        <v>406054.5</v>
      </c>
      <c r="L176" s="33">
        <v>0</v>
      </c>
      <c r="M176" s="33">
        <v>0</v>
      </c>
      <c r="N176" s="33">
        <v>16160666.31</v>
      </c>
      <c r="O176" s="33">
        <v>1355325.33</v>
      </c>
      <c r="P176" s="33">
        <v>1307325.33</v>
      </c>
    </row>
    <row r="177" spans="1:16" ht="12.75">
      <c r="A177" s="34">
        <v>6</v>
      </c>
      <c r="B177" s="34">
        <v>9</v>
      </c>
      <c r="C177" s="34">
        <v>13</v>
      </c>
      <c r="D177" s="35">
        <v>2</v>
      </c>
      <c r="E177" s="36"/>
      <c r="F177" s="31" t="s">
        <v>261</v>
      </c>
      <c r="G177" s="56" t="s">
        <v>413</v>
      </c>
      <c r="H177" s="33">
        <v>32361644.98</v>
      </c>
      <c r="I177" s="33">
        <v>27644422.23</v>
      </c>
      <c r="J177" s="33">
        <v>9388596.66</v>
      </c>
      <c r="K177" s="33">
        <v>2048048.14</v>
      </c>
      <c r="L177" s="33">
        <v>128847.25</v>
      </c>
      <c r="M177" s="33">
        <v>0</v>
      </c>
      <c r="N177" s="33">
        <v>16078930.18</v>
      </c>
      <c r="O177" s="33">
        <v>4717222.75</v>
      </c>
      <c r="P177" s="33">
        <v>4717222.75</v>
      </c>
    </row>
    <row r="178" spans="1:16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31" t="s">
        <v>261</v>
      </c>
      <c r="G178" s="56" t="s">
        <v>414</v>
      </c>
      <c r="H178" s="33">
        <v>32466867.23</v>
      </c>
      <c r="I178" s="33">
        <v>31189023.39</v>
      </c>
      <c r="J178" s="33">
        <v>12045753</v>
      </c>
      <c r="K178" s="33">
        <v>1465999.5</v>
      </c>
      <c r="L178" s="33">
        <v>107738.04</v>
      </c>
      <c r="M178" s="33">
        <v>0</v>
      </c>
      <c r="N178" s="33">
        <v>17569532.85</v>
      </c>
      <c r="O178" s="33">
        <v>1277843.84</v>
      </c>
      <c r="P178" s="33">
        <v>1277843.84</v>
      </c>
    </row>
    <row r="179" spans="1:16" ht="12.75">
      <c r="A179" s="34">
        <v>6</v>
      </c>
      <c r="B179" s="34">
        <v>3</v>
      </c>
      <c r="C179" s="34">
        <v>13</v>
      </c>
      <c r="D179" s="35">
        <v>2</v>
      </c>
      <c r="E179" s="36"/>
      <c r="F179" s="31" t="s">
        <v>261</v>
      </c>
      <c r="G179" s="56" t="s">
        <v>415</v>
      </c>
      <c r="H179" s="33">
        <v>22187465.89</v>
      </c>
      <c r="I179" s="33">
        <v>15416218.89</v>
      </c>
      <c r="J179" s="33">
        <v>5877790.34</v>
      </c>
      <c r="K179" s="33">
        <v>626148.98</v>
      </c>
      <c r="L179" s="33">
        <v>198236.43</v>
      </c>
      <c r="M179" s="33">
        <v>0</v>
      </c>
      <c r="N179" s="33">
        <v>8714043.14</v>
      </c>
      <c r="O179" s="33">
        <v>6771247</v>
      </c>
      <c r="P179" s="33">
        <v>6771247</v>
      </c>
    </row>
    <row r="180" spans="1:16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31" t="s">
        <v>261</v>
      </c>
      <c r="G180" s="56" t="s">
        <v>416</v>
      </c>
      <c r="H180" s="33">
        <v>21174560.02</v>
      </c>
      <c r="I180" s="33">
        <v>19361187.99</v>
      </c>
      <c r="J180" s="33">
        <v>7810532.97</v>
      </c>
      <c r="K180" s="33">
        <v>325287.8</v>
      </c>
      <c r="L180" s="33">
        <v>35758.92</v>
      </c>
      <c r="M180" s="33">
        <v>0</v>
      </c>
      <c r="N180" s="33">
        <v>11189608.3</v>
      </c>
      <c r="O180" s="33">
        <v>1813372.03</v>
      </c>
      <c r="P180" s="33">
        <v>1813372.03</v>
      </c>
    </row>
    <row r="181" spans="1:16" ht="12.75">
      <c r="A181" s="34">
        <v>6</v>
      </c>
      <c r="B181" s="34">
        <v>19</v>
      </c>
      <c r="C181" s="34">
        <v>7</v>
      </c>
      <c r="D181" s="35">
        <v>2</v>
      </c>
      <c r="E181" s="36"/>
      <c r="F181" s="31" t="s">
        <v>261</v>
      </c>
      <c r="G181" s="56" t="s">
        <v>417</v>
      </c>
      <c r="H181" s="33">
        <v>20607061.48</v>
      </c>
      <c r="I181" s="33">
        <v>15919838.53</v>
      </c>
      <c r="J181" s="33">
        <v>5520133.88</v>
      </c>
      <c r="K181" s="33">
        <v>1435508.47</v>
      </c>
      <c r="L181" s="33">
        <v>141368.66</v>
      </c>
      <c r="M181" s="33">
        <v>0</v>
      </c>
      <c r="N181" s="33">
        <v>8822827.52</v>
      </c>
      <c r="O181" s="33">
        <v>4687222.95</v>
      </c>
      <c r="P181" s="33">
        <v>4647222.95</v>
      </c>
    </row>
    <row r="182" spans="1:16" ht="12.75">
      <c r="A182" s="34">
        <v>6</v>
      </c>
      <c r="B182" s="34">
        <v>9</v>
      </c>
      <c r="C182" s="34">
        <v>14</v>
      </c>
      <c r="D182" s="35">
        <v>2</v>
      </c>
      <c r="E182" s="36"/>
      <c r="F182" s="31" t="s">
        <v>261</v>
      </c>
      <c r="G182" s="56" t="s">
        <v>418</v>
      </c>
      <c r="H182" s="33">
        <v>68907274.32</v>
      </c>
      <c r="I182" s="33">
        <v>48407524.3</v>
      </c>
      <c r="J182" s="33">
        <v>16184702.42</v>
      </c>
      <c r="K182" s="33">
        <v>1671190.73</v>
      </c>
      <c r="L182" s="33">
        <v>414371.49</v>
      </c>
      <c r="M182" s="33">
        <v>0</v>
      </c>
      <c r="N182" s="33">
        <v>30137259.66</v>
      </c>
      <c r="O182" s="33">
        <v>20499750.02</v>
      </c>
      <c r="P182" s="33">
        <v>20499750.02</v>
      </c>
    </row>
    <row r="183" spans="1:16" ht="12.75">
      <c r="A183" s="34">
        <v>6</v>
      </c>
      <c r="B183" s="34">
        <v>19</v>
      </c>
      <c r="C183" s="34">
        <v>8</v>
      </c>
      <c r="D183" s="35">
        <v>2</v>
      </c>
      <c r="E183" s="36"/>
      <c r="F183" s="31" t="s">
        <v>261</v>
      </c>
      <c r="G183" s="56" t="s">
        <v>419</v>
      </c>
      <c r="H183" s="33">
        <v>13461436.25</v>
      </c>
      <c r="I183" s="33">
        <v>11559608.83</v>
      </c>
      <c r="J183" s="33">
        <v>4647458.25</v>
      </c>
      <c r="K183" s="33">
        <v>245179</v>
      </c>
      <c r="L183" s="33">
        <v>24592.62</v>
      </c>
      <c r="M183" s="33">
        <v>0</v>
      </c>
      <c r="N183" s="33">
        <v>6642378.96</v>
      </c>
      <c r="O183" s="33">
        <v>1901827.42</v>
      </c>
      <c r="P183" s="33">
        <v>1861827.42</v>
      </c>
    </row>
    <row r="184" spans="1:16" ht="12.75">
      <c r="A184" s="34">
        <v>6</v>
      </c>
      <c r="B184" s="34">
        <v>9</v>
      </c>
      <c r="C184" s="34">
        <v>15</v>
      </c>
      <c r="D184" s="35">
        <v>2</v>
      </c>
      <c r="E184" s="36"/>
      <c r="F184" s="31" t="s">
        <v>261</v>
      </c>
      <c r="G184" s="56" t="s">
        <v>420</v>
      </c>
      <c r="H184" s="33">
        <v>18845208.89</v>
      </c>
      <c r="I184" s="33">
        <v>15477305.34</v>
      </c>
      <c r="J184" s="33">
        <v>6480338.41</v>
      </c>
      <c r="K184" s="33">
        <v>357051.03</v>
      </c>
      <c r="L184" s="33">
        <v>79367.66</v>
      </c>
      <c r="M184" s="33">
        <v>0</v>
      </c>
      <c r="N184" s="33">
        <v>8560548.24</v>
      </c>
      <c r="O184" s="33">
        <v>3367903.55</v>
      </c>
      <c r="P184" s="33">
        <v>3367903.55</v>
      </c>
    </row>
    <row r="185" spans="1:16" ht="12.75">
      <c r="A185" s="34">
        <v>6</v>
      </c>
      <c r="B185" s="34">
        <v>9</v>
      </c>
      <c r="C185" s="34">
        <v>16</v>
      </c>
      <c r="D185" s="35">
        <v>2</v>
      </c>
      <c r="E185" s="36"/>
      <c r="F185" s="31" t="s">
        <v>261</v>
      </c>
      <c r="G185" s="56" t="s">
        <v>421</v>
      </c>
      <c r="H185" s="33">
        <v>10427758.6</v>
      </c>
      <c r="I185" s="33">
        <v>9615082.23</v>
      </c>
      <c r="J185" s="33">
        <v>4039198.66</v>
      </c>
      <c r="K185" s="33">
        <v>136346</v>
      </c>
      <c r="L185" s="33">
        <v>79781.29</v>
      </c>
      <c r="M185" s="33">
        <v>0</v>
      </c>
      <c r="N185" s="33">
        <v>5359756.28</v>
      </c>
      <c r="O185" s="33">
        <v>812676.37</v>
      </c>
      <c r="P185" s="33">
        <v>812676.37</v>
      </c>
    </row>
    <row r="186" spans="1:16" ht="12.75">
      <c r="A186" s="34">
        <v>6</v>
      </c>
      <c r="B186" s="34">
        <v>7</v>
      </c>
      <c r="C186" s="34">
        <v>10</v>
      </c>
      <c r="D186" s="35">
        <v>2</v>
      </c>
      <c r="E186" s="36"/>
      <c r="F186" s="31" t="s">
        <v>261</v>
      </c>
      <c r="G186" s="56" t="s">
        <v>422</v>
      </c>
      <c r="H186" s="33">
        <v>30862567.72</v>
      </c>
      <c r="I186" s="33">
        <v>26120384.41</v>
      </c>
      <c r="J186" s="33">
        <v>10788593.72</v>
      </c>
      <c r="K186" s="33">
        <v>1079939.5</v>
      </c>
      <c r="L186" s="33">
        <v>361231.78</v>
      </c>
      <c r="M186" s="33">
        <v>0</v>
      </c>
      <c r="N186" s="33">
        <v>13890619.41</v>
      </c>
      <c r="O186" s="33">
        <v>4742183.31</v>
      </c>
      <c r="P186" s="33">
        <v>4742183.31</v>
      </c>
    </row>
    <row r="187" spans="1:16" ht="12.75">
      <c r="A187" s="34">
        <v>6</v>
      </c>
      <c r="B187" s="34">
        <v>1</v>
      </c>
      <c r="C187" s="34">
        <v>19</v>
      </c>
      <c r="D187" s="35">
        <v>2</v>
      </c>
      <c r="E187" s="36"/>
      <c r="F187" s="31" t="s">
        <v>261</v>
      </c>
      <c r="G187" s="56" t="s">
        <v>423</v>
      </c>
      <c r="H187" s="33">
        <v>21383351.57</v>
      </c>
      <c r="I187" s="33">
        <v>19913913.11</v>
      </c>
      <c r="J187" s="33">
        <v>7665753.36</v>
      </c>
      <c r="K187" s="33">
        <v>1911317.94</v>
      </c>
      <c r="L187" s="33">
        <v>74265.52</v>
      </c>
      <c r="M187" s="33">
        <v>0</v>
      </c>
      <c r="N187" s="33">
        <v>10262576.29</v>
      </c>
      <c r="O187" s="33">
        <v>1469438.46</v>
      </c>
      <c r="P187" s="33">
        <v>1469438.46</v>
      </c>
    </row>
    <row r="188" spans="1:16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31" t="s">
        <v>261</v>
      </c>
      <c r="G188" s="56" t="s">
        <v>424</v>
      </c>
      <c r="H188" s="33">
        <v>105762159.3</v>
      </c>
      <c r="I188" s="33">
        <v>83902204.43</v>
      </c>
      <c r="J188" s="33">
        <v>26306621.12</v>
      </c>
      <c r="K188" s="33">
        <v>8323248.78</v>
      </c>
      <c r="L188" s="33">
        <v>540668.33</v>
      </c>
      <c r="M188" s="33">
        <v>0</v>
      </c>
      <c r="N188" s="33">
        <v>48731666.2</v>
      </c>
      <c r="O188" s="33">
        <v>21859954.87</v>
      </c>
      <c r="P188" s="33">
        <v>21859954.87</v>
      </c>
    </row>
    <row r="189" spans="1:16" ht="12.75">
      <c r="A189" s="34">
        <v>6</v>
      </c>
      <c r="B189" s="34">
        <v>3</v>
      </c>
      <c r="C189" s="34">
        <v>14</v>
      </c>
      <c r="D189" s="35">
        <v>2</v>
      </c>
      <c r="E189" s="36"/>
      <c r="F189" s="31" t="s">
        <v>261</v>
      </c>
      <c r="G189" s="56" t="s">
        <v>425</v>
      </c>
      <c r="H189" s="33">
        <v>16200987.77</v>
      </c>
      <c r="I189" s="33">
        <v>13985031.84</v>
      </c>
      <c r="J189" s="33">
        <v>5963039.24</v>
      </c>
      <c r="K189" s="33">
        <v>356101.82</v>
      </c>
      <c r="L189" s="33">
        <v>77961.36</v>
      </c>
      <c r="M189" s="33">
        <v>0</v>
      </c>
      <c r="N189" s="33">
        <v>7587929.42</v>
      </c>
      <c r="O189" s="33">
        <v>2215955.93</v>
      </c>
      <c r="P189" s="33">
        <v>2215955.93</v>
      </c>
    </row>
    <row r="190" spans="1:16" ht="12.75">
      <c r="A190" s="34">
        <v>6</v>
      </c>
      <c r="B190" s="34">
        <v>6</v>
      </c>
      <c r="C190" s="34">
        <v>11</v>
      </c>
      <c r="D190" s="35">
        <v>2</v>
      </c>
      <c r="E190" s="36"/>
      <c r="F190" s="31" t="s">
        <v>261</v>
      </c>
      <c r="G190" s="56" t="s">
        <v>426</v>
      </c>
      <c r="H190" s="33">
        <v>26374105.61</v>
      </c>
      <c r="I190" s="33">
        <v>18255646.63</v>
      </c>
      <c r="J190" s="33">
        <v>7636929.07</v>
      </c>
      <c r="K190" s="33">
        <v>724114.37</v>
      </c>
      <c r="L190" s="33">
        <v>132839.69</v>
      </c>
      <c r="M190" s="33">
        <v>0</v>
      </c>
      <c r="N190" s="33">
        <v>9761763.5</v>
      </c>
      <c r="O190" s="33">
        <v>8118458.98</v>
      </c>
      <c r="P190" s="33">
        <v>8118458.98</v>
      </c>
    </row>
    <row r="191" spans="1:16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31" t="s">
        <v>261</v>
      </c>
      <c r="G191" s="56" t="s">
        <v>427</v>
      </c>
      <c r="H191" s="33">
        <v>40236013.21</v>
      </c>
      <c r="I191" s="33">
        <v>26577978.73</v>
      </c>
      <c r="J191" s="33">
        <v>10891642.62</v>
      </c>
      <c r="K191" s="33">
        <v>1968332.48</v>
      </c>
      <c r="L191" s="33">
        <v>178245.6</v>
      </c>
      <c r="M191" s="33">
        <v>0</v>
      </c>
      <c r="N191" s="33">
        <v>13539758.03</v>
      </c>
      <c r="O191" s="33">
        <v>13658034.48</v>
      </c>
      <c r="P191" s="33">
        <v>13658034.48</v>
      </c>
    </row>
    <row r="192" spans="1:16" ht="12.75">
      <c r="A192" s="34">
        <v>6</v>
      </c>
      <c r="B192" s="34">
        <v>7</v>
      </c>
      <c r="C192" s="34">
        <v>2</v>
      </c>
      <c r="D192" s="35">
        <v>3</v>
      </c>
      <c r="E192" s="36"/>
      <c r="F192" s="31" t="s">
        <v>261</v>
      </c>
      <c r="G192" s="56" t="s">
        <v>428</v>
      </c>
      <c r="H192" s="33">
        <v>43127223.38</v>
      </c>
      <c r="I192" s="33">
        <v>38547404.28</v>
      </c>
      <c r="J192" s="33">
        <v>15579586.84</v>
      </c>
      <c r="K192" s="33">
        <v>3075218.57</v>
      </c>
      <c r="L192" s="33">
        <v>158755.7</v>
      </c>
      <c r="M192" s="33">
        <v>0</v>
      </c>
      <c r="N192" s="33">
        <v>19733843.17</v>
      </c>
      <c r="O192" s="33">
        <v>4579819.1</v>
      </c>
      <c r="P192" s="33">
        <v>4579819.1</v>
      </c>
    </row>
    <row r="193" spans="1:16" ht="12.75">
      <c r="A193" s="34">
        <v>6</v>
      </c>
      <c r="B193" s="34">
        <v>9</v>
      </c>
      <c r="C193" s="34">
        <v>1</v>
      </c>
      <c r="D193" s="35">
        <v>3</v>
      </c>
      <c r="E193" s="36"/>
      <c r="F193" s="31" t="s">
        <v>261</v>
      </c>
      <c r="G193" s="56" t="s">
        <v>429</v>
      </c>
      <c r="H193" s="33">
        <v>55089925.98</v>
      </c>
      <c r="I193" s="33">
        <v>52218054.66</v>
      </c>
      <c r="J193" s="33">
        <v>19926915.15</v>
      </c>
      <c r="K193" s="33">
        <v>4303857.78</v>
      </c>
      <c r="L193" s="33">
        <v>601403</v>
      </c>
      <c r="M193" s="33">
        <v>0</v>
      </c>
      <c r="N193" s="33">
        <v>27385878.73</v>
      </c>
      <c r="O193" s="33">
        <v>2871871.32</v>
      </c>
      <c r="P193" s="33">
        <v>2871871.32</v>
      </c>
    </row>
    <row r="194" spans="1:16" ht="12.75">
      <c r="A194" s="34">
        <v>6</v>
      </c>
      <c r="B194" s="34">
        <v>9</v>
      </c>
      <c r="C194" s="34">
        <v>3</v>
      </c>
      <c r="D194" s="35">
        <v>3</v>
      </c>
      <c r="E194" s="36"/>
      <c r="F194" s="31" t="s">
        <v>261</v>
      </c>
      <c r="G194" s="56" t="s">
        <v>430</v>
      </c>
      <c r="H194" s="33">
        <v>51031501.44</v>
      </c>
      <c r="I194" s="33">
        <v>43534075.04</v>
      </c>
      <c r="J194" s="33">
        <v>15725002</v>
      </c>
      <c r="K194" s="33">
        <v>3648543.81</v>
      </c>
      <c r="L194" s="33">
        <v>392939.16</v>
      </c>
      <c r="M194" s="33">
        <v>0</v>
      </c>
      <c r="N194" s="33">
        <v>23767590.07</v>
      </c>
      <c r="O194" s="33">
        <v>7497426.4</v>
      </c>
      <c r="P194" s="33">
        <v>7071426.4</v>
      </c>
    </row>
    <row r="195" spans="1:16" ht="12.75">
      <c r="A195" s="34">
        <v>6</v>
      </c>
      <c r="B195" s="34">
        <v>2</v>
      </c>
      <c r="C195" s="34">
        <v>5</v>
      </c>
      <c r="D195" s="35">
        <v>3</v>
      </c>
      <c r="E195" s="36"/>
      <c r="F195" s="31" t="s">
        <v>261</v>
      </c>
      <c r="G195" s="56" t="s">
        <v>431</v>
      </c>
      <c r="H195" s="33">
        <v>27203594.82</v>
      </c>
      <c r="I195" s="33">
        <v>23824757.41</v>
      </c>
      <c r="J195" s="33">
        <v>9440893.37</v>
      </c>
      <c r="K195" s="33">
        <v>1853777.95</v>
      </c>
      <c r="L195" s="33">
        <v>108609.25</v>
      </c>
      <c r="M195" s="33">
        <v>0</v>
      </c>
      <c r="N195" s="33">
        <v>12421476.84</v>
      </c>
      <c r="O195" s="33">
        <v>3378837.41</v>
      </c>
      <c r="P195" s="33">
        <v>3378837.41</v>
      </c>
    </row>
    <row r="196" spans="1:16" ht="12.75">
      <c r="A196" s="34">
        <v>6</v>
      </c>
      <c r="B196" s="34">
        <v>5</v>
      </c>
      <c r="C196" s="34">
        <v>5</v>
      </c>
      <c r="D196" s="35">
        <v>3</v>
      </c>
      <c r="E196" s="36"/>
      <c r="F196" s="31" t="s">
        <v>261</v>
      </c>
      <c r="G196" s="56" t="s">
        <v>432</v>
      </c>
      <c r="H196" s="33">
        <v>70007299.64</v>
      </c>
      <c r="I196" s="33">
        <v>58383028.71</v>
      </c>
      <c r="J196" s="33">
        <v>23083737.36</v>
      </c>
      <c r="K196" s="33">
        <v>4062680.82</v>
      </c>
      <c r="L196" s="33">
        <v>495204.72</v>
      </c>
      <c r="M196" s="33">
        <v>0</v>
      </c>
      <c r="N196" s="33">
        <v>30741405.81</v>
      </c>
      <c r="O196" s="33">
        <v>11624270.93</v>
      </c>
      <c r="P196" s="33">
        <v>11224270.93</v>
      </c>
    </row>
    <row r="197" spans="1:16" ht="12.75">
      <c r="A197" s="34">
        <v>6</v>
      </c>
      <c r="B197" s="34">
        <v>2</v>
      </c>
      <c r="C197" s="34">
        <v>7</v>
      </c>
      <c r="D197" s="35">
        <v>3</v>
      </c>
      <c r="E197" s="36"/>
      <c r="F197" s="31" t="s">
        <v>261</v>
      </c>
      <c r="G197" s="56" t="s">
        <v>433</v>
      </c>
      <c r="H197" s="33">
        <v>30088430.97</v>
      </c>
      <c r="I197" s="33">
        <v>26904989.38</v>
      </c>
      <c r="J197" s="33">
        <v>9911307.61</v>
      </c>
      <c r="K197" s="33">
        <v>3368261.56</v>
      </c>
      <c r="L197" s="33">
        <v>552601.8</v>
      </c>
      <c r="M197" s="33">
        <v>0</v>
      </c>
      <c r="N197" s="33">
        <v>13072818.41</v>
      </c>
      <c r="O197" s="33">
        <v>3183441.59</v>
      </c>
      <c r="P197" s="33">
        <v>3183441.59</v>
      </c>
    </row>
    <row r="198" spans="1:16" ht="12.75">
      <c r="A198" s="34">
        <v>6</v>
      </c>
      <c r="B198" s="34">
        <v>12</v>
      </c>
      <c r="C198" s="34">
        <v>2</v>
      </c>
      <c r="D198" s="35">
        <v>3</v>
      </c>
      <c r="E198" s="36"/>
      <c r="F198" s="31" t="s">
        <v>261</v>
      </c>
      <c r="G198" s="56" t="s">
        <v>434</v>
      </c>
      <c r="H198" s="33">
        <v>28609245.35</v>
      </c>
      <c r="I198" s="33">
        <v>26726992.55</v>
      </c>
      <c r="J198" s="33">
        <v>9858641.47</v>
      </c>
      <c r="K198" s="33">
        <v>1685445.28</v>
      </c>
      <c r="L198" s="33">
        <v>5512.61</v>
      </c>
      <c r="M198" s="33">
        <v>0</v>
      </c>
      <c r="N198" s="33">
        <v>15177393.19</v>
      </c>
      <c r="O198" s="33">
        <v>1882252.8</v>
      </c>
      <c r="P198" s="33">
        <v>1882252.8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261</v>
      </c>
      <c r="G199" s="56" t="s">
        <v>435</v>
      </c>
      <c r="H199" s="33">
        <v>29196958.18</v>
      </c>
      <c r="I199" s="33">
        <v>27051969.73</v>
      </c>
      <c r="J199" s="33">
        <v>10143718.69</v>
      </c>
      <c r="K199" s="33">
        <v>1557411.63</v>
      </c>
      <c r="L199" s="33">
        <v>375115.44</v>
      </c>
      <c r="M199" s="33">
        <v>0</v>
      </c>
      <c r="N199" s="33">
        <v>14975723.97</v>
      </c>
      <c r="O199" s="33">
        <v>2144988.45</v>
      </c>
      <c r="P199" s="33">
        <v>2144988.45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261</v>
      </c>
      <c r="G200" s="56" t="s">
        <v>436</v>
      </c>
      <c r="H200" s="33">
        <v>36012264.75</v>
      </c>
      <c r="I200" s="33">
        <v>27079927.4</v>
      </c>
      <c r="J200" s="33">
        <v>8758755.55</v>
      </c>
      <c r="K200" s="33">
        <v>2247928.43</v>
      </c>
      <c r="L200" s="33">
        <v>137775.93</v>
      </c>
      <c r="M200" s="33">
        <v>0</v>
      </c>
      <c r="N200" s="33">
        <v>15935467.49</v>
      </c>
      <c r="O200" s="33">
        <v>8932337.35</v>
      </c>
      <c r="P200" s="33">
        <v>8932337.35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261</v>
      </c>
      <c r="G201" s="56" t="s">
        <v>437</v>
      </c>
      <c r="H201" s="33">
        <v>36335895.45</v>
      </c>
      <c r="I201" s="33">
        <v>27943325.21</v>
      </c>
      <c r="J201" s="33">
        <v>12180055.4</v>
      </c>
      <c r="K201" s="33">
        <v>1070578.78</v>
      </c>
      <c r="L201" s="33">
        <v>366908</v>
      </c>
      <c r="M201" s="33">
        <v>0</v>
      </c>
      <c r="N201" s="33">
        <v>14325783.03</v>
      </c>
      <c r="O201" s="33">
        <v>8392570.24</v>
      </c>
      <c r="P201" s="33">
        <v>8392570.24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261</v>
      </c>
      <c r="G202" s="56" t="s">
        <v>438</v>
      </c>
      <c r="H202" s="33">
        <v>25930625.88</v>
      </c>
      <c r="I202" s="33">
        <v>24353236.16</v>
      </c>
      <c r="J202" s="33">
        <v>10123586</v>
      </c>
      <c r="K202" s="33">
        <v>544250</v>
      </c>
      <c r="L202" s="33">
        <v>657667.6</v>
      </c>
      <c r="M202" s="33">
        <v>0</v>
      </c>
      <c r="N202" s="33">
        <v>13027732.56</v>
      </c>
      <c r="O202" s="33">
        <v>1577389.72</v>
      </c>
      <c r="P202" s="33">
        <v>1577389.72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261</v>
      </c>
      <c r="G203" s="56" t="s">
        <v>439</v>
      </c>
      <c r="H203" s="33">
        <v>25095062.02</v>
      </c>
      <c r="I203" s="33">
        <v>24879943.58</v>
      </c>
      <c r="J203" s="33">
        <v>10411355.09</v>
      </c>
      <c r="K203" s="33">
        <v>1359677.46</v>
      </c>
      <c r="L203" s="33">
        <v>791662.51</v>
      </c>
      <c r="M203" s="33">
        <v>0</v>
      </c>
      <c r="N203" s="33">
        <v>12317248.52</v>
      </c>
      <c r="O203" s="33">
        <v>215118.44</v>
      </c>
      <c r="P203" s="33">
        <v>215118.44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261</v>
      </c>
      <c r="G204" s="56" t="s">
        <v>440</v>
      </c>
      <c r="H204" s="33">
        <v>98112586.76</v>
      </c>
      <c r="I204" s="33">
        <v>86994346.51</v>
      </c>
      <c r="J204" s="33">
        <v>36725008.22</v>
      </c>
      <c r="K204" s="33">
        <v>7584536.64</v>
      </c>
      <c r="L204" s="33">
        <v>418976.97</v>
      </c>
      <c r="M204" s="33">
        <v>0</v>
      </c>
      <c r="N204" s="33">
        <v>42265824.68</v>
      </c>
      <c r="O204" s="33">
        <v>11118240.25</v>
      </c>
      <c r="P204" s="33">
        <v>11078240.25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261</v>
      </c>
      <c r="G205" s="56" t="s">
        <v>441</v>
      </c>
      <c r="H205" s="33">
        <v>34271290.11</v>
      </c>
      <c r="I205" s="33">
        <v>26915382</v>
      </c>
      <c r="J205" s="33">
        <v>10155223.15</v>
      </c>
      <c r="K205" s="33">
        <v>1073304.59</v>
      </c>
      <c r="L205" s="33">
        <v>368556.55</v>
      </c>
      <c r="M205" s="33">
        <v>0</v>
      </c>
      <c r="N205" s="33">
        <v>15318297.71</v>
      </c>
      <c r="O205" s="33">
        <v>7355908.11</v>
      </c>
      <c r="P205" s="33">
        <v>7355908.11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261</v>
      </c>
      <c r="G206" s="56" t="s">
        <v>442</v>
      </c>
      <c r="H206" s="33">
        <v>43478104.8</v>
      </c>
      <c r="I206" s="33">
        <v>35290066.92</v>
      </c>
      <c r="J206" s="33">
        <v>14280112.35</v>
      </c>
      <c r="K206" s="33">
        <v>1899367.16</v>
      </c>
      <c r="L206" s="33">
        <v>8051.88</v>
      </c>
      <c r="M206" s="33">
        <v>0</v>
      </c>
      <c r="N206" s="33">
        <v>19102535.53</v>
      </c>
      <c r="O206" s="33">
        <v>8188037.88</v>
      </c>
      <c r="P206" s="33">
        <v>8188037.88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261</v>
      </c>
      <c r="G207" s="56" t="s">
        <v>443</v>
      </c>
      <c r="H207" s="33">
        <v>89995463.73</v>
      </c>
      <c r="I207" s="33">
        <v>69698606.48</v>
      </c>
      <c r="J207" s="33">
        <v>26389713.31</v>
      </c>
      <c r="K207" s="33">
        <v>5414606.98</v>
      </c>
      <c r="L207" s="33">
        <v>446994.52</v>
      </c>
      <c r="M207" s="33">
        <v>0</v>
      </c>
      <c r="N207" s="33">
        <v>37447291.67</v>
      </c>
      <c r="O207" s="33">
        <v>20296857.25</v>
      </c>
      <c r="P207" s="33">
        <v>20296857.25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261</v>
      </c>
      <c r="G208" s="56" t="s">
        <v>444</v>
      </c>
      <c r="H208" s="33">
        <v>30099590.41</v>
      </c>
      <c r="I208" s="33">
        <v>21809892.33</v>
      </c>
      <c r="J208" s="33">
        <v>9365653.2</v>
      </c>
      <c r="K208" s="33">
        <v>1099989.72</v>
      </c>
      <c r="L208" s="33">
        <v>181317.59</v>
      </c>
      <c r="M208" s="33">
        <v>0</v>
      </c>
      <c r="N208" s="33">
        <v>11162931.82</v>
      </c>
      <c r="O208" s="33">
        <v>8289698.08</v>
      </c>
      <c r="P208" s="33">
        <v>8289698.08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261</v>
      </c>
      <c r="G209" s="56" t="s">
        <v>445</v>
      </c>
      <c r="H209" s="33">
        <v>67996836.5</v>
      </c>
      <c r="I209" s="33">
        <v>59290248.97</v>
      </c>
      <c r="J209" s="33">
        <v>25070259.5</v>
      </c>
      <c r="K209" s="33">
        <v>2987768.12</v>
      </c>
      <c r="L209" s="33">
        <v>292623.54</v>
      </c>
      <c r="M209" s="33">
        <v>0</v>
      </c>
      <c r="N209" s="33">
        <v>30939597.81</v>
      </c>
      <c r="O209" s="33">
        <v>8706587.53</v>
      </c>
      <c r="P209" s="33">
        <v>7706587.53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261</v>
      </c>
      <c r="G210" s="56" t="s">
        <v>446</v>
      </c>
      <c r="H210" s="33">
        <v>53263479.47</v>
      </c>
      <c r="I210" s="33">
        <v>39978824.81</v>
      </c>
      <c r="J210" s="33">
        <v>12818485.78</v>
      </c>
      <c r="K210" s="33">
        <v>2495724.44</v>
      </c>
      <c r="L210" s="33">
        <v>239028.86</v>
      </c>
      <c r="M210" s="33">
        <v>0</v>
      </c>
      <c r="N210" s="33">
        <v>24425585.73</v>
      </c>
      <c r="O210" s="33">
        <v>13284654.66</v>
      </c>
      <c r="P210" s="33">
        <v>13244654.66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261</v>
      </c>
      <c r="G211" s="56" t="s">
        <v>447</v>
      </c>
      <c r="H211" s="33">
        <v>72429160.74</v>
      </c>
      <c r="I211" s="33">
        <v>51088148.52</v>
      </c>
      <c r="J211" s="33">
        <v>20289378.78</v>
      </c>
      <c r="K211" s="33">
        <v>2944402.07</v>
      </c>
      <c r="L211" s="33">
        <v>176446.93</v>
      </c>
      <c r="M211" s="33">
        <v>0</v>
      </c>
      <c r="N211" s="33">
        <v>27677920.74</v>
      </c>
      <c r="O211" s="33">
        <v>21341012.22</v>
      </c>
      <c r="P211" s="33">
        <v>21341012.22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261</v>
      </c>
      <c r="G212" s="56" t="s">
        <v>448</v>
      </c>
      <c r="H212" s="33">
        <v>26894626.98</v>
      </c>
      <c r="I212" s="33">
        <v>22184863.41</v>
      </c>
      <c r="J212" s="33">
        <v>8150732.11</v>
      </c>
      <c r="K212" s="33">
        <v>1376564.33</v>
      </c>
      <c r="L212" s="33">
        <v>143130.15</v>
      </c>
      <c r="M212" s="33">
        <v>0</v>
      </c>
      <c r="N212" s="33">
        <v>12514436.82</v>
      </c>
      <c r="O212" s="33">
        <v>4709763.57</v>
      </c>
      <c r="P212" s="33">
        <v>4709763.57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261</v>
      </c>
      <c r="G213" s="56" t="s">
        <v>449</v>
      </c>
      <c r="H213" s="33">
        <v>88221720.28</v>
      </c>
      <c r="I213" s="33">
        <v>79657294.44</v>
      </c>
      <c r="J213" s="33">
        <v>35487235.11</v>
      </c>
      <c r="K213" s="33">
        <v>3180161.96</v>
      </c>
      <c r="L213" s="33">
        <v>204337.7</v>
      </c>
      <c r="M213" s="33">
        <v>0</v>
      </c>
      <c r="N213" s="33">
        <v>40785559.67</v>
      </c>
      <c r="O213" s="33">
        <v>8564425.84</v>
      </c>
      <c r="P213" s="33">
        <v>7964425.84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261</v>
      </c>
      <c r="G214" s="56" t="s">
        <v>450</v>
      </c>
      <c r="H214" s="33">
        <v>30848170.47</v>
      </c>
      <c r="I214" s="33">
        <v>27611156.85</v>
      </c>
      <c r="J214" s="33">
        <v>10409541.92</v>
      </c>
      <c r="K214" s="33">
        <v>831169.83</v>
      </c>
      <c r="L214" s="33">
        <v>106266.78</v>
      </c>
      <c r="M214" s="33">
        <v>0</v>
      </c>
      <c r="N214" s="33">
        <v>16264178.32</v>
      </c>
      <c r="O214" s="33">
        <v>3237013.62</v>
      </c>
      <c r="P214" s="33">
        <v>3237013.62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261</v>
      </c>
      <c r="G215" s="56" t="s">
        <v>451</v>
      </c>
      <c r="H215" s="33">
        <v>57002425.52</v>
      </c>
      <c r="I215" s="33">
        <v>38418277.63</v>
      </c>
      <c r="J215" s="33">
        <v>13505674.76</v>
      </c>
      <c r="K215" s="33">
        <v>4342883.39</v>
      </c>
      <c r="L215" s="33">
        <v>199676.26</v>
      </c>
      <c r="M215" s="33">
        <v>0</v>
      </c>
      <c r="N215" s="33">
        <v>20370043.22</v>
      </c>
      <c r="O215" s="33">
        <v>18584147.89</v>
      </c>
      <c r="P215" s="33">
        <v>18492147.89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261</v>
      </c>
      <c r="G216" s="56" t="s">
        <v>452</v>
      </c>
      <c r="H216" s="33">
        <v>36628406.02</v>
      </c>
      <c r="I216" s="33">
        <v>27487044.94</v>
      </c>
      <c r="J216" s="33">
        <v>11376359.25</v>
      </c>
      <c r="K216" s="33">
        <v>1090403.25</v>
      </c>
      <c r="L216" s="33">
        <v>56932.51</v>
      </c>
      <c r="M216" s="33">
        <v>0</v>
      </c>
      <c r="N216" s="33">
        <v>14963349.93</v>
      </c>
      <c r="O216" s="33">
        <v>9141361.08</v>
      </c>
      <c r="P216" s="33">
        <v>9141361.08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261</v>
      </c>
      <c r="G217" s="56" t="s">
        <v>453</v>
      </c>
      <c r="H217" s="33">
        <v>27389607.95</v>
      </c>
      <c r="I217" s="33">
        <v>23735789.24</v>
      </c>
      <c r="J217" s="33">
        <v>11106915.1</v>
      </c>
      <c r="K217" s="33">
        <v>630921.85</v>
      </c>
      <c r="L217" s="33">
        <v>247920.78</v>
      </c>
      <c r="M217" s="33">
        <v>0</v>
      </c>
      <c r="N217" s="33">
        <v>11750031.51</v>
      </c>
      <c r="O217" s="33">
        <v>3653818.71</v>
      </c>
      <c r="P217" s="33">
        <v>3585185.71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261</v>
      </c>
      <c r="G218" s="56" t="s">
        <v>454</v>
      </c>
      <c r="H218" s="33">
        <v>37495530.35</v>
      </c>
      <c r="I218" s="33">
        <v>33262157.54</v>
      </c>
      <c r="J218" s="33">
        <v>12790892.92</v>
      </c>
      <c r="K218" s="33">
        <v>2333582.62</v>
      </c>
      <c r="L218" s="33">
        <v>288402.11</v>
      </c>
      <c r="M218" s="33">
        <v>0</v>
      </c>
      <c r="N218" s="33">
        <v>17849279.89</v>
      </c>
      <c r="O218" s="33">
        <v>4233372.81</v>
      </c>
      <c r="P218" s="33">
        <v>4233372.81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261</v>
      </c>
      <c r="G219" s="56" t="s">
        <v>455</v>
      </c>
      <c r="H219" s="33">
        <v>29430608.31</v>
      </c>
      <c r="I219" s="33">
        <v>25500608.5</v>
      </c>
      <c r="J219" s="33">
        <v>10310796.14</v>
      </c>
      <c r="K219" s="33">
        <v>2020359.3</v>
      </c>
      <c r="L219" s="33">
        <v>370009.06</v>
      </c>
      <c r="M219" s="33">
        <v>0</v>
      </c>
      <c r="N219" s="33">
        <v>12799444</v>
      </c>
      <c r="O219" s="33">
        <v>3929999.81</v>
      </c>
      <c r="P219" s="33">
        <v>3929999.81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456</v>
      </c>
      <c r="G220" s="56" t="s">
        <v>457</v>
      </c>
      <c r="H220" s="33">
        <v>356110214.84</v>
      </c>
      <c r="I220" s="33">
        <v>303256246.48</v>
      </c>
      <c r="J220" s="33">
        <v>133278409.36</v>
      </c>
      <c r="K220" s="33">
        <v>42948882.7</v>
      </c>
      <c r="L220" s="33">
        <v>1576479.47</v>
      </c>
      <c r="M220" s="33">
        <v>0</v>
      </c>
      <c r="N220" s="33">
        <v>125452474.95</v>
      </c>
      <c r="O220" s="33">
        <v>52853968.36</v>
      </c>
      <c r="P220" s="33">
        <v>52853968.36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456</v>
      </c>
      <c r="G221" s="56" t="s">
        <v>458</v>
      </c>
      <c r="H221" s="33">
        <v>378163177.38</v>
      </c>
      <c r="I221" s="33">
        <v>348695409.56</v>
      </c>
      <c r="J221" s="33">
        <v>158728502.52</v>
      </c>
      <c r="K221" s="33">
        <v>45240336.16</v>
      </c>
      <c r="L221" s="33">
        <v>5786229.1</v>
      </c>
      <c r="M221" s="33">
        <v>0</v>
      </c>
      <c r="N221" s="33">
        <v>138940341.78</v>
      </c>
      <c r="O221" s="33">
        <v>29467767.82</v>
      </c>
      <c r="P221" s="33">
        <v>26269267.82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456</v>
      </c>
      <c r="G222" s="56" t="s">
        <v>459</v>
      </c>
      <c r="H222" s="33">
        <v>2429675174.7</v>
      </c>
      <c r="I222" s="33">
        <v>2094036765.36</v>
      </c>
      <c r="J222" s="33">
        <v>830396669.21</v>
      </c>
      <c r="K222" s="33">
        <v>230833652.4</v>
      </c>
      <c r="L222" s="33">
        <v>34872384.62</v>
      </c>
      <c r="M222" s="33">
        <v>0</v>
      </c>
      <c r="N222" s="33">
        <v>997934059.13</v>
      </c>
      <c r="O222" s="33">
        <v>335638409.34</v>
      </c>
      <c r="P222" s="33">
        <v>306698609.34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456</v>
      </c>
      <c r="G223" s="56" t="s">
        <v>460</v>
      </c>
      <c r="H223" s="33">
        <v>494551304.83</v>
      </c>
      <c r="I223" s="33">
        <v>407943750.68</v>
      </c>
      <c r="J223" s="33">
        <v>182813267.53</v>
      </c>
      <c r="K223" s="33">
        <v>55157720.39</v>
      </c>
      <c r="L223" s="33">
        <v>2960379.82</v>
      </c>
      <c r="M223" s="33">
        <v>0</v>
      </c>
      <c r="N223" s="33">
        <v>167012382.94</v>
      </c>
      <c r="O223" s="33">
        <v>86607554.15</v>
      </c>
      <c r="P223" s="33">
        <v>86257176.65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461</v>
      </c>
      <c r="G224" s="56" t="s">
        <v>462</v>
      </c>
      <c r="H224" s="33">
        <v>134467432.18</v>
      </c>
      <c r="I224" s="33">
        <v>90295982.63</v>
      </c>
      <c r="J224" s="33">
        <v>53796302.37</v>
      </c>
      <c r="K224" s="33">
        <v>2952900.24</v>
      </c>
      <c r="L224" s="33">
        <v>487112.53</v>
      </c>
      <c r="M224" s="33">
        <v>0</v>
      </c>
      <c r="N224" s="33">
        <v>33059667.49</v>
      </c>
      <c r="O224" s="33">
        <v>44171449.55</v>
      </c>
      <c r="P224" s="33">
        <v>44171449.55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461</v>
      </c>
      <c r="G225" s="56" t="s">
        <v>463</v>
      </c>
      <c r="H225" s="33">
        <v>120977684.09</v>
      </c>
      <c r="I225" s="33">
        <v>95245765.75</v>
      </c>
      <c r="J225" s="33">
        <v>65025261.4</v>
      </c>
      <c r="K225" s="33">
        <v>5972406.69</v>
      </c>
      <c r="L225" s="33">
        <v>532866.26</v>
      </c>
      <c r="M225" s="33">
        <v>0</v>
      </c>
      <c r="N225" s="33">
        <v>23715231.4</v>
      </c>
      <c r="O225" s="33">
        <v>25731918.34</v>
      </c>
      <c r="P225" s="33">
        <v>25731918.34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461</v>
      </c>
      <c r="G226" s="56" t="s">
        <v>464</v>
      </c>
      <c r="H226" s="33">
        <v>84859908.66</v>
      </c>
      <c r="I226" s="33">
        <v>61782637.49</v>
      </c>
      <c r="J226" s="33">
        <v>35248070.08</v>
      </c>
      <c r="K226" s="33">
        <v>1664367.87</v>
      </c>
      <c r="L226" s="33">
        <v>591593.58</v>
      </c>
      <c r="M226" s="33">
        <v>0</v>
      </c>
      <c r="N226" s="33">
        <v>24278605.96</v>
      </c>
      <c r="O226" s="33">
        <v>23077271.17</v>
      </c>
      <c r="P226" s="33">
        <v>23077271.17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461</v>
      </c>
      <c r="G227" s="56" t="s">
        <v>465</v>
      </c>
      <c r="H227" s="33">
        <v>70776344.7</v>
      </c>
      <c r="I227" s="33">
        <v>58236655.15</v>
      </c>
      <c r="J227" s="33">
        <v>35240874.35</v>
      </c>
      <c r="K227" s="33">
        <v>2674530.3</v>
      </c>
      <c r="L227" s="33">
        <v>72511.93</v>
      </c>
      <c r="M227" s="33">
        <v>0</v>
      </c>
      <c r="N227" s="33">
        <v>20248738.57</v>
      </c>
      <c r="O227" s="33">
        <v>12539689.55</v>
      </c>
      <c r="P227" s="33">
        <v>12539689.55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461</v>
      </c>
      <c r="G228" s="56" t="s">
        <v>466</v>
      </c>
      <c r="H228" s="33">
        <v>66285820.03</v>
      </c>
      <c r="I228" s="33">
        <v>45057851.47</v>
      </c>
      <c r="J228" s="33">
        <v>33210419.65</v>
      </c>
      <c r="K228" s="33">
        <v>294100</v>
      </c>
      <c r="L228" s="33">
        <v>359405.68</v>
      </c>
      <c r="M228" s="33">
        <v>0</v>
      </c>
      <c r="N228" s="33">
        <v>11193926.14</v>
      </c>
      <c r="O228" s="33">
        <v>21227968.56</v>
      </c>
      <c r="P228" s="33">
        <v>21227968.56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461</v>
      </c>
      <c r="G229" s="56" t="s">
        <v>467</v>
      </c>
      <c r="H229" s="33">
        <v>106185846.67</v>
      </c>
      <c r="I229" s="33">
        <v>75777634.69</v>
      </c>
      <c r="J229" s="33">
        <v>50676361.37</v>
      </c>
      <c r="K229" s="33">
        <v>5085545.76</v>
      </c>
      <c r="L229" s="33">
        <v>498268.81</v>
      </c>
      <c r="M229" s="33">
        <v>0</v>
      </c>
      <c r="N229" s="33">
        <v>19517458.75</v>
      </c>
      <c r="O229" s="33">
        <v>30408211.98</v>
      </c>
      <c r="P229" s="33">
        <v>30408211.98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461</v>
      </c>
      <c r="G230" s="56" t="s">
        <v>468</v>
      </c>
      <c r="H230" s="33">
        <v>122823763.77</v>
      </c>
      <c r="I230" s="33">
        <v>95841584.07</v>
      </c>
      <c r="J230" s="33">
        <v>65914914.38</v>
      </c>
      <c r="K230" s="33">
        <v>4734319.63</v>
      </c>
      <c r="L230" s="33">
        <v>565204.68</v>
      </c>
      <c r="M230" s="33">
        <v>0</v>
      </c>
      <c r="N230" s="33">
        <v>24627145.38</v>
      </c>
      <c r="O230" s="33">
        <v>26982179.7</v>
      </c>
      <c r="P230" s="33">
        <v>26982179.7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461</v>
      </c>
      <c r="G231" s="56" t="s">
        <v>469</v>
      </c>
      <c r="H231" s="33">
        <v>110219291.78</v>
      </c>
      <c r="I231" s="33">
        <v>73207770.67</v>
      </c>
      <c r="J231" s="33">
        <v>47362344.59</v>
      </c>
      <c r="K231" s="33">
        <v>4076400.57</v>
      </c>
      <c r="L231" s="33">
        <v>1012161.35</v>
      </c>
      <c r="M231" s="33">
        <v>0</v>
      </c>
      <c r="N231" s="33">
        <v>20756864.16</v>
      </c>
      <c r="O231" s="33">
        <v>37011521.11</v>
      </c>
      <c r="P231" s="33">
        <v>37011521.11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461</v>
      </c>
      <c r="G232" s="56" t="s">
        <v>470</v>
      </c>
      <c r="H232" s="33">
        <v>142923996.16</v>
      </c>
      <c r="I232" s="33">
        <v>106934451.2</v>
      </c>
      <c r="J232" s="33">
        <v>65346192.98</v>
      </c>
      <c r="K232" s="33">
        <v>3105303.74</v>
      </c>
      <c r="L232" s="33">
        <v>1554184.73</v>
      </c>
      <c r="M232" s="33">
        <v>0</v>
      </c>
      <c r="N232" s="33">
        <v>36928769.75</v>
      </c>
      <c r="O232" s="33">
        <v>35989544.96</v>
      </c>
      <c r="P232" s="33">
        <v>35989544.96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461</v>
      </c>
      <c r="G233" s="56" t="s">
        <v>471</v>
      </c>
      <c r="H233" s="33">
        <v>63399988.39</v>
      </c>
      <c r="I233" s="33">
        <v>53178922.54</v>
      </c>
      <c r="J233" s="33">
        <v>33243657.33</v>
      </c>
      <c r="K233" s="33">
        <v>1394858.66</v>
      </c>
      <c r="L233" s="33">
        <v>424973.94</v>
      </c>
      <c r="M233" s="33">
        <v>0</v>
      </c>
      <c r="N233" s="33">
        <v>18115432.61</v>
      </c>
      <c r="O233" s="33">
        <v>10221065.85</v>
      </c>
      <c r="P233" s="33">
        <v>10181065.85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461</v>
      </c>
      <c r="G234" s="56" t="s">
        <v>472</v>
      </c>
      <c r="H234" s="33">
        <v>129276824.08</v>
      </c>
      <c r="I234" s="33">
        <v>96897173.08</v>
      </c>
      <c r="J234" s="33">
        <v>64403918.15</v>
      </c>
      <c r="K234" s="33">
        <v>5744209.05</v>
      </c>
      <c r="L234" s="33">
        <v>1221670.51</v>
      </c>
      <c r="M234" s="33">
        <v>0</v>
      </c>
      <c r="N234" s="33">
        <v>25527375.37</v>
      </c>
      <c r="O234" s="33">
        <v>32379651</v>
      </c>
      <c r="P234" s="33">
        <v>32229651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461</v>
      </c>
      <c r="G235" s="56" t="s">
        <v>473</v>
      </c>
      <c r="H235" s="33">
        <v>59822349.01</v>
      </c>
      <c r="I235" s="33">
        <v>45127333.99</v>
      </c>
      <c r="J235" s="33">
        <v>29125947.25</v>
      </c>
      <c r="K235" s="33">
        <v>3314233.13</v>
      </c>
      <c r="L235" s="33">
        <v>560030.65</v>
      </c>
      <c r="M235" s="33">
        <v>0</v>
      </c>
      <c r="N235" s="33">
        <v>12127122.96</v>
      </c>
      <c r="O235" s="33">
        <v>14695015.02</v>
      </c>
      <c r="P235" s="33">
        <v>13420615.02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461</v>
      </c>
      <c r="G236" s="56" t="s">
        <v>474</v>
      </c>
      <c r="H236" s="33">
        <v>45439321.95</v>
      </c>
      <c r="I236" s="33">
        <v>29536299.21</v>
      </c>
      <c r="J236" s="33">
        <v>19305365.63</v>
      </c>
      <c r="K236" s="33">
        <v>647373.24</v>
      </c>
      <c r="L236" s="33">
        <v>267787.81</v>
      </c>
      <c r="M236" s="33">
        <v>0</v>
      </c>
      <c r="N236" s="33">
        <v>9315772.53</v>
      </c>
      <c r="O236" s="33">
        <v>15903022.74</v>
      </c>
      <c r="P236" s="33">
        <v>15903022.74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461</v>
      </c>
      <c r="G237" s="56" t="s">
        <v>475</v>
      </c>
      <c r="H237" s="33">
        <v>136291218.58</v>
      </c>
      <c r="I237" s="33">
        <v>117631633.79</v>
      </c>
      <c r="J237" s="33">
        <v>81047335.32</v>
      </c>
      <c r="K237" s="33">
        <v>9300967.99</v>
      </c>
      <c r="L237" s="33">
        <v>265053.28</v>
      </c>
      <c r="M237" s="33">
        <v>0</v>
      </c>
      <c r="N237" s="33">
        <v>27018277.2</v>
      </c>
      <c r="O237" s="33">
        <v>18659584.79</v>
      </c>
      <c r="P237" s="33">
        <v>18659584.79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461</v>
      </c>
      <c r="G238" s="56" t="s">
        <v>476</v>
      </c>
      <c r="H238" s="33">
        <v>72224044.57</v>
      </c>
      <c r="I238" s="33">
        <v>48180966.75</v>
      </c>
      <c r="J238" s="33">
        <v>36110500.35</v>
      </c>
      <c r="K238" s="33">
        <v>1269278.56</v>
      </c>
      <c r="L238" s="33">
        <v>261649.74</v>
      </c>
      <c r="M238" s="33">
        <v>0</v>
      </c>
      <c r="N238" s="33">
        <v>10539538.1</v>
      </c>
      <c r="O238" s="33">
        <v>24043077.82</v>
      </c>
      <c r="P238" s="33">
        <v>24043077.82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461</v>
      </c>
      <c r="G239" s="56" t="s">
        <v>477</v>
      </c>
      <c r="H239" s="33">
        <v>96437311.82</v>
      </c>
      <c r="I239" s="33">
        <v>58086603.54</v>
      </c>
      <c r="J239" s="33">
        <v>37742384.71</v>
      </c>
      <c r="K239" s="33">
        <v>2011678.98</v>
      </c>
      <c r="L239" s="33">
        <v>360182.21</v>
      </c>
      <c r="M239" s="33">
        <v>0</v>
      </c>
      <c r="N239" s="33">
        <v>17972357.64</v>
      </c>
      <c r="O239" s="33">
        <v>38350708.28</v>
      </c>
      <c r="P239" s="33">
        <v>36800708.28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461</v>
      </c>
      <c r="G240" s="56" t="s">
        <v>478</v>
      </c>
      <c r="H240" s="33">
        <v>102189433.1</v>
      </c>
      <c r="I240" s="33">
        <v>71204053.81</v>
      </c>
      <c r="J240" s="33">
        <v>46327089.64</v>
      </c>
      <c r="K240" s="33">
        <v>869195.85</v>
      </c>
      <c r="L240" s="33">
        <v>179906.02</v>
      </c>
      <c r="M240" s="33">
        <v>0</v>
      </c>
      <c r="N240" s="33">
        <v>23827862.3</v>
      </c>
      <c r="O240" s="33">
        <v>30985379.29</v>
      </c>
      <c r="P240" s="33">
        <v>30885379.29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461</v>
      </c>
      <c r="G241" s="56" t="s">
        <v>479</v>
      </c>
      <c r="H241" s="33">
        <v>103438831.23</v>
      </c>
      <c r="I241" s="33">
        <v>72940811.68</v>
      </c>
      <c r="J241" s="33">
        <v>47298340.66</v>
      </c>
      <c r="K241" s="33">
        <v>5693305.76</v>
      </c>
      <c r="L241" s="33">
        <v>956661.88</v>
      </c>
      <c r="M241" s="33">
        <v>0</v>
      </c>
      <c r="N241" s="33">
        <v>18992503.38</v>
      </c>
      <c r="O241" s="33">
        <v>30498019.55</v>
      </c>
      <c r="P241" s="33">
        <v>30498019.55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461</v>
      </c>
      <c r="G242" s="56" t="s">
        <v>480</v>
      </c>
      <c r="H242" s="33">
        <v>77480305.81</v>
      </c>
      <c r="I242" s="33">
        <v>55082655.84</v>
      </c>
      <c r="J242" s="33">
        <v>36295889.57</v>
      </c>
      <c r="K242" s="33">
        <v>1913415.91</v>
      </c>
      <c r="L242" s="33">
        <v>420027.99</v>
      </c>
      <c r="M242" s="33">
        <v>0</v>
      </c>
      <c r="N242" s="33">
        <v>16453322.37</v>
      </c>
      <c r="O242" s="33">
        <v>22397649.97</v>
      </c>
      <c r="P242" s="33">
        <v>22357649.97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461</v>
      </c>
      <c r="G243" s="56" t="s">
        <v>481</v>
      </c>
      <c r="H243" s="33">
        <v>108040242.53</v>
      </c>
      <c r="I243" s="33">
        <v>59642841.57</v>
      </c>
      <c r="J243" s="33">
        <v>31144983.18</v>
      </c>
      <c r="K243" s="33">
        <v>5298996.05</v>
      </c>
      <c r="L243" s="33">
        <v>294777.33</v>
      </c>
      <c r="M243" s="33">
        <v>0</v>
      </c>
      <c r="N243" s="33">
        <v>22904085.01</v>
      </c>
      <c r="O243" s="33">
        <v>48397400.96</v>
      </c>
      <c r="P243" s="33">
        <v>48397400.96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482</v>
      </c>
      <c r="G244" s="56" t="s">
        <v>483</v>
      </c>
      <c r="H244" s="33">
        <v>1234156705.55</v>
      </c>
      <c r="I244" s="33">
        <v>619468775.8</v>
      </c>
      <c r="J244" s="33">
        <v>195670033.53</v>
      </c>
      <c r="K244" s="33">
        <v>230893705.4</v>
      </c>
      <c r="L244" s="33">
        <v>19220413.6</v>
      </c>
      <c r="M244" s="33">
        <v>0</v>
      </c>
      <c r="N244" s="33">
        <v>173684623.27</v>
      </c>
      <c r="O244" s="33">
        <v>614687929.75</v>
      </c>
      <c r="P244" s="33">
        <v>588061929.75</v>
      </c>
    </row>
    <row r="245" spans="1:16" ht="12.75">
      <c r="A245" s="34">
        <v>6</v>
      </c>
      <c r="B245" s="34">
        <v>8</v>
      </c>
      <c r="C245" s="34">
        <v>1</v>
      </c>
      <c r="D245" s="35" t="s">
        <v>484</v>
      </c>
      <c r="E245" s="36">
        <v>271</v>
      </c>
      <c r="F245" s="31" t="s">
        <v>484</v>
      </c>
      <c r="G245" s="56" t="s">
        <v>485</v>
      </c>
      <c r="H245" s="33">
        <v>501187.43</v>
      </c>
      <c r="I245" s="33">
        <v>501187.43</v>
      </c>
      <c r="J245" s="33">
        <v>91474.03</v>
      </c>
      <c r="K245" s="33">
        <v>0</v>
      </c>
      <c r="L245" s="33">
        <v>48525.92</v>
      </c>
      <c r="M245" s="33">
        <v>0</v>
      </c>
      <c r="N245" s="33">
        <v>361187.48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484</v>
      </c>
      <c r="E246" s="36">
        <v>270</v>
      </c>
      <c r="F246" s="31" t="s">
        <v>484</v>
      </c>
      <c r="G246" s="56" t="s">
        <v>486</v>
      </c>
      <c r="H246" s="33">
        <v>4118993.29</v>
      </c>
      <c r="I246" s="33">
        <v>4118993.29</v>
      </c>
      <c r="J246" s="33">
        <v>441432.35</v>
      </c>
      <c r="K246" s="33">
        <v>0</v>
      </c>
      <c r="L246" s="33">
        <v>72060</v>
      </c>
      <c r="M246" s="33">
        <v>0</v>
      </c>
      <c r="N246" s="33">
        <v>3605500.94</v>
      </c>
      <c r="O246" s="33">
        <v>0</v>
      </c>
      <c r="P246" s="33">
        <v>0</v>
      </c>
    </row>
    <row r="247" spans="1:16" ht="12.75">
      <c r="A247" s="34">
        <v>6</v>
      </c>
      <c r="B247" s="34">
        <v>7</v>
      </c>
      <c r="C247" s="34">
        <v>1</v>
      </c>
      <c r="D247" s="35" t="s">
        <v>484</v>
      </c>
      <c r="E247" s="36">
        <v>187</v>
      </c>
      <c r="F247" s="31" t="s">
        <v>484</v>
      </c>
      <c r="G247" s="56" t="s">
        <v>487</v>
      </c>
      <c r="H247" s="33">
        <v>245618.15</v>
      </c>
      <c r="I247" s="33">
        <v>245618.15</v>
      </c>
      <c r="J247" s="33">
        <v>33143.32</v>
      </c>
      <c r="K247" s="33">
        <v>0</v>
      </c>
      <c r="L247" s="33">
        <v>0</v>
      </c>
      <c r="M247" s="33">
        <v>0</v>
      </c>
      <c r="N247" s="33">
        <v>212474.83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484</v>
      </c>
      <c r="E248" s="36">
        <v>188</v>
      </c>
      <c r="F248" s="31" t="s">
        <v>484</v>
      </c>
      <c r="G248" s="56" t="s">
        <v>487</v>
      </c>
      <c r="H248" s="33">
        <v>1747186.18</v>
      </c>
      <c r="I248" s="33">
        <v>1747186.18</v>
      </c>
      <c r="J248" s="33">
        <v>57000.54</v>
      </c>
      <c r="K248" s="33">
        <v>0</v>
      </c>
      <c r="L248" s="33">
        <v>0</v>
      </c>
      <c r="M248" s="33">
        <v>0</v>
      </c>
      <c r="N248" s="33">
        <v>1690185.64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484</v>
      </c>
      <c r="E249" s="36">
        <v>186</v>
      </c>
      <c r="F249" s="31" t="s">
        <v>484</v>
      </c>
      <c r="G249" s="56" t="s">
        <v>488</v>
      </c>
      <c r="H249" s="33">
        <v>1737.5</v>
      </c>
      <c r="I249" s="33">
        <v>1737.5</v>
      </c>
      <c r="J249" s="33">
        <v>0</v>
      </c>
      <c r="K249" s="33">
        <v>0</v>
      </c>
      <c r="L249" s="33">
        <v>0</v>
      </c>
      <c r="M249" s="33">
        <v>0</v>
      </c>
      <c r="N249" s="33">
        <v>1737.5</v>
      </c>
      <c r="O249" s="33">
        <v>0</v>
      </c>
      <c r="P249" s="33">
        <v>0</v>
      </c>
    </row>
    <row r="250" spans="1:16" ht="25.5">
      <c r="A250" s="34">
        <v>6</v>
      </c>
      <c r="B250" s="34">
        <v>4</v>
      </c>
      <c r="C250" s="34">
        <v>3</v>
      </c>
      <c r="D250" s="35" t="s">
        <v>484</v>
      </c>
      <c r="E250" s="36">
        <v>218</v>
      </c>
      <c r="F250" s="31" t="s">
        <v>484</v>
      </c>
      <c r="G250" s="56" t="s">
        <v>489</v>
      </c>
      <c r="H250" s="33">
        <v>25043.35</v>
      </c>
      <c r="I250" s="33">
        <v>25043.35</v>
      </c>
      <c r="J250" s="33">
        <v>3000</v>
      </c>
      <c r="K250" s="33">
        <v>8947.8</v>
      </c>
      <c r="L250" s="33">
        <v>0</v>
      </c>
      <c r="M250" s="33">
        <v>0</v>
      </c>
      <c r="N250" s="33">
        <v>13095.55</v>
      </c>
      <c r="O250" s="33">
        <v>0</v>
      </c>
      <c r="P250" s="33">
        <v>0</v>
      </c>
    </row>
    <row r="251" spans="1:16" ht="25.5">
      <c r="A251" s="34">
        <v>6</v>
      </c>
      <c r="B251" s="34">
        <v>15</v>
      </c>
      <c r="C251" s="34">
        <v>0</v>
      </c>
      <c r="D251" s="35" t="s">
        <v>484</v>
      </c>
      <c r="E251" s="36">
        <v>220</v>
      </c>
      <c r="F251" s="31" t="s">
        <v>484</v>
      </c>
      <c r="G251" s="56" t="s">
        <v>490</v>
      </c>
      <c r="H251" s="33">
        <v>91403.78</v>
      </c>
      <c r="I251" s="33">
        <v>91403.78</v>
      </c>
      <c r="J251" s="33">
        <v>47922.15</v>
      </c>
      <c r="K251" s="33">
        <v>0</v>
      </c>
      <c r="L251" s="33">
        <v>0</v>
      </c>
      <c r="M251" s="33">
        <v>0</v>
      </c>
      <c r="N251" s="33">
        <v>43481.63</v>
      </c>
      <c r="O251" s="33">
        <v>0</v>
      </c>
      <c r="P251" s="33">
        <v>0</v>
      </c>
    </row>
    <row r="252" spans="1:16" ht="12.75">
      <c r="A252" s="34">
        <v>6</v>
      </c>
      <c r="B252" s="34">
        <v>9</v>
      </c>
      <c r="C252" s="34">
        <v>1</v>
      </c>
      <c r="D252" s="35" t="s">
        <v>484</v>
      </c>
      <c r="E252" s="36">
        <v>140</v>
      </c>
      <c r="F252" s="31" t="s">
        <v>484</v>
      </c>
      <c r="G252" s="56" t="s">
        <v>491</v>
      </c>
      <c r="H252" s="33">
        <v>53859.15</v>
      </c>
      <c r="I252" s="33">
        <v>53859.15</v>
      </c>
      <c r="J252" s="33">
        <v>31546.75</v>
      </c>
      <c r="K252" s="33">
        <v>0</v>
      </c>
      <c r="L252" s="33">
        <v>0</v>
      </c>
      <c r="M252" s="33">
        <v>0</v>
      </c>
      <c r="N252" s="33">
        <v>22312.4</v>
      </c>
      <c r="O252" s="33">
        <v>0</v>
      </c>
      <c r="P252" s="33">
        <v>0</v>
      </c>
    </row>
    <row r="253" spans="1:16" ht="12.75">
      <c r="A253" s="34">
        <v>6</v>
      </c>
      <c r="B253" s="34">
        <v>62</v>
      </c>
      <c r="C253" s="34">
        <v>1</v>
      </c>
      <c r="D253" s="35" t="s">
        <v>484</v>
      </c>
      <c r="E253" s="36">
        <v>198</v>
      </c>
      <c r="F253" s="31" t="s">
        <v>484</v>
      </c>
      <c r="G253" s="56" t="s">
        <v>492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</row>
    <row r="254" spans="1:16" ht="12.75">
      <c r="A254" s="34">
        <v>6</v>
      </c>
      <c r="B254" s="34">
        <v>8</v>
      </c>
      <c r="C254" s="34">
        <v>1</v>
      </c>
      <c r="D254" s="35" t="s">
        <v>484</v>
      </c>
      <c r="E254" s="36">
        <v>265</v>
      </c>
      <c r="F254" s="31" t="s">
        <v>484</v>
      </c>
      <c r="G254" s="56" t="s">
        <v>493</v>
      </c>
      <c r="H254" s="33">
        <v>24073868.26</v>
      </c>
      <c r="I254" s="33">
        <v>24073868.26</v>
      </c>
      <c r="J254" s="33">
        <v>3553828.47</v>
      </c>
      <c r="K254" s="33">
        <v>0</v>
      </c>
      <c r="L254" s="33">
        <v>235172.14</v>
      </c>
      <c r="M254" s="33">
        <v>0</v>
      </c>
      <c r="N254" s="33">
        <v>20284867.65</v>
      </c>
      <c r="O254" s="33">
        <v>0</v>
      </c>
      <c r="P254" s="33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A251"/>
  <sheetViews>
    <sheetView zoomScale="75" zoomScaleNormal="75" zoomScalePageLayoutView="0" workbookViewId="0" topLeftCell="A1">
      <pane xSplit="7" ySplit="7" topLeftCell="H2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8" sqref="G248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8:27" ht="12.75">
      <c r="H1" s="19"/>
      <c r="V1" s="19"/>
      <c r="W1" s="19"/>
      <c r="X1" s="19"/>
      <c r="Y1" s="19"/>
      <c r="Z1" s="19"/>
      <c r="AA1" s="19"/>
    </row>
    <row r="2" spans="1:24" s="19" customFormat="1" ht="18">
      <c r="A2" s="18" t="str">
        <f>'Spis tabel'!B11</f>
        <v>Tabela 9. Planowane wydatki budżetowe jst wg ważniejszych działów klasyfikacji budżetowej wg stanu na koniec  4 kwartału 2019 roku.</v>
      </c>
      <c r="H2" s="23"/>
      <c r="O2" s="18"/>
      <c r="X2" s="23"/>
    </row>
    <row r="3" spans="1:27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4" t="s">
        <v>66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4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203</v>
      </c>
      <c r="V5" s="52" t="s">
        <v>76</v>
      </c>
      <c r="W5" s="52" t="s">
        <v>77</v>
      </c>
      <c r="X5" s="52" t="s">
        <v>201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6" t="s">
        <v>10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261</v>
      </c>
      <c r="G8" s="58" t="s">
        <v>262</v>
      </c>
      <c r="H8" s="49">
        <v>131650839.13</v>
      </c>
      <c r="I8" s="49">
        <v>13048.29</v>
      </c>
      <c r="J8" s="49">
        <v>0</v>
      </c>
      <c r="K8" s="49">
        <v>23456058</v>
      </c>
      <c r="L8" s="49">
        <v>0</v>
      </c>
      <c r="M8" s="49">
        <v>3713700</v>
      </c>
      <c r="N8" s="49">
        <v>9509035.27</v>
      </c>
      <c r="O8" s="49">
        <v>389000</v>
      </c>
      <c r="P8" s="49">
        <v>39903546.71</v>
      </c>
      <c r="Q8" s="49">
        <v>656240</v>
      </c>
      <c r="R8" s="49">
        <v>6252125</v>
      </c>
      <c r="S8" s="49">
        <v>31600</v>
      </c>
      <c r="T8" s="49">
        <v>999731</v>
      </c>
      <c r="U8" s="49">
        <v>31593862</v>
      </c>
      <c r="V8" s="49">
        <v>7736200</v>
      </c>
      <c r="W8" s="49">
        <v>3191000</v>
      </c>
      <c r="X8" s="49">
        <v>3043400</v>
      </c>
      <c r="Y8" s="49">
        <v>1162292.86</v>
      </c>
    </row>
    <row r="9" spans="1:25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261</v>
      </c>
      <c r="G9" s="58" t="s">
        <v>263</v>
      </c>
      <c r="H9" s="49">
        <v>79487644.38</v>
      </c>
      <c r="I9" s="49">
        <v>10917.12</v>
      </c>
      <c r="J9" s="49">
        <v>0</v>
      </c>
      <c r="K9" s="49">
        <v>4922626</v>
      </c>
      <c r="L9" s="49">
        <v>4000</v>
      </c>
      <c r="M9" s="49">
        <v>1140000</v>
      </c>
      <c r="N9" s="49">
        <v>10053829.66</v>
      </c>
      <c r="O9" s="49">
        <v>166575</v>
      </c>
      <c r="P9" s="49">
        <v>23948607.21</v>
      </c>
      <c r="Q9" s="49">
        <v>411000</v>
      </c>
      <c r="R9" s="49">
        <v>3591092.39</v>
      </c>
      <c r="S9" s="49">
        <v>57898</v>
      </c>
      <c r="T9" s="49">
        <v>3335977</v>
      </c>
      <c r="U9" s="49">
        <v>17920882</v>
      </c>
      <c r="V9" s="49">
        <v>10739774</v>
      </c>
      <c r="W9" s="49">
        <v>1637607</v>
      </c>
      <c r="X9" s="49">
        <v>198000</v>
      </c>
      <c r="Y9" s="49">
        <v>1348859</v>
      </c>
    </row>
    <row r="10" spans="1:25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261</v>
      </c>
      <c r="G10" s="58" t="s">
        <v>264</v>
      </c>
      <c r="H10" s="49">
        <v>80024441</v>
      </c>
      <c r="I10" s="49">
        <v>128203.75</v>
      </c>
      <c r="J10" s="49">
        <v>0</v>
      </c>
      <c r="K10" s="49">
        <v>6296554</v>
      </c>
      <c r="L10" s="49">
        <v>0</v>
      </c>
      <c r="M10" s="49">
        <v>3971941</v>
      </c>
      <c r="N10" s="49">
        <v>6016007.12</v>
      </c>
      <c r="O10" s="49">
        <v>28400</v>
      </c>
      <c r="P10" s="49">
        <v>22482918.63</v>
      </c>
      <c r="Q10" s="49">
        <v>409900</v>
      </c>
      <c r="R10" s="49">
        <v>5275174.5</v>
      </c>
      <c r="S10" s="49">
        <v>0</v>
      </c>
      <c r="T10" s="49">
        <v>1092477</v>
      </c>
      <c r="U10" s="49">
        <v>19009739</v>
      </c>
      <c r="V10" s="49">
        <v>7563952</v>
      </c>
      <c r="W10" s="49">
        <v>2130500</v>
      </c>
      <c r="X10" s="49">
        <v>2384170</v>
      </c>
      <c r="Y10" s="49">
        <v>3234504</v>
      </c>
    </row>
    <row r="11" spans="1:25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261</v>
      </c>
      <c r="G11" s="58" t="s">
        <v>265</v>
      </c>
      <c r="H11" s="49">
        <v>85333584.97</v>
      </c>
      <c r="I11" s="49">
        <v>147224.04</v>
      </c>
      <c r="J11" s="49">
        <v>0</v>
      </c>
      <c r="K11" s="49">
        <v>5946872.41</v>
      </c>
      <c r="L11" s="49">
        <v>0</v>
      </c>
      <c r="M11" s="49">
        <v>1447780</v>
      </c>
      <c r="N11" s="49">
        <v>6481008.1</v>
      </c>
      <c r="O11" s="49">
        <v>1142349.91</v>
      </c>
      <c r="P11" s="49">
        <v>24683568.35</v>
      </c>
      <c r="Q11" s="49">
        <v>350300</v>
      </c>
      <c r="R11" s="49">
        <v>8482225.87</v>
      </c>
      <c r="S11" s="49">
        <v>45000</v>
      </c>
      <c r="T11" s="49">
        <v>974575.5</v>
      </c>
      <c r="U11" s="49">
        <v>18516294.7</v>
      </c>
      <c r="V11" s="49">
        <v>12018512.91</v>
      </c>
      <c r="W11" s="49">
        <v>1898308</v>
      </c>
      <c r="X11" s="49">
        <v>2411816</v>
      </c>
      <c r="Y11" s="49">
        <v>787749.18</v>
      </c>
    </row>
    <row r="12" spans="1:25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261</v>
      </c>
      <c r="G12" s="58" t="s">
        <v>266</v>
      </c>
      <c r="H12" s="49">
        <v>162439617.52</v>
      </c>
      <c r="I12" s="49">
        <v>12604.13</v>
      </c>
      <c r="J12" s="49">
        <v>0</v>
      </c>
      <c r="K12" s="49">
        <v>6522288</v>
      </c>
      <c r="L12" s="49">
        <v>0</v>
      </c>
      <c r="M12" s="49">
        <v>8094524</v>
      </c>
      <c r="N12" s="49">
        <v>11213242.7</v>
      </c>
      <c r="O12" s="49">
        <v>1026500</v>
      </c>
      <c r="P12" s="49">
        <v>46901055.69</v>
      </c>
      <c r="Q12" s="49">
        <v>928220</v>
      </c>
      <c r="R12" s="49">
        <v>8258018</v>
      </c>
      <c r="S12" s="49">
        <v>394876</v>
      </c>
      <c r="T12" s="49">
        <v>1740668</v>
      </c>
      <c r="U12" s="49">
        <v>33521521</v>
      </c>
      <c r="V12" s="49">
        <v>30113172</v>
      </c>
      <c r="W12" s="49">
        <v>3892000</v>
      </c>
      <c r="X12" s="49">
        <v>5613500</v>
      </c>
      <c r="Y12" s="49">
        <v>4207428</v>
      </c>
    </row>
    <row r="13" spans="1:25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261</v>
      </c>
      <c r="G13" s="58" t="s">
        <v>267</v>
      </c>
      <c r="H13" s="49">
        <v>122396117.38</v>
      </c>
      <c r="I13" s="49">
        <v>12098.73</v>
      </c>
      <c r="J13" s="49">
        <v>0</v>
      </c>
      <c r="K13" s="49">
        <v>11598084</v>
      </c>
      <c r="L13" s="49">
        <v>0</v>
      </c>
      <c r="M13" s="49">
        <v>2071991</v>
      </c>
      <c r="N13" s="49">
        <v>8933853.21</v>
      </c>
      <c r="O13" s="49">
        <v>255000</v>
      </c>
      <c r="P13" s="49">
        <v>38677344.44</v>
      </c>
      <c r="Q13" s="49">
        <v>576200</v>
      </c>
      <c r="R13" s="49">
        <v>5746140</v>
      </c>
      <c r="S13" s="49">
        <v>35000</v>
      </c>
      <c r="T13" s="49">
        <v>236264</v>
      </c>
      <c r="U13" s="49">
        <v>23141971</v>
      </c>
      <c r="V13" s="49">
        <v>18766209</v>
      </c>
      <c r="W13" s="49">
        <v>2645000</v>
      </c>
      <c r="X13" s="49">
        <v>8175954</v>
      </c>
      <c r="Y13" s="49">
        <v>1525008</v>
      </c>
    </row>
    <row r="14" spans="1:25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261</v>
      </c>
      <c r="G14" s="58" t="s">
        <v>268</v>
      </c>
      <c r="H14" s="49">
        <v>134311653.96</v>
      </c>
      <c r="I14" s="49">
        <v>41297.85</v>
      </c>
      <c r="J14" s="49">
        <v>0</v>
      </c>
      <c r="K14" s="49">
        <v>5370250</v>
      </c>
      <c r="L14" s="49">
        <v>0</v>
      </c>
      <c r="M14" s="49">
        <v>1429100</v>
      </c>
      <c r="N14" s="49">
        <v>9974268.73</v>
      </c>
      <c r="O14" s="49">
        <v>473000</v>
      </c>
      <c r="P14" s="49">
        <v>46921905.22</v>
      </c>
      <c r="Q14" s="49">
        <v>681889.51</v>
      </c>
      <c r="R14" s="49">
        <v>3441441.29</v>
      </c>
      <c r="S14" s="49">
        <v>47700</v>
      </c>
      <c r="T14" s="49">
        <v>1345694.62</v>
      </c>
      <c r="U14" s="49">
        <v>39027277.99</v>
      </c>
      <c r="V14" s="49">
        <v>17652548.4</v>
      </c>
      <c r="W14" s="49">
        <v>2343472</v>
      </c>
      <c r="X14" s="49">
        <v>4203302</v>
      </c>
      <c r="Y14" s="49">
        <v>1358506.35</v>
      </c>
    </row>
    <row r="15" spans="1:25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261</v>
      </c>
      <c r="G15" s="58" t="s">
        <v>269</v>
      </c>
      <c r="H15" s="49">
        <v>85820069.33</v>
      </c>
      <c r="I15" s="49">
        <v>12596.5</v>
      </c>
      <c r="J15" s="49">
        <v>0</v>
      </c>
      <c r="K15" s="49">
        <v>3154785.61</v>
      </c>
      <c r="L15" s="49">
        <v>2775800</v>
      </c>
      <c r="M15" s="49">
        <v>2202576</v>
      </c>
      <c r="N15" s="49">
        <v>6182778.1</v>
      </c>
      <c r="O15" s="49">
        <v>688929.5</v>
      </c>
      <c r="P15" s="49">
        <v>25050779.88</v>
      </c>
      <c r="Q15" s="49">
        <v>406255</v>
      </c>
      <c r="R15" s="49">
        <v>4154194</v>
      </c>
      <c r="S15" s="49">
        <v>2354631</v>
      </c>
      <c r="T15" s="49">
        <v>2812295</v>
      </c>
      <c r="U15" s="49">
        <v>22757062</v>
      </c>
      <c r="V15" s="49">
        <v>7417445.17</v>
      </c>
      <c r="W15" s="49">
        <v>2219900</v>
      </c>
      <c r="X15" s="49">
        <v>2558429</v>
      </c>
      <c r="Y15" s="49">
        <v>1071612.57</v>
      </c>
    </row>
    <row r="16" spans="1:25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261</v>
      </c>
      <c r="G16" s="58" t="s">
        <v>270</v>
      </c>
      <c r="H16" s="49">
        <v>336620424.58</v>
      </c>
      <c r="I16" s="49">
        <v>35548.32</v>
      </c>
      <c r="J16" s="49">
        <v>0</v>
      </c>
      <c r="K16" s="49">
        <v>23434170</v>
      </c>
      <c r="L16" s="49">
        <v>63000</v>
      </c>
      <c r="M16" s="49">
        <v>4946000</v>
      </c>
      <c r="N16" s="49">
        <v>20460462.57</v>
      </c>
      <c r="O16" s="49">
        <v>3273698</v>
      </c>
      <c r="P16" s="49">
        <v>87479864.47</v>
      </c>
      <c r="Q16" s="49">
        <v>1342284</v>
      </c>
      <c r="R16" s="49">
        <v>23588491.5</v>
      </c>
      <c r="S16" s="49">
        <v>36800</v>
      </c>
      <c r="T16" s="49">
        <v>3284046</v>
      </c>
      <c r="U16" s="49">
        <v>57105972</v>
      </c>
      <c r="V16" s="49">
        <v>20062438.72</v>
      </c>
      <c r="W16" s="49">
        <v>31290550</v>
      </c>
      <c r="X16" s="49">
        <v>51543452</v>
      </c>
      <c r="Y16" s="49">
        <v>8673647</v>
      </c>
    </row>
    <row r="17" spans="1:25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261</v>
      </c>
      <c r="G17" s="58" t="s">
        <v>271</v>
      </c>
      <c r="H17" s="49">
        <v>72032896.5</v>
      </c>
      <c r="I17" s="49">
        <v>55472.95</v>
      </c>
      <c r="J17" s="49">
        <v>0</v>
      </c>
      <c r="K17" s="49">
        <v>1251596.34</v>
      </c>
      <c r="L17" s="49">
        <v>0</v>
      </c>
      <c r="M17" s="49">
        <v>431018.34</v>
      </c>
      <c r="N17" s="49">
        <v>5802829.22</v>
      </c>
      <c r="O17" s="49">
        <v>178000</v>
      </c>
      <c r="P17" s="49">
        <v>26502013.06</v>
      </c>
      <c r="Q17" s="49">
        <v>354182</v>
      </c>
      <c r="R17" s="49">
        <v>4679049.25</v>
      </c>
      <c r="S17" s="49">
        <v>280829.77</v>
      </c>
      <c r="T17" s="49">
        <v>1091280.8</v>
      </c>
      <c r="U17" s="49">
        <v>19300904</v>
      </c>
      <c r="V17" s="49">
        <v>5428197.97</v>
      </c>
      <c r="W17" s="49">
        <v>3089771.81</v>
      </c>
      <c r="X17" s="49">
        <v>2708209.41</v>
      </c>
      <c r="Y17" s="49">
        <v>879541.58</v>
      </c>
    </row>
    <row r="18" spans="1:25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261</v>
      </c>
      <c r="G18" s="58" t="s">
        <v>272</v>
      </c>
      <c r="H18" s="49">
        <v>22998667.61</v>
      </c>
      <c r="I18" s="49">
        <v>45798.13</v>
      </c>
      <c r="J18" s="49">
        <v>0</v>
      </c>
      <c r="K18" s="49">
        <v>220769.73</v>
      </c>
      <c r="L18" s="49">
        <v>0</v>
      </c>
      <c r="M18" s="49">
        <v>767564.16</v>
      </c>
      <c r="N18" s="49">
        <v>3544899.77</v>
      </c>
      <c r="O18" s="49">
        <v>231535.98</v>
      </c>
      <c r="P18" s="49">
        <v>5890846.71</v>
      </c>
      <c r="Q18" s="49">
        <v>83000</v>
      </c>
      <c r="R18" s="49">
        <v>2386326.69</v>
      </c>
      <c r="S18" s="49">
        <v>60375.65</v>
      </c>
      <c r="T18" s="49">
        <v>159970.29</v>
      </c>
      <c r="U18" s="49">
        <v>5592698</v>
      </c>
      <c r="V18" s="49">
        <v>2444433.09</v>
      </c>
      <c r="W18" s="49">
        <v>503000</v>
      </c>
      <c r="X18" s="49">
        <v>338781</v>
      </c>
      <c r="Y18" s="49">
        <v>728668.41</v>
      </c>
    </row>
    <row r="19" spans="1:25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261</v>
      </c>
      <c r="G19" s="58" t="s">
        <v>273</v>
      </c>
      <c r="H19" s="49">
        <v>14322471.38</v>
      </c>
      <c r="I19" s="49">
        <v>13576.39</v>
      </c>
      <c r="J19" s="49">
        <v>0</v>
      </c>
      <c r="K19" s="49">
        <v>2062393.65</v>
      </c>
      <c r="L19" s="49">
        <v>0</v>
      </c>
      <c r="M19" s="49">
        <v>22116.3</v>
      </c>
      <c r="N19" s="49">
        <v>1576360.18</v>
      </c>
      <c r="O19" s="49">
        <v>87970</v>
      </c>
      <c r="P19" s="49">
        <v>4679790.18</v>
      </c>
      <c r="Q19" s="49">
        <v>107246.32</v>
      </c>
      <c r="R19" s="49">
        <v>544802</v>
      </c>
      <c r="S19" s="49">
        <v>215349.75</v>
      </c>
      <c r="T19" s="49">
        <v>100249</v>
      </c>
      <c r="U19" s="49">
        <v>3253285.25</v>
      </c>
      <c r="V19" s="49">
        <v>770889.16</v>
      </c>
      <c r="W19" s="49">
        <v>268400</v>
      </c>
      <c r="X19" s="49">
        <v>30000</v>
      </c>
      <c r="Y19" s="49">
        <v>590043.2</v>
      </c>
    </row>
    <row r="20" spans="1:25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261</v>
      </c>
      <c r="G20" s="58" t="s">
        <v>274</v>
      </c>
      <c r="H20" s="49">
        <v>236834507.59</v>
      </c>
      <c r="I20" s="49">
        <v>130818.95</v>
      </c>
      <c r="J20" s="49">
        <v>0</v>
      </c>
      <c r="K20" s="49">
        <v>24027308.28</v>
      </c>
      <c r="L20" s="49">
        <v>0</v>
      </c>
      <c r="M20" s="49">
        <v>3854500</v>
      </c>
      <c r="N20" s="49">
        <v>14432485.67</v>
      </c>
      <c r="O20" s="49">
        <v>2214070</v>
      </c>
      <c r="P20" s="49">
        <v>50418947.36</v>
      </c>
      <c r="Q20" s="49">
        <v>1117000</v>
      </c>
      <c r="R20" s="49">
        <v>10610068.32</v>
      </c>
      <c r="S20" s="49">
        <v>0</v>
      </c>
      <c r="T20" s="49">
        <v>2583501.55</v>
      </c>
      <c r="U20" s="49">
        <v>42445237</v>
      </c>
      <c r="V20" s="49">
        <v>29461027.22</v>
      </c>
      <c r="W20" s="49">
        <v>5221730</v>
      </c>
      <c r="X20" s="49">
        <v>45951102.68</v>
      </c>
      <c r="Y20" s="49">
        <v>4366710.56</v>
      </c>
    </row>
    <row r="21" spans="1:25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261</v>
      </c>
      <c r="G21" s="58" t="s">
        <v>275</v>
      </c>
      <c r="H21" s="49">
        <v>25393143.25</v>
      </c>
      <c r="I21" s="49">
        <v>4028.59</v>
      </c>
      <c r="J21" s="49">
        <v>0</v>
      </c>
      <c r="K21" s="49">
        <v>771036</v>
      </c>
      <c r="L21" s="49">
        <v>0</v>
      </c>
      <c r="M21" s="49">
        <v>352808.62</v>
      </c>
      <c r="N21" s="49">
        <v>2448941.3</v>
      </c>
      <c r="O21" s="49">
        <v>154600</v>
      </c>
      <c r="P21" s="49">
        <v>6841316.93</v>
      </c>
      <c r="Q21" s="49">
        <v>186400</v>
      </c>
      <c r="R21" s="49">
        <v>1339365.09</v>
      </c>
      <c r="S21" s="49">
        <v>9000</v>
      </c>
      <c r="T21" s="49">
        <v>185150.24</v>
      </c>
      <c r="U21" s="49">
        <v>6110769</v>
      </c>
      <c r="V21" s="49">
        <v>4889262.63</v>
      </c>
      <c r="W21" s="49">
        <v>1083600</v>
      </c>
      <c r="X21" s="49">
        <v>101000</v>
      </c>
      <c r="Y21" s="49">
        <v>915864.85</v>
      </c>
    </row>
    <row r="22" spans="1:25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261</v>
      </c>
      <c r="G22" s="58" t="s">
        <v>276</v>
      </c>
      <c r="H22" s="49">
        <v>115681824.9</v>
      </c>
      <c r="I22" s="49">
        <v>2669.71</v>
      </c>
      <c r="J22" s="49">
        <v>0</v>
      </c>
      <c r="K22" s="49">
        <v>5823177</v>
      </c>
      <c r="L22" s="49">
        <v>24600</v>
      </c>
      <c r="M22" s="49">
        <v>4210440</v>
      </c>
      <c r="N22" s="49">
        <v>6853737.01</v>
      </c>
      <c r="O22" s="49">
        <v>338511.4</v>
      </c>
      <c r="P22" s="49">
        <v>30775044.94</v>
      </c>
      <c r="Q22" s="49">
        <v>1229312</v>
      </c>
      <c r="R22" s="49">
        <v>4582637</v>
      </c>
      <c r="S22" s="49">
        <v>664158.84</v>
      </c>
      <c r="T22" s="49">
        <v>873436</v>
      </c>
      <c r="U22" s="49">
        <v>20085706</v>
      </c>
      <c r="V22" s="49">
        <v>32540071</v>
      </c>
      <c r="W22" s="49">
        <v>3232645</v>
      </c>
      <c r="X22" s="49">
        <v>3226171</v>
      </c>
      <c r="Y22" s="49">
        <v>1219508</v>
      </c>
    </row>
    <row r="23" spans="1:25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261</v>
      </c>
      <c r="G23" s="58" t="s">
        <v>277</v>
      </c>
      <c r="H23" s="49">
        <v>63304229.84</v>
      </c>
      <c r="I23" s="49">
        <v>45570.77</v>
      </c>
      <c r="J23" s="49">
        <v>0</v>
      </c>
      <c r="K23" s="49">
        <v>2689486.94</v>
      </c>
      <c r="L23" s="49">
        <v>472837</v>
      </c>
      <c r="M23" s="49">
        <v>1602524</v>
      </c>
      <c r="N23" s="49">
        <v>4053090.96</v>
      </c>
      <c r="O23" s="49">
        <v>612172</v>
      </c>
      <c r="P23" s="49">
        <v>22224223.11</v>
      </c>
      <c r="Q23" s="49">
        <v>345520</v>
      </c>
      <c r="R23" s="49">
        <v>3728332</v>
      </c>
      <c r="S23" s="49">
        <v>265427</v>
      </c>
      <c r="T23" s="49">
        <v>465838</v>
      </c>
      <c r="U23" s="49">
        <v>15738311</v>
      </c>
      <c r="V23" s="49">
        <v>5938017.06</v>
      </c>
      <c r="W23" s="49">
        <v>1867930</v>
      </c>
      <c r="X23" s="49">
        <v>2585963</v>
      </c>
      <c r="Y23" s="49">
        <v>668987</v>
      </c>
    </row>
    <row r="24" spans="1:25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261</v>
      </c>
      <c r="G24" s="58" t="s">
        <v>278</v>
      </c>
      <c r="H24" s="49">
        <v>24348566.27</v>
      </c>
      <c r="I24" s="49">
        <v>573692.12</v>
      </c>
      <c r="J24" s="49">
        <v>349747</v>
      </c>
      <c r="K24" s="49">
        <v>2321814.44</v>
      </c>
      <c r="L24" s="49">
        <v>0</v>
      </c>
      <c r="M24" s="49">
        <v>42710</v>
      </c>
      <c r="N24" s="49">
        <v>2101919.99</v>
      </c>
      <c r="O24" s="49">
        <v>508439.12</v>
      </c>
      <c r="P24" s="49">
        <v>6898671.2</v>
      </c>
      <c r="Q24" s="49">
        <v>55620</v>
      </c>
      <c r="R24" s="49">
        <v>497613.89</v>
      </c>
      <c r="S24" s="49">
        <v>28800</v>
      </c>
      <c r="T24" s="49">
        <v>311552</v>
      </c>
      <c r="U24" s="49">
        <v>5081093.11</v>
      </c>
      <c r="V24" s="49">
        <v>4741620.81</v>
      </c>
      <c r="W24" s="49">
        <v>331445.37</v>
      </c>
      <c r="X24" s="49">
        <v>190500</v>
      </c>
      <c r="Y24" s="49">
        <v>313327.22</v>
      </c>
    </row>
    <row r="25" spans="1:25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261</v>
      </c>
      <c r="G25" s="58" t="s">
        <v>279</v>
      </c>
      <c r="H25" s="49">
        <v>37445839.5</v>
      </c>
      <c r="I25" s="49">
        <v>511098.68</v>
      </c>
      <c r="J25" s="49">
        <v>0</v>
      </c>
      <c r="K25" s="49">
        <v>2226044.06</v>
      </c>
      <c r="L25" s="49">
        <v>0</v>
      </c>
      <c r="M25" s="49">
        <v>5578716.89</v>
      </c>
      <c r="N25" s="49">
        <v>3128837.07</v>
      </c>
      <c r="O25" s="49">
        <v>280294</v>
      </c>
      <c r="P25" s="49">
        <v>12977998.25</v>
      </c>
      <c r="Q25" s="49">
        <v>95966.28</v>
      </c>
      <c r="R25" s="49">
        <v>1223466.44</v>
      </c>
      <c r="S25" s="49">
        <v>0</v>
      </c>
      <c r="T25" s="49">
        <v>235869.62</v>
      </c>
      <c r="U25" s="49">
        <v>8720127.41</v>
      </c>
      <c r="V25" s="49">
        <v>1082857.85</v>
      </c>
      <c r="W25" s="49">
        <v>949272.21</v>
      </c>
      <c r="X25" s="49">
        <v>180735.74</v>
      </c>
      <c r="Y25" s="49">
        <v>254555</v>
      </c>
    </row>
    <row r="26" spans="1:25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261</v>
      </c>
      <c r="G26" s="58" t="s">
        <v>279</v>
      </c>
      <c r="H26" s="49">
        <v>25084745.32</v>
      </c>
      <c r="I26" s="49">
        <v>362926.92</v>
      </c>
      <c r="J26" s="49">
        <v>218300</v>
      </c>
      <c r="K26" s="49">
        <v>4299726.36</v>
      </c>
      <c r="L26" s="49">
        <v>1500</v>
      </c>
      <c r="M26" s="49">
        <v>149900</v>
      </c>
      <c r="N26" s="49">
        <v>2723268.3</v>
      </c>
      <c r="O26" s="49">
        <v>754206.82</v>
      </c>
      <c r="P26" s="49">
        <v>5640408.92</v>
      </c>
      <c r="Q26" s="49">
        <v>56000</v>
      </c>
      <c r="R26" s="49">
        <v>1115438</v>
      </c>
      <c r="S26" s="49">
        <v>0</v>
      </c>
      <c r="T26" s="49">
        <v>145944</v>
      </c>
      <c r="U26" s="49">
        <v>5910808</v>
      </c>
      <c r="V26" s="49">
        <v>2362240.17</v>
      </c>
      <c r="W26" s="49">
        <v>865601.83</v>
      </c>
      <c r="X26" s="49">
        <v>66000</v>
      </c>
      <c r="Y26" s="49">
        <v>412476</v>
      </c>
    </row>
    <row r="27" spans="1:25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261</v>
      </c>
      <c r="G27" s="58" t="s">
        <v>280</v>
      </c>
      <c r="H27" s="49">
        <v>16061066.76</v>
      </c>
      <c r="I27" s="49">
        <v>191947.41</v>
      </c>
      <c r="J27" s="49">
        <v>128090</v>
      </c>
      <c r="K27" s="49">
        <v>1362000</v>
      </c>
      <c r="L27" s="49">
        <v>0</v>
      </c>
      <c r="M27" s="49">
        <v>180000</v>
      </c>
      <c r="N27" s="49">
        <v>1768979.21</v>
      </c>
      <c r="O27" s="49">
        <v>329251.03</v>
      </c>
      <c r="P27" s="49">
        <v>4655265.6</v>
      </c>
      <c r="Q27" s="49">
        <v>46000</v>
      </c>
      <c r="R27" s="49">
        <v>651164.71</v>
      </c>
      <c r="S27" s="49">
        <v>0</v>
      </c>
      <c r="T27" s="49">
        <v>93042</v>
      </c>
      <c r="U27" s="49">
        <v>5100982</v>
      </c>
      <c r="V27" s="49">
        <v>954630.8</v>
      </c>
      <c r="W27" s="49">
        <v>295180</v>
      </c>
      <c r="X27" s="49">
        <v>201833</v>
      </c>
      <c r="Y27" s="49">
        <v>102701</v>
      </c>
    </row>
    <row r="28" spans="1:25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261</v>
      </c>
      <c r="G28" s="58" t="s">
        <v>281</v>
      </c>
      <c r="H28" s="49">
        <v>20440968.51</v>
      </c>
      <c r="I28" s="49">
        <v>357793.42</v>
      </c>
      <c r="J28" s="49">
        <v>144500</v>
      </c>
      <c r="K28" s="49">
        <v>2042033</v>
      </c>
      <c r="L28" s="49">
        <v>0</v>
      </c>
      <c r="M28" s="49">
        <v>96000</v>
      </c>
      <c r="N28" s="49">
        <v>1726417.23</v>
      </c>
      <c r="O28" s="49">
        <v>121240</v>
      </c>
      <c r="P28" s="49">
        <v>5496195.06</v>
      </c>
      <c r="Q28" s="49">
        <v>46638</v>
      </c>
      <c r="R28" s="49">
        <v>685078</v>
      </c>
      <c r="S28" s="49">
        <v>0</v>
      </c>
      <c r="T28" s="49">
        <v>36113</v>
      </c>
      <c r="U28" s="49">
        <v>4474582</v>
      </c>
      <c r="V28" s="49">
        <v>4309368</v>
      </c>
      <c r="W28" s="49">
        <v>620728.2</v>
      </c>
      <c r="X28" s="49">
        <v>0</v>
      </c>
      <c r="Y28" s="49">
        <v>284282.6</v>
      </c>
    </row>
    <row r="29" spans="1:25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261</v>
      </c>
      <c r="G29" s="58" t="s">
        <v>282</v>
      </c>
      <c r="H29" s="49">
        <v>15161240.56</v>
      </c>
      <c r="I29" s="49">
        <v>414432.09</v>
      </c>
      <c r="J29" s="49">
        <v>256920</v>
      </c>
      <c r="K29" s="49">
        <v>688272.5</v>
      </c>
      <c r="L29" s="49">
        <v>0</v>
      </c>
      <c r="M29" s="49">
        <v>500</v>
      </c>
      <c r="N29" s="49">
        <v>2692992.42</v>
      </c>
      <c r="O29" s="49">
        <v>212073.93</v>
      </c>
      <c r="P29" s="49">
        <v>4718375.66</v>
      </c>
      <c r="Q29" s="49">
        <v>46000</v>
      </c>
      <c r="R29" s="49">
        <v>408814</v>
      </c>
      <c r="S29" s="49">
        <v>0</v>
      </c>
      <c r="T29" s="49">
        <v>49105</v>
      </c>
      <c r="U29" s="49">
        <v>4320641.96</v>
      </c>
      <c r="V29" s="49">
        <v>576413</v>
      </c>
      <c r="W29" s="49">
        <v>412510</v>
      </c>
      <c r="X29" s="49">
        <v>83200</v>
      </c>
      <c r="Y29" s="49">
        <v>280990</v>
      </c>
    </row>
    <row r="30" spans="1:25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261</v>
      </c>
      <c r="G30" s="58" t="s">
        <v>283</v>
      </c>
      <c r="H30" s="49">
        <v>19636064.17</v>
      </c>
      <c r="I30" s="49">
        <v>5253892.17</v>
      </c>
      <c r="J30" s="49">
        <v>0</v>
      </c>
      <c r="K30" s="49">
        <v>312044.45</v>
      </c>
      <c r="L30" s="49">
        <v>2500</v>
      </c>
      <c r="M30" s="49">
        <v>93000</v>
      </c>
      <c r="N30" s="49">
        <v>1829912.33</v>
      </c>
      <c r="O30" s="49">
        <v>198021.6</v>
      </c>
      <c r="P30" s="49">
        <v>5124325.73</v>
      </c>
      <c r="Q30" s="49">
        <v>144215</v>
      </c>
      <c r="R30" s="49">
        <v>669033</v>
      </c>
      <c r="S30" s="49">
        <v>0</v>
      </c>
      <c r="T30" s="49">
        <v>32421</v>
      </c>
      <c r="U30" s="49">
        <v>4234610</v>
      </c>
      <c r="V30" s="49">
        <v>592230.17</v>
      </c>
      <c r="W30" s="49">
        <v>693966.07</v>
      </c>
      <c r="X30" s="49">
        <v>196779</v>
      </c>
      <c r="Y30" s="49">
        <v>259113.65</v>
      </c>
    </row>
    <row r="31" spans="1:25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261</v>
      </c>
      <c r="G31" s="58" t="s">
        <v>284</v>
      </c>
      <c r="H31" s="49">
        <v>65906130.71</v>
      </c>
      <c r="I31" s="49">
        <v>971995.23</v>
      </c>
      <c r="J31" s="49">
        <v>101516</v>
      </c>
      <c r="K31" s="49">
        <v>5751515.11</v>
      </c>
      <c r="L31" s="49">
        <v>0</v>
      </c>
      <c r="M31" s="49">
        <v>267000</v>
      </c>
      <c r="N31" s="49">
        <v>5060777.18</v>
      </c>
      <c r="O31" s="49">
        <v>301062.39</v>
      </c>
      <c r="P31" s="49">
        <v>21248109.09</v>
      </c>
      <c r="Q31" s="49">
        <v>141720.48</v>
      </c>
      <c r="R31" s="49">
        <v>2514637</v>
      </c>
      <c r="S31" s="49">
        <v>0</v>
      </c>
      <c r="T31" s="49">
        <v>545216</v>
      </c>
      <c r="U31" s="49">
        <v>22393213</v>
      </c>
      <c r="V31" s="49">
        <v>2417539.13</v>
      </c>
      <c r="W31" s="49">
        <v>2417235.25</v>
      </c>
      <c r="X31" s="49">
        <v>918204.23</v>
      </c>
      <c r="Y31" s="49">
        <v>856390.62</v>
      </c>
    </row>
    <row r="32" spans="1:25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261</v>
      </c>
      <c r="G32" s="58" t="s">
        <v>285</v>
      </c>
      <c r="H32" s="49">
        <v>15344021.46</v>
      </c>
      <c r="I32" s="49">
        <v>520908.05</v>
      </c>
      <c r="J32" s="49">
        <v>218000</v>
      </c>
      <c r="K32" s="49">
        <v>1276237.34</v>
      </c>
      <c r="L32" s="49">
        <v>0</v>
      </c>
      <c r="M32" s="49">
        <v>29900</v>
      </c>
      <c r="N32" s="49">
        <v>1671187.2</v>
      </c>
      <c r="O32" s="49">
        <v>116800</v>
      </c>
      <c r="P32" s="49">
        <v>3970127.07</v>
      </c>
      <c r="Q32" s="49">
        <v>35000</v>
      </c>
      <c r="R32" s="49">
        <v>745318</v>
      </c>
      <c r="S32" s="49">
        <v>2500</v>
      </c>
      <c r="T32" s="49">
        <v>65983</v>
      </c>
      <c r="U32" s="49">
        <v>3606314</v>
      </c>
      <c r="V32" s="49">
        <v>2418935.8</v>
      </c>
      <c r="W32" s="49">
        <v>473600</v>
      </c>
      <c r="X32" s="49">
        <v>25000</v>
      </c>
      <c r="Y32" s="49">
        <v>168211</v>
      </c>
    </row>
    <row r="33" spans="1:25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261</v>
      </c>
      <c r="G33" s="58" t="s">
        <v>262</v>
      </c>
      <c r="H33" s="49">
        <v>79734435.64</v>
      </c>
      <c r="I33" s="49">
        <v>2085677.32</v>
      </c>
      <c r="J33" s="49">
        <v>1019400</v>
      </c>
      <c r="K33" s="49">
        <v>3831624.05</v>
      </c>
      <c r="L33" s="49">
        <v>2022210.65</v>
      </c>
      <c r="M33" s="49">
        <v>936705.66</v>
      </c>
      <c r="N33" s="49">
        <v>6271385.73</v>
      </c>
      <c r="O33" s="49">
        <v>2051726.85</v>
      </c>
      <c r="P33" s="49">
        <v>24477696.62</v>
      </c>
      <c r="Q33" s="49">
        <v>123694.67</v>
      </c>
      <c r="R33" s="49">
        <v>4516520.58</v>
      </c>
      <c r="S33" s="49">
        <v>15000</v>
      </c>
      <c r="T33" s="49">
        <v>125000</v>
      </c>
      <c r="U33" s="49">
        <v>20907193</v>
      </c>
      <c r="V33" s="49">
        <v>9182883.3</v>
      </c>
      <c r="W33" s="49">
        <v>1281178.13</v>
      </c>
      <c r="X33" s="49">
        <v>310423.08</v>
      </c>
      <c r="Y33" s="49">
        <v>576116</v>
      </c>
    </row>
    <row r="34" spans="1:25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261</v>
      </c>
      <c r="G34" s="58" t="s">
        <v>286</v>
      </c>
      <c r="H34" s="49">
        <v>19490473.22</v>
      </c>
      <c r="I34" s="49">
        <v>754331.07</v>
      </c>
      <c r="J34" s="49">
        <v>0</v>
      </c>
      <c r="K34" s="49">
        <v>2254213</v>
      </c>
      <c r="L34" s="49">
        <v>0</v>
      </c>
      <c r="M34" s="49">
        <v>35000</v>
      </c>
      <c r="N34" s="49">
        <v>2325900.56</v>
      </c>
      <c r="O34" s="49">
        <v>294181</v>
      </c>
      <c r="P34" s="49">
        <v>4689849.42</v>
      </c>
      <c r="Q34" s="49">
        <v>46810</v>
      </c>
      <c r="R34" s="49">
        <v>807488.17</v>
      </c>
      <c r="S34" s="49">
        <v>140000</v>
      </c>
      <c r="T34" s="49">
        <v>62426</v>
      </c>
      <c r="U34" s="49">
        <v>5486485</v>
      </c>
      <c r="V34" s="49">
        <v>1229125</v>
      </c>
      <c r="W34" s="49">
        <v>640500</v>
      </c>
      <c r="X34" s="49">
        <v>30000</v>
      </c>
      <c r="Y34" s="49">
        <v>694164</v>
      </c>
    </row>
    <row r="35" spans="1:25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261</v>
      </c>
      <c r="G35" s="58" t="s">
        <v>287</v>
      </c>
      <c r="H35" s="49">
        <v>36338054.72</v>
      </c>
      <c r="I35" s="49">
        <v>675221.23</v>
      </c>
      <c r="J35" s="49">
        <v>0</v>
      </c>
      <c r="K35" s="49">
        <v>3360411.85</v>
      </c>
      <c r="L35" s="49">
        <v>0</v>
      </c>
      <c r="M35" s="49">
        <v>351641</v>
      </c>
      <c r="N35" s="49">
        <v>2444213.99</v>
      </c>
      <c r="O35" s="49">
        <v>312720</v>
      </c>
      <c r="P35" s="49">
        <v>11686271.65</v>
      </c>
      <c r="Q35" s="49">
        <v>70500</v>
      </c>
      <c r="R35" s="49">
        <v>1458907</v>
      </c>
      <c r="S35" s="49">
        <v>0</v>
      </c>
      <c r="T35" s="49">
        <v>355848</v>
      </c>
      <c r="U35" s="49">
        <v>10209698</v>
      </c>
      <c r="V35" s="49">
        <v>3985310</v>
      </c>
      <c r="W35" s="49">
        <v>622537</v>
      </c>
      <c r="X35" s="49">
        <v>155800</v>
      </c>
      <c r="Y35" s="49">
        <v>648975</v>
      </c>
    </row>
    <row r="36" spans="1:25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261</v>
      </c>
      <c r="G36" s="58" t="s">
        <v>288</v>
      </c>
      <c r="H36" s="49">
        <v>17427523.49</v>
      </c>
      <c r="I36" s="49">
        <v>622333.62</v>
      </c>
      <c r="J36" s="49">
        <v>20872</v>
      </c>
      <c r="K36" s="49">
        <v>2264715.56</v>
      </c>
      <c r="L36" s="49">
        <v>0</v>
      </c>
      <c r="M36" s="49">
        <v>3500</v>
      </c>
      <c r="N36" s="49">
        <v>2064337.99</v>
      </c>
      <c r="O36" s="49">
        <v>249200</v>
      </c>
      <c r="P36" s="49">
        <v>4983772.11</v>
      </c>
      <c r="Q36" s="49">
        <v>54000</v>
      </c>
      <c r="R36" s="49">
        <v>389481</v>
      </c>
      <c r="S36" s="49">
        <v>78177.77</v>
      </c>
      <c r="T36" s="49">
        <v>60751</v>
      </c>
      <c r="U36" s="49">
        <v>5057517</v>
      </c>
      <c r="V36" s="49">
        <v>868333.44</v>
      </c>
      <c r="W36" s="49">
        <v>258000</v>
      </c>
      <c r="X36" s="49">
        <v>181450</v>
      </c>
      <c r="Y36" s="49">
        <v>271082</v>
      </c>
    </row>
    <row r="37" spans="1:25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261</v>
      </c>
      <c r="G37" s="58" t="s">
        <v>289</v>
      </c>
      <c r="H37" s="49">
        <v>70851919.17</v>
      </c>
      <c r="I37" s="49">
        <v>3540423.47</v>
      </c>
      <c r="J37" s="49">
        <v>0</v>
      </c>
      <c r="K37" s="49">
        <v>3489879.76</v>
      </c>
      <c r="L37" s="49">
        <v>81900</v>
      </c>
      <c r="M37" s="49">
        <v>373500</v>
      </c>
      <c r="N37" s="49">
        <v>7755158.58</v>
      </c>
      <c r="O37" s="49">
        <v>401601.15</v>
      </c>
      <c r="P37" s="49">
        <v>17658287.6</v>
      </c>
      <c r="Q37" s="49">
        <v>124300</v>
      </c>
      <c r="R37" s="49">
        <v>2243116.91</v>
      </c>
      <c r="S37" s="49">
        <v>0</v>
      </c>
      <c r="T37" s="49">
        <v>172562.3</v>
      </c>
      <c r="U37" s="49">
        <v>18866641</v>
      </c>
      <c r="V37" s="49">
        <v>12102809.61</v>
      </c>
      <c r="W37" s="49">
        <v>1852000</v>
      </c>
      <c r="X37" s="49">
        <v>428000</v>
      </c>
      <c r="Y37" s="49">
        <v>1761738.79</v>
      </c>
    </row>
    <row r="38" spans="1:25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261</v>
      </c>
      <c r="G38" s="58" t="s">
        <v>290</v>
      </c>
      <c r="H38" s="49">
        <v>40254355.26</v>
      </c>
      <c r="I38" s="49">
        <v>499982.56</v>
      </c>
      <c r="J38" s="49">
        <v>0</v>
      </c>
      <c r="K38" s="49">
        <v>3403251.68</v>
      </c>
      <c r="L38" s="49">
        <v>556169</v>
      </c>
      <c r="M38" s="49">
        <v>9828</v>
      </c>
      <c r="N38" s="49">
        <v>3528135.86</v>
      </c>
      <c r="O38" s="49">
        <v>309596</v>
      </c>
      <c r="P38" s="49">
        <v>10265666.99</v>
      </c>
      <c r="Q38" s="49">
        <v>241000</v>
      </c>
      <c r="R38" s="49">
        <v>1528518.19</v>
      </c>
      <c r="S38" s="49">
        <v>7200</v>
      </c>
      <c r="T38" s="49">
        <v>209140</v>
      </c>
      <c r="U38" s="49">
        <v>10459163.66</v>
      </c>
      <c r="V38" s="49">
        <v>5577418.38</v>
      </c>
      <c r="W38" s="49">
        <v>552860</v>
      </c>
      <c r="X38" s="49">
        <v>2452997</v>
      </c>
      <c r="Y38" s="49">
        <v>653427.94</v>
      </c>
    </row>
    <row r="39" spans="1:25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261</v>
      </c>
      <c r="G39" s="58" t="s">
        <v>291</v>
      </c>
      <c r="H39" s="49">
        <v>13944539.09</v>
      </c>
      <c r="I39" s="49">
        <v>528339.7</v>
      </c>
      <c r="J39" s="49">
        <v>0</v>
      </c>
      <c r="K39" s="49">
        <v>1346097.5</v>
      </c>
      <c r="L39" s="49">
        <v>0</v>
      </c>
      <c r="M39" s="49">
        <v>19000</v>
      </c>
      <c r="N39" s="49">
        <v>1922578.22</v>
      </c>
      <c r="O39" s="49">
        <v>165694.76</v>
      </c>
      <c r="P39" s="49">
        <v>4411990.48</v>
      </c>
      <c r="Q39" s="49">
        <v>35000</v>
      </c>
      <c r="R39" s="49">
        <v>321150.64</v>
      </c>
      <c r="S39" s="49">
        <v>0</v>
      </c>
      <c r="T39" s="49">
        <v>73895.57</v>
      </c>
      <c r="U39" s="49">
        <v>3946425</v>
      </c>
      <c r="V39" s="49">
        <v>658305.22</v>
      </c>
      <c r="W39" s="49">
        <v>111000</v>
      </c>
      <c r="X39" s="49">
        <v>91600</v>
      </c>
      <c r="Y39" s="49">
        <v>313462</v>
      </c>
    </row>
    <row r="40" spans="1:25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261</v>
      </c>
      <c r="G40" s="58" t="s">
        <v>292</v>
      </c>
      <c r="H40" s="49">
        <v>54535046.62</v>
      </c>
      <c r="I40" s="49">
        <v>825648.2</v>
      </c>
      <c r="J40" s="49">
        <v>470000</v>
      </c>
      <c r="K40" s="49">
        <v>4511501.19</v>
      </c>
      <c r="L40" s="49">
        <v>0</v>
      </c>
      <c r="M40" s="49">
        <v>155529.88</v>
      </c>
      <c r="N40" s="49">
        <v>5104746.07</v>
      </c>
      <c r="O40" s="49">
        <v>809780.57</v>
      </c>
      <c r="P40" s="49">
        <v>20992037.01</v>
      </c>
      <c r="Q40" s="49">
        <v>121815</v>
      </c>
      <c r="R40" s="49">
        <v>1891893.49</v>
      </c>
      <c r="S40" s="49">
        <v>304300</v>
      </c>
      <c r="T40" s="49">
        <v>610539</v>
      </c>
      <c r="U40" s="49">
        <v>12103744.84</v>
      </c>
      <c r="V40" s="49">
        <v>3098644.7</v>
      </c>
      <c r="W40" s="49">
        <v>907993.11</v>
      </c>
      <c r="X40" s="49">
        <v>276720.78</v>
      </c>
      <c r="Y40" s="49">
        <v>2350152.78</v>
      </c>
    </row>
    <row r="41" spans="1:25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261</v>
      </c>
      <c r="G41" s="58" t="s">
        <v>293</v>
      </c>
      <c r="H41" s="49">
        <v>21284376.96</v>
      </c>
      <c r="I41" s="49">
        <v>544170.17</v>
      </c>
      <c r="J41" s="49">
        <v>0</v>
      </c>
      <c r="K41" s="49">
        <v>249251.66</v>
      </c>
      <c r="L41" s="49">
        <v>0</v>
      </c>
      <c r="M41" s="49">
        <v>59372</v>
      </c>
      <c r="N41" s="49">
        <v>2697458.51</v>
      </c>
      <c r="O41" s="49">
        <v>298903.54</v>
      </c>
      <c r="P41" s="49">
        <v>5741012.21</v>
      </c>
      <c r="Q41" s="49">
        <v>61082</v>
      </c>
      <c r="R41" s="49">
        <v>942146</v>
      </c>
      <c r="S41" s="49">
        <v>0</v>
      </c>
      <c r="T41" s="49">
        <v>339574</v>
      </c>
      <c r="U41" s="49">
        <v>5923093</v>
      </c>
      <c r="V41" s="49">
        <v>1115009</v>
      </c>
      <c r="W41" s="49">
        <v>2703347.02</v>
      </c>
      <c r="X41" s="49">
        <v>346035</v>
      </c>
      <c r="Y41" s="49">
        <v>263922.85</v>
      </c>
    </row>
    <row r="42" spans="1:25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261</v>
      </c>
      <c r="G42" s="58" t="s">
        <v>294</v>
      </c>
      <c r="H42" s="49">
        <v>24717236.22</v>
      </c>
      <c r="I42" s="49">
        <v>4505971.31</v>
      </c>
      <c r="J42" s="49">
        <v>0</v>
      </c>
      <c r="K42" s="49">
        <v>692698.67</v>
      </c>
      <c r="L42" s="49">
        <v>29000</v>
      </c>
      <c r="M42" s="49">
        <v>33600</v>
      </c>
      <c r="N42" s="49">
        <v>2387499.63</v>
      </c>
      <c r="O42" s="49">
        <v>176450</v>
      </c>
      <c r="P42" s="49">
        <v>5268397.19</v>
      </c>
      <c r="Q42" s="49">
        <v>64211.39</v>
      </c>
      <c r="R42" s="49">
        <v>1797058.46</v>
      </c>
      <c r="S42" s="49">
        <v>0</v>
      </c>
      <c r="T42" s="49">
        <v>163057</v>
      </c>
      <c r="U42" s="49">
        <v>5852579</v>
      </c>
      <c r="V42" s="49">
        <v>2317072.55</v>
      </c>
      <c r="W42" s="49">
        <v>612821.64</v>
      </c>
      <c r="X42" s="49">
        <v>175144.61</v>
      </c>
      <c r="Y42" s="49">
        <v>641674.77</v>
      </c>
    </row>
    <row r="43" spans="1:25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261</v>
      </c>
      <c r="G43" s="58" t="s">
        <v>295</v>
      </c>
      <c r="H43" s="49">
        <v>25338561.54</v>
      </c>
      <c r="I43" s="49">
        <v>1647224.84</v>
      </c>
      <c r="J43" s="49">
        <v>0</v>
      </c>
      <c r="K43" s="49">
        <v>3155696.94</v>
      </c>
      <c r="L43" s="49">
        <v>2000</v>
      </c>
      <c r="M43" s="49">
        <v>219990.2</v>
      </c>
      <c r="N43" s="49">
        <v>2527402.99</v>
      </c>
      <c r="O43" s="49">
        <v>2249513.7</v>
      </c>
      <c r="P43" s="49">
        <v>6646216.95</v>
      </c>
      <c r="Q43" s="49">
        <v>84000</v>
      </c>
      <c r="R43" s="49">
        <v>978046</v>
      </c>
      <c r="S43" s="49">
        <v>95000</v>
      </c>
      <c r="T43" s="49">
        <v>67080</v>
      </c>
      <c r="U43" s="49">
        <v>5163683</v>
      </c>
      <c r="V43" s="49">
        <v>721254.35</v>
      </c>
      <c r="W43" s="49">
        <v>1450669.98</v>
      </c>
      <c r="X43" s="49">
        <v>93744.59</v>
      </c>
      <c r="Y43" s="49">
        <v>237038</v>
      </c>
    </row>
    <row r="44" spans="1:25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261</v>
      </c>
      <c r="G44" s="58" t="s">
        <v>296</v>
      </c>
      <c r="H44" s="49">
        <v>36473463.58</v>
      </c>
      <c r="I44" s="49">
        <v>6284240.23</v>
      </c>
      <c r="J44" s="49">
        <v>202700</v>
      </c>
      <c r="K44" s="49">
        <v>1272788.4</v>
      </c>
      <c r="L44" s="49">
        <v>181771.31</v>
      </c>
      <c r="M44" s="49">
        <v>64000</v>
      </c>
      <c r="N44" s="49">
        <v>2594868.55</v>
      </c>
      <c r="O44" s="49">
        <v>610000</v>
      </c>
      <c r="P44" s="49">
        <v>7824274.33</v>
      </c>
      <c r="Q44" s="49">
        <v>95000</v>
      </c>
      <c r="R44" s="49">
        <v>2481210.67</v>
      </c>
      <c r="S44" s="49">
        <v>0</v>
      </c>
      <c r="T44" s="49">
        <v>269915.78</v>
      </c>
      <c r="U44" s="49">
        <v>7826406</v>
      </c>
      <c r="V44" s="49">
        <v>5720591.31</v>
      </c>
      <c r="W44" s="49">
        <v>643000</v>
      </c>
      <c r="X44" s="49">
        <v>142500</v>
      </c>
      <c r="Y44" s="49">
        <v>260197</v>
      </c>
    </row>
    <row r="45" spans="1:25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261</v>
      </c>
      <c r="G45" s="58" t="s">
        <v>297</v>
      </c>
      <c r="H45" s="49">
        <v>32540880.12</v>
      </c>
      <c r="I45" s="49">
        <v>7107346.2</v>
      </c>
      <c r="J45" s="49">
        <v>386017.6</v>
      </c>
      <c r="K45" s="49">
        <v>382267.13</v>
      </c>
      <c r="L45" s="49">
        <v>0</v>
      </c>
      <c r="M45" s="49">
        <v>134554.55</v>
      </c>
      <c r="N45" s="49">
        <v>2420042.07</v>
      </c>
      <c r="O45" s="49">
        <v>469691.41</v>
      </c>
      <c r="P45" s="49">
        <v>9384457.52</v>
      </c>
      <c r="Q45" s="49">
        <v>53885.28</v>
      </c>
      <c r="R45" s="49">
        <v>538044.7</v>
      </c>
      <c r="S45" s="49">
        <v>0</v>
      </c>
      <c r="T45" s="49">
        <v>110983</v>
      </c>
      <c r="U45" s="49">
        <v>8264616.56</v>
      </c>
      <c r="V45" s="49">
        <v>1057556.94</v>
      </c>
      <c r="W45" s="49">
        <v>1532069.49</v>
      </c>
      <c r="X45" s="49">
        <v>200060.82</v>
      </c>
      <c r="Y45" s="49">
        <v>499286.85</v>
      </c>
    </row>
    <row r="46" spans="1:25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261</v>
      </c>
      <c r="G46" s="58" t="s">
        <v>298</v>
      </c>
      <c r="H46" s="49">
        <v>10060246.62</v>
      </c>
      <c r="I46" s="49">
        <v>360729.25</v>
      </c>
      <c r="J46" s="49">
        <v>71000</v>
      </c>
      <c r="K46" s="49">
        <v>420993.14</v>
      </c>
      <c r="L46" s="49">
        <v>21350</v>
      </c>
      <c r="M46" s="49">
        <v>97537</v>
      </c>
      <c r="N46" s="49">
        <v>1635735.72</v>
      </c>
      <c r="O46" s="49">
        <v>222511.92</v>
      </c>
      <c r="P46" s="49">
        <v>2573922.92</v>
      </c>
      <c r="Q46" s="49">
        <v>18000</v>
      </c>
      <c r="R46" s="49">
        <v>758658</v>
      </c>
      <c r="S46" s="49">
        <v>0</v>
      </c>
      <c r="T46" s="49">
        <v>176941</v>
      </c>
      <c r="U46" s="49">
        <v>2706256</v>
      </c>
      <c r="V46" s="49">
        <v>340031.91</v>
      </c>
      <c r="W46" s="49">
        <v>460704.46</v>
      </c>
      <c r="X46" s="49">
        <v>2800.3</v>
      </c>
      <c r="Y46" s="49">
        <v>193075</v>
      </c>
    </row>
    <row r="47" spans="1:25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261</v>
      </c>
      <c r="G47" s="58" t="s">
        <v>299</v>
      </c>
      <c r="H47" s="49">
        <v>26794870.18</v>
      </c>
      <c r="I47" s="49">
        <v>491506.56</v>
      </c>
      <c r="J47" s="49">
        <v>0</v>
      </c>
      <c r="K47" s="49">
        <v>2215600</v>
      </c>
      <c r="L47" s="49">
        <v>0</v>
      </c>
      <c r="M47" s="49">
        <v>252500</v>
      </c>
      <c r="N47" s="49">
        <v>2155204.92</v>
      </c>
      <c r="O47" s="49">
        <v>202077</v>
      </c>
      <c r="P47" s="49">
        <v>7717079.58</v>
      </c>
      <c r="Q47" s="49">
        <v>64000</v>
      </c>
      <c r="R47" s="49">
        <v>870470</v>
      </c>
      <c r="S47" s="49">
        <v>335455</v>
      </c>
      <c r="T47" s="49">
        <v>233785</v>
      </c>
      <c r="U47" s="49">
        <v>6628548</v>
      </c>
      <c r="V47" s="49">
        <v>1023050</v>
      </c>
      <c r="W47" s="49">
        <v>470000</v>
      </c>
      <c r="X47" s="49">
        <v>3777512</v>
      </c>
      <c r="Y47" s="49">
        <v>358082.12</v>
      </c>
    </row>
    <row r="48" spans="1:25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261</v>
      </c>
      <c r="G48" s="58" t="s">
        <v>300</v>
      </c>
      <c r="H48" s="49">
        <v>26472134.47</v>
      </c>
      <c r="I48" s="49">
        <v>607517.79</v>
      </c>
      <c r="J48" s="49">
        <v>250200</v>
      </c>
      <c r="K48" s="49">
        <v>2099998.01</v>
      </c>
      <c r="L48" s="49">
        <v>0</v>
      </c>
      <c r="M48" s="49">
        <v>3000</v>
      </c>
      <c r="N48" s="49">
        <v>2481012.4</v>
      </c>
      <c r="O48" s="49">
        <v>377938.7</v>
      </c>
      <c r="P48" s="49">
        <v>9140339.98</v>
      </c>
      <c r="Q48" s="49">
        <v>97464</v>
      </c>
      <c r="R48" s="49">
        <v>972511.65</v>
      </c>
      <c r="S48" s="49">
        <v>4320</v>
      </c>
      <c r="T48" s="49">
        <v>50000</v>
      </c>
      <c r="U48" s="49">
        <v>8064511.12</v>
      </c>
      <c r="V48" s="49">
        <v>1258043.4</v>
      </c>
      <c r="W48" s="49">
        <v>573768.27</v>
      </c>
      <c r="X48" s="49">
        <v>208731.15</v>
      </c>
      <c r="Y48" s="49">
        <v>282778</v>
      </c>
    </row>
    <row r="49" spans="1:25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261</v>
      </c>
      <c r="G49" s="58" t="s">
        <v>301</v>
      </c>
      <c r="H49" s="49">
        <v>24625013.22</v>
      </c>
      <c r="I49" s="49">
        <v>2396223.97</v>
      </c>
      <c r="J49" s="49">
        <v>450496.25</v>
      </c>
      <c r="K49" s="49">
        <v>2165939</v>
      </c>
      <c r="L49" s="49">
        <v>0</v>
      </c>
      <c r="M49" s="49">
        <v>821355.2</v>
      </c>
      <c r="N49" s="49">
        <v>3575452.89</v>
      </c>
      <c r="O49" s="49">
        <v>479142.6</v>
      </c>
      <c r="P49" s="49">
        <v>5918382.57</v>
      </c>
      <c r="Q49" s="49">
        <v>78000</v>
      </c>
      <c r="R49" s="49">
        <v>630286.98</v>
      </c>
      <c r="S49" s="49">
        <v>0</v>
      </c>
      <c r="T49" s="49">
        <v>79000</v>
      </c>
      <c r="U49" s="49">
        <v>5869870</v>
      </c>
      <c r="V49" s="49">
        <v>1267066.71</v>
      </c>
      <c r="W49" s="49">
        <v>422795</v>
      </c>
      <c r="X49" s="49">
        <v>220528</v>
      </c>
      <c r="Y49" s="49">
        <v>250474.05</v>
      </c>
    </row>
    <row r="50" spans="1:25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261</v>
      </c>
      <c r="G50" s="58" t="s">
        <v>302</v>
      </c>
      <c r="H50" s="49">
        <v>31124768.1</v>
      </c>
      <c r="I50" s="49">
        <v>600929</v>
      </c>
      <c r="J50" s="49">
        <v>486700</v>
      </c>
      <c r="K50" s="49">
        <v>4036304</v>
      </c>
      <c r="L50" s="49">
        <v>0</v>
      </c>
      <c r="M50" s="49">
        <v>682100</v>
      </c>
      <c r="N50" s="49">
        <v>3206424.59</v>
      </c>
      <c r="O50" s="49">
        <v>546200</v>
      </c>
      <c r="P50" s="49">
        <v>7445534.41</v>
      </c>
      <c r="Q50" s="49">
        <v>103600</v>
      </c>
      <c r="R50" s="49">
        <v>1302707.1</v>
      </c>
      <c r="S50" s="49">
        <v>0</v>
      </c>
      <c r="T50" s="49">
        <v>398335</v>
      </c>
      <c r="U50" s="49">
        <v>8763578</v>
      </c>
      <c r="V50" s="49">
        <v>1904100</v>
      </c>
      <c r="W50" s="49">
        <v>619000</v>
      </c>
      <c r="X50" s="49">
        <v>672000</v>
      </c>
      <c r="Y50" s="49">
        <v>357256</v>
      </c>
    </row>
    <row r="51" spans="1:25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261</v>
      </c>
      <c r="G51" s="58" t="s">
        <v>303</v>
      </c>
      <c r="H51" s="49">
        <v>48931244.65</v>
      </c>
      <c r="I51" s="49">
        <v>3522029.59</v>
      </c>
      <c r="J51" s="49">
        <v>179500</v>
      </c>
      <c r="K51" s="49">
        <v>3602911.81</v>
      </c>
      <c r="L51" s="49">
        <v>3000</v>
      </c>
      <c r="M51" s="49">
        <v>187200</v>
      </c>
      <c r="N51" s="49">
        <v>3030877.53</v>
      </c>
      <c r="O51" s="49">
        <v>567236.91</v>
      </c>
      <c r="P51" s="49">
        <v>13720434.29</v>
      </c>
      <c r="Q51" s="49">
        <v>213640</v>
      </c>
      <c r="R51" s="49">
        <v>1489773</v>
      </c>
      <c r="S51" s="49">
        <v>337228.78</v>
      </c>
      <c r="T51" s="49">
        <v>478468.42</v>
      </c>
      <c r="U51" s="49">
        <v>12399325</v>
      </c>
      <c r="V51" s="49">
        <v>8132281.61</v>
      </c>
      <c r="W51" s="49">
        <v>544800</v>
      </c>
      <c r="X51" s="49">
        <v>226331.5</v>
      </c>
      <c r="Y51" s="49">
        <v>296206.21</v>
      </c>
    </row>
    <row r="52" spans="1:25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261</v>
      </c>
      <c r="G52" s="58" t="s">
        <v>304</v>
      </c>
      <c r="H52" s="49">
        <v>80150699.88</v>
      </c>
      <c r="I52" s="49">
        <v>8608472.53</v>
      </c>
      <c r="J52" s="49">
        <v>0</v>
      </c>
      <c r="K52" s="49">
        <v>12298206.72</v>
      </c>
      <c r="L52" s="49">
        <v>0</v>
      </c>
      <c r="M52" s="49">
        <v>494164</v>
      </c>
      <c r="N52" s="49">
        <v>5836695.59</v>
      </c>
      <c r="O52" s="49">
        <v>462179.9</v>
      </c>
      <c r="P52" s="49">
        <v>24220676.44</v>
      </c>
      <c r="Q52" s="49">
        <v>119000</v>
      </c>
      <c r="R52" s="49">
        <v>1605014</v>
      </c>
      <c r="S52" s="49">
        <v>5332.8</v>
      </c>
      <c r="T52" s="49">
        <v>617294.68</v>
      </c>
      <c r="U52" s="49">
        <v>19139953.16</v>
      </c>
      <c r="V52" s="49">
        <v>3619970.95</v>
      </c>
      <c r="W52" s="49">
        <v>947959.6</v>
      </c>
      <c r="X52" s="49">
        <v>1323475</v>
      </c>
      <c r="Y52" s="49">
        <v>852304.51</v>
      </c>
    </row>
    <row r="53" spans="1:25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261</v>
      </c>
      <c r="G53" s="58" t="s">
        <v>305</v>
      </c>
      <c r="H53" s="49">
        <v>27241258.83</v>
      </c>
      <c r="I53" s="49">
        <v>697750.24</v>
      </c>
      <c r="J53" s="49">
        <v>337105</v>
      </c>
      <c r="K53" s="49">
        <v>2946432.78</v>
      </c>
      <c r="L53" s="49">
        <v>0</v>
      </c>
      <c r="M53" s="49">
        <v>76838.14</v>
      </c>
      <c r="N53" s="49">
        <v>2312588</v>
      </c>
      <c r="O53" s="49">
        <v>618037.03</v>
      </c>
      <c r="P53" s="49">
        <v>8315113.53</v>
      </c>
      <c r="Q53" s="49">
        <v>71207</v>
      </c>
      <c r="R53" s="49">
        <v>431723.41</v>
      </c>
      <c r="S53" s="49">
        <v>0</v>
      </c>
      <c r="T53" s="49">
        <v>49069</v>
      </c>
      <c r="U53" s="49">
        <v>7488121.46</v>
      </c>
      <c r="V53" s="49">
        <v>1956475.05</v>
      </c>
      <c r="W53" s="49">
        <v>717960</v>
      </c>
      <c r="X53" s="49">
        <v>40487.79</v>
      </c>
      <c r="Y53" s="49">
        <v>1182350.4</v>
      </c>
    </row>
    <row r="54" spans="1:25" ht="12.75">
      <c r="A54" s="46">
        <v>6</v>
      </c>
      <c r="B54" s="46">
        <v>2</v>
      </c>
      <c r="C54" s="46">
        <v>6</v>
      </c>
      <c r="D54" s="41">
        <v>2</v>
      </c>
      <c r="E54" s="47"/>
      <c r="F54" s="48" t="s">
        <v>261</v>
      </c>
      <c r="G54" s="58" t="s">
        <v>306</v>
      </c>
      <c r="H54" s="49">
        <v>23866319.03</v>
      </c>
      <c r="I54" s="49">
        <v>365748.13</v>
      </c>
      <c r="J54" s="49">
        <v>247524</v>
      </c>
      <c r="K54" s="49">
        <v>4174217</v>
      </c>
      <c r="L54" s="49">
        <v>0</v>
      </c>
      <c r="M54" s="49">
        <v>59537</v>
      </c>
      <c r="N54" s="49">
        <v>3585336.14</v>
      </c>
      <c r="O54" s="49">
        <v>1112631</v>
      </c>
      <c r="P54" s="49">
        <v>4106146</v>
      </c>
      <c r="Q54" s="49">
        <v>52900</v>
      </c>
      <c r="R54" s="49">
        <v>717160.76</v>
      </c>
      <c r="S54" s="49">
        <v>0</v>
      </c>
      <c r="T54" s="49">
        <v>175040</v>
      </c>
      <c r="U54" s="49">
        <v>5260672</v>
      </c>
      <c r="V54" s="49">
        <v>2299432</v>
      </c>
      <c r="W54" s="49">
        <v>1451202</v>
      </c>
      <c r="X54" s="49">
        <v>74000</v>
      </c>
      <c r="Y54" s="49">
        <v>184773</v>
      </c>
    </row>
    <row r="55" spans="1:25" ht="12.75">
      <c r="A55" s="46">
        <v>6</v>
      </c>
      <c r="B55" s="46">
        <v>6</v>
      </c>
      <c r="C55" s="46">
        <v>3</v>
      </c>
      <c r="D55" s="41">
        <v>2</v>
      </c>
      <c r="E55" s="47"/>
      <c r="F55" s="48" t="s">
        <v>261</v>
      </c>
      <c r="G55" s="58" t="s">
        <v>307</v>
      </c>
      <c r="H55" s="49">
        <v>14634873.78</v>
      </c>
      <c r="I55" s="49">
        <v>1801796.79</v>
      </c>
      <c r="J55" s="49">
        <v>428880.8</v>
      </c>
      <c r="K55" s="49">
        <v>1834709.17</v>
      </c>
      <c r="L55" s="49">
        <v>0</v>
      </c>
      <c r="M55" s="49">
        <v>90900</v>
      </c>
      <c r="N55" s="49">
        <v>1966213.62</v>
      </c>
      <c r="O55" s="49">
        <v>443600</v>
      </c>
      <c r="P55" s="49">
        <v>3032444.28</v>
      </c>
      <c r="Q55" s="49">
        <v>34515</v>
      </c>
      <c r="R55" s="49">
        <v>411915</v>
      </c>
      <c r="S55" s="49">
        <v>0</v>
      </c>
      <c r="T55" s="49">
        <v>59678</v>
      </c>
      <c r="U55" s="49">
        <v>3232395</v>
      </c>
      <c r="V55" s="49">
        <v>705862.96</v>
      </c>
      <c r="W55" s="49">
        <v>334838.6</v>
      </c>
      <c r="X55" s="49">
        <v>40000</v>
      </c>
      <c r="Y55" s="49">
        <v>217124.56</v>
      </c>
    </row>
    <row r="56" spans="1:25" ht="12.75">
      <c r="A56" s="46">
        <v>6</v>
      </c>
      <c r="B56" s="46">
        <v>7</v>
      </c>
      <c r="C56" s="46">
        <v>4</v>
      </c>
      <c r="D56" s="41">
        <v>2</v>
      </c>
      <c r="E56" s="47"/>
      <c r="F56" s="48" t="s">
        <v>261</v>
      </c>
      <c r="G56" s="58" t="s">
        <v>308</v>
      </c>
      <c r="H56" s="49">
        <v>41347882.7</v>
      </c>
      <c r="I56" s="49">
        <v>554960.36</v>
      </c>
      <c r="J56" s="49">
        <v>260000</v>
      </c>
      <c r="K56" s="49">
        <v>3373353.27</v>
      </c>
      <c r="L56" s="49">
        <v>0</v>
      </c>
      <c r="M56" s="49">
        <v>51000</v>
      </c>
      <c r="N56" s="49">
        <v>4758822.08</v>
      </c>
      <c r="O56" s="49">
        <v>535340.84</v>
      </c>
      <c r="P56" s="49">
        <v>11693919.4</v>
      </c>
      <c r="Q56" s="49">
        <v>111165</v>
      </c>
      <c r="R56" s="49">
        <v>3811621.62</v>
      </c>
      <c r="S56" s="49">
        <v>0</v>
      </c>
      <c r="T56" s="49">
        <v>771720</v>
      </c>
      <c r="U56" s="49">
        <v>9343180</v>
      </c>
      <c r="V56" s="49">
        <v>3831086.87</v>
      </c>
      <c r="W56" s="49">
        <v>1664059.86</v>
      </c>
      <c r="X56" s="49">
        <v>150000</v>
      </c>
      <c r="Y56" s="49">
        <v>437653.4</v>
      </c>
    </row>
    <row r="57" spans="1:25" ht="12.75">
      <c r="A57" s="46">
        <v>6</v>
      </c>
      <c r="B57" s="46">
        <v>20</v>
      </c>
      <c r="C57" s="46">
        <v>2</v>
      </c>
      <c r="D57" s="41">
        <v>2</v>
      </c>
      <c r="E57" s="47"/>
      <c r="F57" s="48" t="s">
        <v>261</v>
      </c>
      <c r="G57" s="58" t="s">
        <v>309</v>
      </c>
      <c r="H57" s="49">
        <v>17833591.13</v>
      </c>
      <c r="I57" s="49">
        <v>921374.93</v>
      </c>
      <c r="J57" s="49">
        <v>434386</v>
      </c>
      <c r="K57" s="49">
        <v>985049.69</v>
      </c>
      <c r="L57" s="49">
        <v>0</v>
      </c>
      <c r="M57" s="49">
        <v>1182900</v>
      </c>
      <c r="N57" s="49">
        <v>2019702.94</v>
      </c>
      <c r="O57" s="49">
        <v>284450.12</v>
      </c>
      <c r="P57" s="49">
        <v>4891822.3</v>
      </c>
      <c r="Q57" s="49">
        <v>54100</v>
      </c>
      <c r="R57" s="49">
        <v>890189.16</v>
      </c>
      <c r="S57" s="49">
        <v>0</v>
      </c>
      <c r="T57" s="49">
        <v>509067.48</v>
      </c>
      <c r="U57" s="49">
        <v>4276237</v>
      </c>
      <c r="V57" s="49">
        <v>595094</v>
      </c>
      <c r="W57" s="49">
        <v>567548.51</v>
      </c>
      <c r="X57" s="49">
        <v>16000</v>
      </c>
      <c r="Y57" s="49">
        <v>205669</v>
      </c>
    </row>
    <row r="58" spans="1:25" ht="12.75">
      <c r="A58" s="46">
        <v>6</v>
      </c>
      <c r="B58" s="46">
        <v>19</v>
      </c>
      <c r="C58" s="46">
        <v>2</v>
      </c>
      <c r="D58" s="41">
        <v>2</v>
      </c>
      <c r="E58" s="47"/>
      <c r="F58" s="48" t="s">
        <v>261</v>
      </c>
      <c r="G58" s="58" t="s">
        <v>310</v>
      </c>
      <c r="H58" s="49">
        <v>20026336.6</v>
      </c>
      <c r="I58" s="49">
        <v>3542080.78</v>
      </c>
      <c r="J58" s="49">
        <v>238677.44</v>
      </c>
      <c r="K58" s="49">
        <v>256906.21</v>
      </c>
      <c r="L58" s="49">
        <v>10000</v>
      </c>
      <c r="M58" s="49">
        <v>266900.67</v>
      </c>
      <c r="N58" s="49">
        <v>3024514.4</v>
      </c>
      <c r="O58" s="49">
        <v>243632.14</v>
      </c>
      <c r="P58" s="49">
        <v>3067914.28</v>
      </c>
      <c r="Q58" s="49">
        <v>30000</v>
      </c>
      <c r="R58" s="49">
        <v>827248.73</v>
      </c>
      <c r="S58" s="49">
        <v>0</v>
      </c>
      <c r="T58" s="49">
        <v>100889.14</v>
      </c>
      <c r="U58" s="49">
        <v>3853949.44</v>
      </c>
      <c r="V58" s="49">
        <v>501540</v>
      </c>
      <c r="W58" s="49">
        <v>3778346.2</v>
      </c>
      <c r="X58" s="49">
        <v>59900</v>
      </c>
      <c r="Y58" s="49">
        <v>223837.17</v>
      </c>
    </row>
    <row r="59" spans="1:25" ht="12.75">
      <c r="A59" s="46">
        <v>6</v>
      </c>
      <c r="B59" s="46">
        <v>19</v>
      </c>
      <c r="C59" s="46">
        <v>3</v>
      </c>
      <c r="D59" s="41">
        <v>2</v>
      </c>
      <c r="E59" s="47"/>
      <c r="F59" s="48" t="s">
        <v>261</v>
      </c>
      <c r="G59" s="58" t="s">
        <v>311</v>
      </c>
      <c r="H59" s="49">
        <v>19079988.47</v>
      </c>
      <c r="I59" s="49">
        <v>529249.19</v>
      </c>
      <c r="J59" s="49">
        <v>0</v>
      </c>
      <c r="K59" s="49">
        <v>538113.27</v>
      </c>
      <c r="L59" s="49">
        <v>3000</v>
      </c>
      <c r="M59" s="49">
        <v>2370227.55</v>
      </c>
      <c r="N59" s="49">
        <v>1737961.84</v>
      </c>
      <c r="O59" s="49">
        <v>378127.79</v>
      </c>
      <c r="P59" s="49">
        <v>4491461.89</v>
      </c>
      <c r="Q59" s="49">
        <v>43943.92</v>
      </c>
      <c r="R59" s="49">
        <v>909604.35</v>
      </c>
      <c r="S59" s="49">
        <v>0</v>
      </c>
      <c r="T59" s="49">
        <v>113169</v>
      </c>
      <c r="U59" s="49">
        <v>5319066.25</v>
      </c>
      <c r="V59" s="49">
        <v>414989.24</v>
      </c>
      <c r="W59" s="49">
        <v>1642279.24</v>
      </c>
      <c r="X59" s="49">
        <v>171948.7</v>
      </c>
      <c r="Y59" s="49">
        <v>416846.24</v>
      </c>
    </row>
    <row r="60" spans="1:25" ht="12.75">
      <c r="A60" s="46">
        <v>6</v>
      </c>
      <c r="B60" s="46">
        <v>4</v>
      </c>
      <c r="C60" s="46">
        <v>3</v>
      </c>
      <c r="D60" s="41">
        <v>2</v>
      </c>
      <c r="E60" s="47"/>
      <c r="F60" s="48" t="s">
        <v>261</v>
      </c>
      <c r="G60" s="58" t="s">
        <v>312</v>
      </c>
      <c r="H60" s="49">
        <v>27495398.38</v>
      </c>
      <c r="I60" s="49">
        <v>683683.03</v>
      </c>
      <c r="J60" s="49">
        <v>0</v>
      </c>
      <c r="K60" s="49">
        <v>4582519.23</v>
      </c>
      <c r="L60" s="49">
        <v>0</v>
      </c>
      <c r="M60" s="49">
        <v>12160</v>
      </c>
      <c r="N60" s="49">
        <v>2446102.09</v>
      </c>
      <c r="O60" s="49">
        <v>126410</v>
      </c>
      <c r="P60" s="49">
        <v>8616604.19</v>
      </c>
      <c r="Q60" s="49">
        <v>42750</v>
      </c>
      <c r="R60" s="49">
        <v>1930360.43</v>
      </c>
      <c r="S60" s="49">
        <v>0</v>
      </c>
      <c r="T60" s="49">
        <v>465247.96</v>
      </c>
      <c r="U60" s="49">
        <v>6294730</v>
      </c>
      <c r="V60" s="49">
        <v>962238.45</v>
      </c>
      <c r="W60" s="49">
        <v>826000</v>
      </c>
      <c r="X60" s="49">
        <v>257777</v>
      </c>
      <c r="Y60" s="49">
        <v>248816</v>
      </c>
    </row>
    <row r="61" spans="1:25" ht="12.75">
      <c r="A61" s="46">
        <v>6</v>
      </c>
      <c r="B61" s="46">
        <v>4</v>
      </c>
      <c r="C61" s="46">
        <v>4</v>
      </c>
      <c r="D61" s="41">
        <v>2</v>
      </c>
      <c r="E61" s="47"/>
      <c r="F61" s="48" t="s">
        <v>261</v>
      </c>
      <c r="G61" s="58" t="s">
        <v>264</v>
      </c>
      <c r="H61" s="49">
        <v>44972978.82</v>
      </c>
      <c r="I61" s="49">
        <v>2814577.28</v>
      </c>
      <c r="J61" s="49">
        <v>743150</v>
      </c>
      <c r="K61" s="49">
        <v>1950989.99</v>
      </c>
      <c r="L61" s="49">
        <v>0</v>
      </c>
      <c r="M61" s="49">
        <v>1237200</v>
      </c>
      <c r="N61" s="49">
        <v>4434817.11</v>
      </c>
      <c r="O61" s="49">
        <v>471636.38</v>
      </c>
      <c r="P61" s="49">
        <v>13911128.47</v>
      </c>
      <c r="Q61" s="49">
        <v>87430</v>
      </c>
      <c r="R61" s="49">
        <v>2364742</v>
      </c>
      <c r="S61" s="49">
        <v>0</v>
      </c>
      <c r="T61" s="49">
        <v>230000</v>
      </c>
      <c r="U61" s="49">
        <v>12871342</v>
      </c>
      <c r="V61" s="49">
        <v>1897610.33</v>
      </c>
      <c r="W61" s="49">
        <v>1540895.74</v>
      </c>
      <c r="X61" s="49">
        <v>164282.52</v>
      </c>
      <c r="Y61" s="49">
        <v>253177</v>
      </c>
    </row>
    <row r="62" spans="1:25" ht="12.75">
      <c r="A62" s="46">
        <v>6</v>
      </c>
      <c r="B62" s="46">
        <v>6</v>
      </c>
      <c r="C62" s="46">
        <v>4</v>
      </c>
      <c r="D62" s="41">
        <v>2</v>
      </c>
      <c r="E62" s="47"/>
      <c r="F62" s="48" t="s">
        <v>261</v>
      </c>
      <c r="G62" s="58" t="s">
        <v>313</v>
      </c>
      <c r="H62" s="49">
        <v>40769856.47</v>
      </c>
      <c r="I62" s="49">
        <v>2729494.35</v>
      </c>
      <c r="J62" s="49">
        <v>0</v>
      </c>
      <c r="K62" s="49">
        <v>2054371.99</v>
      </c>
      <c r="L62" s="49">
        <v>0</v>
      </c>
      <c r="M62" s="49">
        <v>119400</v>
      </c>
      <c r="N62" s="49">
        <v>3537529.68</v>
      </c>
      <c r="O62" s="49">
        <v>464898.93</v>
      </c>
      <c r="P62" s="49">
        <v>10062765.64</v>
      </c>
      <c r="Q62" s="49">
        <v>129949.89</v>
      </c>
      <c r="R62" s="49">
        <v>2071719.48</v>
      </c>
      <c r="S62" s="49">
        <v>0</v>
      </c>
      <c r="T62" s="49">
        <v>585532</v>
      </c>
      <c r="U62" s="49">
        <v>10539143</v>
      </c>
      <c r="V62" s="49">
        <v>5961163.43</v>
      </c>
      <c r="W62" s="49">
        <v>1122679.68</v>
      </c>
      <c r="X62" s="49">
        <v>701394</v>
      </c>
      <c r="Y62" s="49">
        <v>689814.4</v>
      </c>
    </row>
    <row r="63" spans="1:25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261</v>
      </c>
      <c r="G63" s="58" t="s">
        <v>314</v>
      </c>
      <c r="H63" s="49">
        <v>44741980.32</v>
      </c>
      <c r="I63" s="49">
        <v>898843.38</v>
      </c>
      <c r="J63" s="49">
        <v>0</v>
      </c>
      <c r="K63" s="49">
        <v>5502082.72</v>
      </c>
      <c r="L63" s="49">
        <v>35410</v>
      </c>
      <c r="M63" s="49">
        <v>106000</v>
      </c>
      <c r="N63" s="49">
        <v>5874836.75</v>
      </c>
      <c r="O63" s="49">
        <v>1540288.24</v>
      </c>
      <c r="P63" s="49">
        <v>13162441.4</v>
      </c>
      <c r="Q63" s="49">
        <v>117041.91</v>
      </c>
      <c r="R63" s="49">
        <v>1208083</v>
      </c>
      <c r="S63" s="49">
        <v>0</v>
      </c>
      <c r="T63" s="49">
        <v>513568.83</v>
      </c>
      <c r="U63" s="49">
        <v>10890208.21</v>
      </c>
      <c r="V63" s="49">
        <v>2176272.44</v>
      </c>
      <c r="W63" s="49">
        <v>552638.79</v>
      </c>
      <c r="X63" s="49">
        <v>1472836.46</v>
      </c>
      <c r="Y63" s="49">
        <v>691428.19</v>
      </c>
    </row>
    <row r="64" spans="1:25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261</v>
      </c>
      <c r="G64" s="58" t="s">
        <v>315</v>
      </c>
      <c r="H64" s="49">
        <v>24713337.75</v>
      </c>
      <c r="I64" s="49">
        <v>829899.75</v>
      </c>
      <c r="J64" s="49">
        <v>215000</v>
      </c>
      <c r="K64" s="49">
        <v>5081636</v>
      </c>
      <c r="L64" s="49">
        <v>0</v>
      </c>
      <c r="M64" s="49">
        <v>2327291</v>
      </c>
      <c r="N64" s="49">
        <v>1665980.85</v>
      </c>
      <c r="O64" s="49">
        <v>161650</v>
      </c>
      <c r="P64" s="49">
        <v>5334834.5</v>
      </c>
      <c r="Q64" s="49">
        <v>54000</v>
      </c>
      <c r="R64" s="49">
        <v>869542.81</v>
      </c>
      <c r="S64" s="49">
        <v>2265.6</v>
      </c>
      <c r="T64" s="49">
        <v>154393.08</v>
      </c>
      <c r="U64" s="49">
        <v>4699664</v>
      </c>
      <c r="V64" s="49">
        <v>1484662</v>
      </c>
      <c r="W64" s="49">
        <v>641010</v>
      </c>
      <c r="X64" s="49">
        <v>378176</v>
      </c>
      <c r="Y64" s="49">
        <v>813332.16</v>
      </c>
    </row>
    <row r="65" spans="1:25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261</v>
      </c>
      <c r="G65" s="58" t="s">
        <v>316</v>
      </c>
      <c r="H65" s="49">
        <v>18760843.1</v>
      </c>
      <c r="I65" s="49">
        <v>193971.56</v>
      </c>
      <c r="J65" s="49">
        <v>557500</v>
      </c>
      <c r="K65" s="49">
        <v>4119493.63</v>
      </c>
      <c r="L65" s="49">
        <v>0</v>
      </c>
      <c r="M65" s="49">
        <v>138960</v>
      </c>
      <c r="N65" s="49">
        <v>1650998.16</v>
      </c>
      <c r="O65" s="49">
        <v>142600</v>
      </c>
      <c r="P65" s="49">
        <v>4395875.03</v>
      </c>
      <c r="Q65" s="49">
        <v>41000</v>
      </c>
      <c r="R65" s="49">
        <v>630096</v>
      </c>
      <c r="S65" s="49">
        <v>0</v>
      </c>
      <c r="T65" s="49">
        <v>225992</v>
      </c>
      <c r="U65" s="49">
        <v>4811656</v>
      </c>
      <c r="V65" s="49">
        <v>868841.72</v>
      </c>
      <c r="W65" s="49">
        <v>569886</v>
      </c>
      <c r="X65" s="49">
        <v>53000</v>
      </c>
      <c r="Y65" s="49">
        <v>360973</v>
      </c>
    </row>
    <row r="66" spans="1:25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261</v>
      </c>
      <c r="G66" s="58" t="s">
        <v>317</v>
      </c>
      <c r="H66" s="49">
        <v>34921433.13</v>
      </c>
      <c r="I66" s="49">
        <v>661305.64</v>
      </c>
      <c r="J66" s="49">
        <v>222193.44</v>
      </c>
      <c r="K66" s="49">
        <v>5977246.16</v>
      </c>
      <c r="L66" s="49">
        <v>0</v>
      </c>
      <c r="M66" s="49">
        <v>3994100</v>
      </c>
      <c r="N66" s="49">
        <v>6833714.85</v>
      </c>
      <c r="O66" s="49">
        <v>256354.03</v>
      </c>
      <c r="P66" s="49">
        <v>6518914.71</v>
      </c>
      <c r="Q66" s="49">
        <v>88700</v>
      </c>
      <c r="R66" s="49">
        <v>1124941</v>
      </c>
      <c r="S66" s="49">
        <v>106444.95</v>
      </c>
      <c r="T66" s="49">
        <v>302342</v>
      </c>
      <c r="U66" s="49">
        <v>6783544</v>
      </c>
      <c r="V66" s="49">
        <v>857625.79</v>
      </c>
      <c r="W66" s="49">
        <v>634471.83</v>
      </c>
      <c r="X66" s="49">
        <v>329524</v>
      </c>
      <c r="Y66" s="49">
        <v>230010.73</v>
      </c>
    </row>
    <row r="67" spans="1:25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261</v>
      </c>
      <c r="G67" s="58" t="s">
        <v>318</v>
      </c>
      <c r="H67" s="49">
        <v>16889325.41</v>
      </c>
      <c r="I67" s="49">
        <v>1200769.91</v>
      </c>
      <c r="J67" s="49">
        <v>288283.87</v>
      </c>
      <c r="K67" s="49">
        <v>1711393.71</v>
      </c>
      <c r="L67" s="49">
        <v>0</v>
      </c>
      <c r="M67" s="49">
        <v>5200</v>
      </c>
      <c r="N67" s="49">
        <v>1885138.79</v>
      </c>
      <c r="O67" s="49">
        <v>256839</v>
      </c>
      <c r="P67" s="49">
        <v>4987208.27</v>
      </c>
      <c r="Q67" s="49">
        <v>32700</v>
      </c>
      <c r="R67" s="49">
        <v>806214</v>
      </c>
      <c r="S67" s="49">
        <v>0</v>
      </c>
      <c r="T67" s="49">
        <v>20286</v>
      </c>
      <c r="U67" s="49">
        <v>4042338</v>
      </c>
      <c r="V67" s="49">
        <v>968688.31</v>
      </c>
      <c r="W67" s="49">
        <v>459790.23</v>
      </c>
      <c r="X67" s="49">
        <v>56500</v>
      </c>
      <c r="Y67" s="49">
        <v>167975.32</v>
      </c>
    </row>
    <row r="68" spans="1:25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261</v>
      </c>
      <c r="G68" s="58" t="s">
        <v>319</v>
      </c>
      <c r="H68" s="49">
        <v>88958576.71</v>
      </c>
      <c r="I68" s="49">
        <v>6092960.57</v>
      </c>
      <c r="J68" s="49">
        <v>0</v>
      </c>
      <c r="K68" s="49">
        <v>12608271.49</v>
      </c>
      <c r="L68" s="49">
        <v>0</v>
      </c>
      <c r="M68" s="49">
        <v>3628177.97</v>
      </c>
      <c r="N68" s="49">
        <v>6394862.68</v>
      </c>
      <c r="O68" s="49">
        <v>458798.6</v>
      </c>
      <c r="P68" s="49">
        <v>21104877.56</v>
      </c>
      <c r="Q68" s="49">
        <v>179700</v>
      </c>
      <c r="R68" s="49">
        <v>2657728.35</v>
      </c>
      <c r="S68" s="49">
        <v>684129</v>
      </c>
      <c r="T68" s="49">
        <v>690474.95</v>
      </c>
      <c r="U68" s="49">
        <v>20320240</v>
      </c>
      <c r="V68" s="49">
        <v>8892868.52</v>
      </c>
      <c r="W68" s="49">
        <v>3564075.19</v>
      </c>
      <c r="X68" s="49">
        <v>155639.74</v>
      </c>
      <c r="Y68" s="49">
        <v>1525772.09</v>
      </c>
    </row>
    <row r="69" spans="1:25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261</v>
      </c>
      <c r="G69" s="58" t="s">
        <v>320</v>
      </c>
      <c r="H69" s="49">
        <v>15171259.25</v>
      </c>
      <c r="I69" s="49">
        <v>2319280.64</v>
      </c>
      <c r="J69" s="49">
        <v>0</v>
      </c>
      <c r="K69" s="49">
        <v>1551272.2</v>
      </c>
      <c r="L69" s="49">
        <v>0</v>
      </c>
      <c r="M69" s="49">
        <v>26500</v>
      </c>
      <c r="N69" s="49">
        <v>1706179.66</v>
      </c>
      <c r="O69" s="49">
        <v>181621</v>
      </c>
      <c r="P69" s="49">
        <v>2869308.82</v>
      </c>
      <c r="Q69" s="49">
        <v>30000</v>
      </c>
      <c r="R69" s="49">
        <v>928078</v>
      </c>
      <c r="S69" s="49">
        <v>0</v>
      </c>
      <c r="T69" s="49">
        <v>157074.63</v>
      </c>
      <c r="U69" s="49">
        <v>3859606</v>
      </c>
      <c r="V69" s="49">
        <v>509260</v>
      </c>
      <c r="W69" s="49">
        <v>751292.3</v>
      </c>
      <c r="X69" s="49">
        <v>20000</v>
      </c>
      <c r="Y69" s="49">
        <v>261786</v>
      </c>
    </row>
    <row r="70" spans="1:25" ht="12.75">
      <c r="A70" s="46">
        <v>6</v>
      </c>
      <c r="B70" s="46">
        <v>3</v>
      </c>
      <c r="C70" s="46">
        <v>6</v>
      </c>
      <c r="D70" s="41">
        <v>2</v>
      </c>
      <c r="E70" s="47"/>
      <c r="F70" s="48" t="s">
        <v>261</v>
      </c>
      <c r="G70" s="58" t="s">
        <v>321</v>
      </c>
      <c r="H70" s="49">
        <v>21254856.69</v>
      </c>
      <c r="I70" s="49">
        <v>555664.37</v>
      </c>
      <c r="J70" s="49">
        <v>18171.16</v>
      </c>
      <c r="K70" s="49">
        <v>842442.3</v>
      </c>
      <c r="L70" s="49">
        <v>0</v>
      </c>
      <c r="M70" s="49">
        <v>12700</v>
      </c>
      <c r="N70" s="49">
        <v>1896210.19</v>
      </c>
      <c r="O70" s="49">
        <v>74600</v>
      </c>
      <c r="P70" s="49">
        <v>6916610.15</v>
      </c>
      <c r="Q70" s="49">
        <v>45000</v>
      </c>
      <c r="R70" s="49">
        <v>1177967.75</v>
      </c>
      <c r="S70" s="49">
        <v>0</v>
      </c>
      <c r="T70" s="49">
        <v>65000</v>
      </c>
      <c r="U70" s="49">
        <v>5464821.25</v>
      </c>
      <c r="V70" s="49">
        <v>3565664.46</v>
      </c>
      <c r="W70" s="49">
        <v>357788.06</v>
      </c>
      <c r="X70" s="49">
        <v>50000</v>
      </c>
      <c r="Y70" s="49">
        <v>212217</v>
      </c>
    </row>
    <row r="71" spans="1:25" ht="12.75">
      <c r="A71" s="46">
        <v>6</v>
      </c>
      <c r="B71" s="46">
        <v>8</v>
      </c>
      <c r="C71" s="46">
        <v>5</v>
      </c>
      <c r="D71" s="41">
        <v>2</v>
      </c>
      <c r="E71" s="47"/>
      <c r="F71" s="48" t="s">
        <v>261</v>
      </c>
      <c r="G71" s="58" t="s">
        <v>322</v>
      </c>
      <c r="H71" s="49">
        <v>37840686.83</v>
      </c>
      <c r="I71" s="49">
        <v>772668.27</v>
      </c>
      <c r="J71" s="49">
        <v>441000</v>
      </c>
      <c r="K71" s="49">
        <v>1823810</v>
      </c>
      <c r="L71" s="49">
        <v>0</v>
      </c>
      <c r="M71" s="49">
        <v>64200</v>
      </c>
      <c r="N71" s="49">
        <v>3244780.33</v>
      </c>
      <c r="O71" s="49">
        <v>285920</v>
      </c>
      <c r="P71" s="49">
        <v>11490246.36</v>
      </c>
      <c r="Q71" s="49">
        <v>103000</v>
      </c>
      <c r="R71" s="49">
        <v>1002485</v>
      </c>
      <c r="S71" s="49">
        <v>0</v>
      </c>
      <c r="T71" s="49">
        <v>985826.75</v>
      </c>
      <c r="U71" s="49">
        <v>9187302</v>
      </c>
      <c r="V71" s="49">
        <v>6858844.4</v>
      </c>
      <c r="W71" s="49">
        <v>858724.55</v>
      </c>
      <c r="X71" s="49">
        <v>202467</v>
      </c>
      <c r="Y71" s="49">
        <v>519412.17</v>
      </c>
    </row>
    <row r="72" spans="1:25" ht="12.75">
      <c r="A72" s="46">
        <v>6</v>
      </c>
      <c r="B72" s="46">
        <v>12</v>
      </c>
      <c r="C72" s="46">
        <v>3</v>
      </c>
      <c r="D72" s="41">
        <v>2</v>
      </c>
      <c r="E72" s="47"/>
      <c r="F72" s="48" t="s">
        <v>261</v>
      </c>
      <c r="G72" s="58" t="s">
        <v>323</v>
      </c>
      <c r="H72" s="49">
        <v>27950293.49</v>
      </c>
      <c r="I72" s="49">
        <v>392067.26</v>
      </c>
      <c r="J72" s="49">
        <v>2820249.52</v>
      </c>
      <c r="K72" s="49">
        <v>304992.24</v>
      </c>
      <c r="L72" s="49">
        <v>227397.02</v>
      </c>
      <c r="M72" s="49">
        <v>129020.33</v>
      </c>
      <c r="N72" s="49">
        <v>2548808.81</v>
      </c>
      <c r="O72" s="49">
        <v>230641.27</v>
      </c>
      <c r="P72" s="49">
        <v>9583438.97</v>
      </c>
      <c r="Q72" s="49">
        <v>120361.76</v>
      </c>
      <c r="R72" s="49">
        <v>1276388</v>
      </c>
      <c r="S72" s="49">
        <v>0</v>
      </c>
      <c r="T72" s="49">
        <v>635303.06</v>
      </c>
      <c r="U72" s="49">
        <v>7581745.13</v>
      </c>
      <c r="V72" s="49">
        <v>1083604.12</v>
      </c>
      <c r="W72" s="49">
        <v>623000</v>
      </c>
      <c r="X72" s="49">
        <v>78000</v>
      </c>
      <c r="Y72" s="49">
        <v>315276</v>
      </c>
    </row>
    <row r="73" spans="1:25" ht="12.75">
      <c r="A73" s="46">
        <v>6</v>
      </c>
      <c r="B73" s="46">
        <v>15</v>
      </c>
      <c r="C73" s="46">
        <v>4</v>
      </c>
      <c r="D73" s="41">
        <v>2</v>
      </c>
      <c r="E73" s="47"/>
      <c r="F73" s="48" t="s">
        <v>261</v>
      </c>
      <c r="G73" s="58" t="s">
        <v>324</v>
      </c>
      <c r="H73" s="49">
        <v>45078072.35</v>
      </c>
      <c r="I73" s="49">
        <v>637561.91</v>
      </c>
      <c r="J73" s="49">
        <v>378300</v>
      </c>
      <c r="K73" s="49">
        <v>3105339.7</v>
      </c>
      <c r="L73" s="49">
        <v>0</v>
      </c>
      <c r="M73" s="49">
        <v>104278.99</v>
      </c>
      <c r="N73" s="49">
        <v>3046584.37</v>
      </c>
      <c r="O73" s="49">
        <v>220971</v>
      </c>
      <c r="P73" s="49">
        <v>14165320.87</v>
      </c>
      <c r="Q73" s="49">
        <v>55000</v>
      </c>
      <c r="R73" s="49">
        <v>1811034.4</v>
      </c>
      <c r="S73" s="49">
        <v>0</v>
      </c>
      <c r="T73" s="49">
        <v>278934.03</v>
      </c>
      <c r="U73" s="49">
        <v>12584745</v>
      </c>
      <c r="V73" s="49">
        <v>6792103</v>
      </c>
      <c r="W73" s="49">
        <v>1169069.08</v>
      </c>
      <c r="X73" s="49">
        <v>162378.32</v>
      </c>
      <c r="Y73" s="49">
        <v>566451.68</v>
      </c>
    </row>
    <row r="74" spans="1:25" ht="12.75">
      <c r="A74" s="46">
        <v>6</v>
      </c>
      <c r="B74" s="46">
        <v>16</v>
      </c>
      <c r="C74" s="46">
        <v>2</v>
      </c>
      <c r="D74" s="41">
        <v>2</v>
      </c>
      <c r="E74" s="47"/>
      <c r="F74" s="48" t="s">
        <v>261</v>
      </c>
      <c r="G74" s="58" t="s">
        <v>325</v>
      </c>
      <c r="H74" s="49">
        <v>40161130.95</v>
      </c>
      <c r="I74" s="49">
        <v>5838829.11</v>
      </c>
      <c r="J74" s="49">
        <v>0</v>
      </c>
      <c r="K74" s="49">
        <v>2407334</v>
      </c>
      <c r="L74" s="49">
        <v>0</v>
      </c>
      <c r="M74" s="49">
        <v>61108</v>
      </c>
      <c r="N74" s="49">
        <v>3341321.31</v>
      </c>
      <c r="O74" s="49">
        <v>405827</v>
      </c>
      <c r="P74" s="49">
        <v>11504517.53</v>
      </c>
      <c r="Q74" s="49">
        <v>120000</v>
      </c>
      <c r="R74" s="49">
        <v>1136500</v>
      </c>
      <c r="S74" s="49">
        <v>0</v>
      </c>
      <c r="T74" s="49">
        <v>342088</v>
      </c>
      <c r="U74" s="49">
        <v>12274872</v>
      </c>
      <c r="V74" s="49">
        <v>1156500</v>
      </c>
      <c r="W74" s="49">
        <v>1301242</v>
      </c>
      <c r="X74" s="49">
        <v>61050</v>
      </c>
      <c r="Y74" s="49">
        <v>209942</v>
      </c>
    </row>
    <row r="75" spans="1:25" ht="12.75">
      <c r="A75" s="46">
        <v>6</v>
      </c>
      <c r="B75" s="46">
        <v>1</v>
      </c>
      <c r="C75" s="46">
        <v>6</v>
      </c>
      <c r="D75" s="41">
        <v>2</v>
      </c>
      <c r="E75" s="47"/>
      <c r="F75" s="48" t="s">
        <v>261</v>
      </c>
      <c r="G75" s="58" t="s">
        <v>326</v>
      </c>
      <c r="H75" s="49">
        <v>18500698.8</v>
      </c>
      <c r="I75" s="49">
        <v>489094.76</v>
      </c>
      <c r="J75" s="49">
        <v>300000</v>
      </c>
      <c r="K75" s="49">
        <v>467000</v>
      </c>
      <c r="L75" s="49">
        <v>3499.99</v>
      </c>
      <c r="M75" s="49">
        <v>63100</v>
      </c>
      <c r="N75" s="49">
        <v>2462771.42</v>
      </c>
      <c r="O75" s="49">
        <v>198386.01</v>
      </c>
      <c r="P75" s="49">
        <v>4448759.24</v>
      </c>
      <c r="Q75" s="49">
        <v>40000</v>
      </c>
      <c r="R75" s="49">
        <v>2088782.05</v>
      </c>
      <c r="S75" s="49">
        <v>60321</v>
      </c>
      <c r="T75" s="49">
        <v>244971.94</v>
      </c>
      <c r="U75" s="49">
        <v>3934542</v>
      </c>
      <c r="V75" s="49">
        <v>757575</v>
      </c>
      <c r="W75" s="49">
        <v>845333.5</v>
      </c>
      <c r="X75" s="49">
        <v>7800</v>
      </c>
      <c r="Y75" s="49">
        <v>2088761.89</v>
      </c>
    </row>
    <row r="76" spans="1:25" ht="12.75">
      <c r="A76" s="46">
        <v>6</v>
      </c>
      <c r="B76" s="46">
        <v>15</v>
      </c>
      <c r="C76" s="46">
        <v>5</v>
      </c>
      <c r="D76" s="41">
        <v>2</v>
      </c>
      <c r="E76" s="47"/>
      <c r="F76" s="48" t="s">
        <v>261</v>
      </c>
      <c r="G76" s="58" t="s">
        <v>327</v>
      </c>
      <c r="H76" s="49">
        <v>23036498.32</v>
      </c>
      <c r="I76" s="49">
        <v>2395881.69</v>
      </c>
      <c r="J76" s="49">
        <v>0</v>
      </c>
      <c r="K76" s="49">
        <v>1045664.12</v>
      </c>
      <c r="L76" s="49">
        <v>0</v>
      </c>
      <c r="M76" s="49">
        <v>148688.58</v>
      </c>
      <c r="N76" s="49">
        <v>1976951.86</v>
      </c>
      <c r="O76" s="49">
        <v>576646.69</v>
      </c>
      <c r="P76" s="49">
        <v>7540961.03</v>
      </c>
      <c r="Q76" s="49">
        <v>48440</v>
      </c>
      <c r="R76" s="49">
        <v>2150655.15</v>
      </c>
      <c r="S76" s="49">
        <v>56299</v>
      </c>
      <c r="T76" s="49">
        <v>332410</v>
      </c>
      <c r="U76" s="49">
        <v>5286396</v>
      </c>
      <c r="V76" s="49">
        <v>608292.78</v>
      </c>
      <c r="W76" s="49">
        <v>522380</v>
      </c>
      <c r="X76" s="49">
        <v>41598</v>
      </c>
      <c r="Y76" s="49">
        <v>305233.42</v>
      </c>
    </row>
    <row r="77" spans="1:25" ht="12.75">
      <c r="A77" s="46">
        <v>6</v>
      </c>
      <c r="B77" s="46">
        <v>20</v>
      </c>
      <c r="C77" s="46">
        <v>3</v>
      </c>
      <c r="D77" s="41">
        <v>2</v>
      </c>
      <c r="E77" s="47"/>
      <c r="F77" s="48" t="s">
        <v>261</v>
      </c>
      <c r="G77" s="58" t="s">
        <v>328</v>
      </c>
      <c r="H77" s="49">
        <v>22362796.56</v>
      </c>
      <c r="I77" s="49">
        <v>782053.33</v>
      </c>
      <c r="J77" s="49">
        <v>116000</v>
      </c>
      <c r="K77" s="49">
        <v>2045395.29</v>
      </c>
      <c r="L77" s="49">
        <v>11792.1</v>
      </c>
      <c r="M77" s="49">
        <v>28200</v>
      </c>
      <c r="N77" s="49">
        <v>2804206.61</v>
      </c>
      <c r="O77" s="49">
        <v>286440.15</v>
      </c>
      <c r="P77" s="49">
        <v>6322052.69</v>
      </c>
      <c r="Q77" s="49">
        <v>32100</v>
      </c>
      <c r="R77" s="49">
        <v>1150573.11</v>
      </c>
      <c r="S77" s="49">
        <v>304419.8</v>
      </c>
      <c r="T77" s="49">
        <v>149873.35</v>
      </c>
      <c r="U77" s="49">
        <v>5913338.6</v>
      </c>
      <c r="V77" s="49">
        <v>1393906.5</v>
      </c>
      <c r="W77" s="49">
        <v>589304.05</v>
      </c>
      <c r="X77" s="49">
        <v>23128</v>
      </c>
      <c r="Y77" s="49">
        <v>410012.98</v>
      </c>
    </row>
    <row r="78" spans="1:25" ht="12.75">
      <c r="A78" s="46">
        <v>6</v>
      </c>
      <c r="B78" s="46">
        <v>9</v>
      </c>
      <c r="C78" s="46">
        <v>8</v>
      </c>
      <c r="D78" s="41">
        <v>2</v>
      </c>
      <c r="E78" s="47"/>
      <c r="F78" s="48" t="s">
        <v>261</v>
      </c>
      <c r="G78" s="58" t="s">
        <v>329</v>
      </c>
      <c r="H78" s="49">
        <v>70744100.86</v>
      </c>
      <c r="I78" s="49">
        <v>2790647.68</v>
      </c>
      <c r="J78" s="49">
        <v>656837.5</v>
      </c>
      <c r="K78" s="49">
        <v>9547130.83</v>
      </c>
      <c r="L78" s="49">
        <v>0</v>
      </c>
      <c r="M78" s="49">
        <v>1248888.88</v>
      </c>
      <c r="N78" s="49">
        <v>4863633.06</v>
      </c>
      <c r="O78" s="49">
        <v>721773.86</v>
      </c>
      <c r="P78" s="49">
        <v>17761300.05</v>
      </c>
      <c r="Q78" s="49">
        <v>227174</v>
      </c>
      <c r="R78" s="49">
        <v>1666865.95</v>
      </c>
      <c r="S78" s="49">
        <v>14170.04</v>
      </c>
      <c r="T78" s="49">
        <v>1043141.75</v>
      </c>
      <c r="U78" s="49">
        <v>19114843.5</v>
      </c>
      <c r="V78" s="49">
        <v>3766110.67</v>
      </c>
      <c r="W78" s="49">
        <v>923787.57</v>
      </c>
      <c r="X78" s="49">
        <v>430627.13</v>
      </c>
      <c r="Y78" s="49">
        <v>5967168.39</v>
      </c>
    </row>
    <row r="79" spans="1:25" ht="12.75">
      <c r="A79" s="46">
        <v>6</v>
      </c>
      <c r="B79" s="46">
        <v>1</v>
      </c>
      <c r="C79" s="46">
        <v>7</v>
      </c>
      <c r="D79" s="41">
        <v>2</v>
      </c>
      <c r="E79" s="47"/>
      <c r="F79" s="48" t="s">
        <v>261</v>
      </c>
      <c r="G79" s="58" t="s">
        <v>330</v>
      </c>
      <c r="H79" s="49">
        <v>21724223.31</v>
      </c>
      <c r="I79" s="49">
        <v>366433.35</v>
      </c>
      <c r="J79" s="49">
        <v>0</v>
      </c>
      <c r="K79" s="49">
        <v>1834004</v>
      </c>
      <c r="L79" s="49">
        <v>53010</v>
      </c>
      <c r="M79" s="49">
        <v>691618</v>
      </c>
      <c r="N79" s="49">
        <v>2323413.8</v>
      </c>
      <c r="O79" s="49">
        <v>178570</v>
      </c>
      <c r="P79" s="49">
        <v>6817544.8</v>
      </c>
      <c r="Q79" s="49">
        <v>52994.79</v>
      </c>
      <c r="R79" s="49">
        <v>937158.06</v>
      </c>
      <c r="S79" s="49">
        <v>147140</v>
      </c>
      <c r="T79" s="49">
        <v>201377.51</v>
      </c>
      <c r="U79" s="49">
        <v>6083901</v>
      </c>
      <c r="V79" s="49">
        <v>715667</v>
      </c>
      <c r="W79" s="49">
        <v>639322</v>
      </c>
      <c r="X79" s="49">
        <v>43496</v>
      </c>
      <c r="Y79" s="49">
        <v>638573</v>
      </c>
    </row>
    <row r="80" spans="1:25" ht="12.75">
      <c r="A80" s="46">
        <v>6</v>
      </c>
      <c r="B80" s="46">
        <v>14</v>
      </c>
      <c r="C80" s="46">
        <v>5</v>
      </c>
      <c r="D80" s="41">
        <v>2</v>
      </c>
      <c r="E80" s="47"/>
      <c r="F80" s="48" t="s">
        <v>261</v>
      </c>
      <c r="G80" s="58" t="s">
        <v>331</v>
      </c>
      <c r="H80" s="49">
        <v>49494117.46</v>
      </c>
      <c r="I80" s="49">
        <v>610281.79</v>
      </c>
      <c r="J80" s="49">
        <v>18000</v>
      </c>
      <c r="K80" s="49">
        <v>5469841.46</v>
      </c>
      <c r="L80" s="49">
        <v>0</v>
      </c>
      <c r="M80" s="49">
        <v>1207358.97</v>
      </c>
      <c r="N80" s="49">
        <v>4113809.45</v>
      </c>
      <c r="O80" s="49">
        <v>345769.94</v>
      </c>
      <c r="P80" s="49">
        <v>12563192.07</v>
      </c>
      <c r="Q80" s="49">
        <v>120200</v>
      </c>
      <c r="R80" s="49">
        <v>3006198</v>
      </c>
      <c r="S80" s="49">
        <v>19000</v>
      </c>
      <c r="T80" s="49">
        <v>576459</v>
      </c>
      <c r="U80" s="49">
        <v>12843955.13</v>
      </c>
      <c r="V80" s="49">
        <v>6796592.58</v>
      </c>
      <c r="W80" s="49">
        <v>871300</v>
      </c>
      <c r="X80" s="49">
        <v>290300</v>
      </c>
      <c r="Y80" s="49">
        <v>641859.07</v>
      </c>
    </row>
    <row r="81" spans="1:25" ht="12.75">
      <c r="A81" s="46">
        <v>6</v>
      </c>
      <c r="B81" s="46">
        <v>6</v>
      </c>
      <c r="C81" s="46">
        <v>5</v>
      </c>
      <c r="D81" s="41">
        <v>2</v>
      </c>
      <c r="E81" s="47"/>
      <c r="F81" s="48" t="s">
        <v>261</v>
      </c>
      <c r="G81" s="58" t="s">
        <v>265</v>
      </c>
      <c r="H81" s="49">
        <v>45971520.21</v>
      </c>
      <c r="I81" s="49">
        <v>807341.31</v>
      </c>
      <c r="J81" s="49">
        <v>2020</v>
      </c>
      <c r="K81" s="49">
        <v>4781508</v>
      </c>
      <c r="L81" s="49">
        <v>0</v>
      </c>
      <c r="M81" s="49">
        <v>4335266</v>
      </c>
      <c r="N81" s="49">
        <v>3120923.62</v>
      </c>
      <c r="O81" s="49">
        <v>377042</v>
      </c>
      <c r="P81" s="49">
        <v>13209933.71</v>
      </c>
      <c r="Q81" s="49">
        <v>164000</v>
      </c>
      <c r="R81" s="49">
        <v>2164328.57</v>
      </c>
      <c r="S81" s="49">
        <v>0</v>
      </c>
      <c r="T81" s="49">
        <v>266444</v>
      </c>
      <c r="U81" s="49">
        <v>9553187</v>
      </c>
      <c r="V81" s="49">
        <v>5762091</v>
      </c>
      <c r="W81" s="49">
        <v>610300</v>
      </c>
      <c r="X81" s="49">
        <v>63500</v>
      </c>
      <c r="Y81" s="49">
        <v>753635</v>
      </c>
    </row>
    <row r="82" spans="1:25" ht="12.75">
      <c r="A82" s="46">
        <v>6</v>
      </c>
      <c r="B82" s="46">
        <v>6</v>
      </c>
      <c r="C82" s="46">
        <v>6</v>
      </c>
      <c r="D82" s="41">
        <v>2</v>
      </c>
      <c r="E82" s="47"/>
      <c r="F82" s="48" t="s">
        <v>261</v>
      </c>
      <c r="G82" s="58" t="s">
        <v>332</v>
      </c>
      <c r="H82" s="49">
        <v>16876180.75</v>
      </c>
      <c r="I82" s="49">
        <v>1029624.35</v>
      </c>
      <c r="J82" s="49">
        <v>457270.14</v>
      </c>
      <c r="K82" s="49">
        <v>1025607.8</v>
      </c>
      <c r="L82" s="49">
        <v>0</v>
      </c>
      <c r="M82" s="49">
        <v>28300</v>
      </c>
      <c r="N82" s="49">
        <v>2001623.57</v>
      </c>
      <c r="O82" s="49">
        <v>200125</v>
      </c>
      <c r="P82" s="49">
        <v>3629724.72</v>
      </c>
      <c r="Q82" s="49">
        <v>36000</v>
      </c>
      <c r="R82" s="49">
        <v>903348.58</v>
      </c>
      <c r="S82" s="49">
        <v>0</v>
      </c>
      <c r="T82" s="49">
        <v>142384</v>
      </c>
      <c r="U82" s="49">
        <v>3723376</v>
      </c>
      <c r="V82" s="49">
        <v>2081812.73</v>
      </c>
      <c r="W82" s="49">
        <v>1290540</v>
      </c>
      <c r="X82" s="49">
        <v>79366</v>
      </c>
      <c r="Y82" s="49">
        <v>247077.86</v>
      </c>
    </row>
    <row r="83" spans="1:25" ht="12.75">
      <c r="A83" s="46">
        <v>6</v>
      </c>
      <c r="B83" s="46">
        <v>7</v>
      </c>
      <c r="C83" s="46">
        <v>5</v>
      </c>
      <c r="D83" s="41">
        <v>2</v>
      </c>
      <c r="E83" s="47"/>
      <c r="F83" s="48" t="s">
        <v>261</v>
      </c>
      <c r="G83" s="58" t="s">
        <v>266</v>
      </c>
      <c r="H83" s="49">
        <v>36565320.09</v>
      </c>
      <c r="I83" s="49">
        <v>3883225.43</v>
      </c>
      <c r="J83" s="49">
        <v>354000</v>
      </c>
      <c r="K83" s="49">
        <v>2013000</v>
      </c>
      <c r="L83" s="49">
        <v>0</v>
      </c>
      <c r="M83" s="49">
        <v>1894580</v>
      </c>
      <c r="N83" s="49">
        <v>3189440.27</v>
      </c>
      <c r="O83" s="49">
        <v>131160</v>
      </c>
      <c r="P83" s="49">
        <v>11103521.28</v>
      </c>
      <c r="Q83" s="49">
        <v>76710</v>
      </c>
      <c r="R83" s="49">
        <v>1407251</v>
      </c>
      <c r="S83" s="49">
        <v>0</v>
      </c>
      <c r="T83" s="49">
        <v>583447</v>
      </c>
      <c r="U83" s="49">
        <v>8950170.27</v>
      </c>
      <c r="V83" s="49">
        <v>1504022.3</v>
      </c>
      <c r="W83" s="49">
        <v>914500</v>
      </c>
      <c r="X83" s="49">
        <v>217000</v>
      </c>
      <c r="Y83" s="49">
        <v>343292.54</v>
      </c>
    </row>
    <row r="84" spans="1:25" ht="12.75">
      <c r="A84" s="46">
        <v>6</v>
      </c>
      <c r="B84" s="46">
        <v>18</v>
      </c>
      <c r="C84" s="46">
        <v>4</v>
      </c>
      <c r="D84" s="41">
        <v>2</v>
      </c>
      <c r="E84" s="47"/>
      <c r="F84" s="48" t="s">
        <v>261</v>
      </c>
      <c r="G84" s="58" t="s">
        <v>333</v>
      </c>
      <c r="H84" s="49">
        <v>18347190.74</v>
      </c>
      <c r="I84" s="49">
        <v>467281.44</v>
      </c>
      <c r="J84" s="49">
        <v>297128.49</v>
      </c>
      <c r="K84" s="49">
        <v>3662612.56</v>
      </c>
      <c r="L84" s="49">
        <v>103377.62</v>
      </c>
      <c r="M84" s="49">
        <v>80800</v>
      </c>
      <c r="N84" s="49">
        <v>2007016.18</v>
      </c>
      <c r="O84" s="49">
        <v>238679.12</v>
      </c>
      <c r="P84" s="49">
        <v>5479074.37</v>
      </c>
      <c r="Q84" s="49">
        <v>150100</v>
      </c>
      <c r="R84" s="49">
        <v>605764</v>
      </c>
      <c r="S84" s="49">
        <v>0</v>
      </c>
      <c r="T84" s="49">
        <v>122800</v>
      </c>
      <c r="U84" s="49">
        <v>3686977.25</v>
      </c>
      <c r="V84" s="49">
        <v>566550</v>
      </c>
      <c r="W84" s="49">
        <v>707795.61</v>
      </c>
      <c r="X84" s="49">
        <v>20600</v>
      </c>
      <c r="Y84" s="49">
        <v>150634.1</v>
      </c>
    </row>
    <row r="85" spans="1:25" ht="12.75">
      <c r="A85" s="46">
        <v>6</v>
      </c>
      <c r="B85" s="46">
        <v>9</v>
      </c>
      <c r="C85" s="46">
        <v>9</v>
      </c>
      <c r="D85" s="41">
        <v>2</v>
      </c>
      <c r="E85" s="47"/>
      <c r="F85" s="48" t="s">
        <v>261</v>
      </c>
      <c r="G85" s="58" t="s">
        <v>334</v>
      </c>
      <c r="H85" s="49">
        <v>25504020.28</v>
      </c>
      <c r="I85" s="49">
        <v>3548994.41</v>
      </c>
      <c r="J85" s="49">
        <v>402600</v>
      </c>
      <c r="K85" s="49">
        <v>3730156.23</v>
      </c>
      <c r="L85" s="49">
        <v>0</v>
      </c>
      <c r="M85" s="49">
        <v>47500</v>
      </c>
      <c r="N85" s="49">
        <v>2361288.54</v>
      </c>
      <c r="O85" s="49">
        <v>198600</v>
      </c>
      <c r="P85" s="49">
        <v>6283831.43</v>
      </c>
      <c r="Q85" s="49">
        <v>46978.81</v>
      </c>
      <c r="R85" s="49">
        <v>947232</v>
      </c>
      <c r="S85" s="49">
        <v>0</v>
      </c>
      <c r="T85" s="49">
        <v>485613.38</v>
      </c>
      <c r="U85" s="49">
        <v>5055195</v>
      </c>
      <c r="V85" s="49">
        <v>1771375.42</v>
      </c>
      <c r="W85" s="49">
        <v>429418</v>
      </c>
      <c r="X85" s="49">
        <v>7000</v>
      </c>
      <c r="Y85" s="49">
        <v>188237.06</v>
      </c>
    </row>
    <row r="86" spans="1:25" ht="12.75">
      <c r="A86" s="46">
        <v>6</v>
      </c>
      <c r="B86" s="46">
        <v>11</v>
      </c>
      <c r="C86" s="46">
        <v>4</v>
      </c>
      <c r="D86" s="41">
        <v>2</v>
      </c>
      <c r="E86" s="47"/>
      <c r="F86" s="48" t="s">
        <v>261</v>
      </c>
      <c r="G86" s="58" t="s">
        <v>335</v>
      </c>
      <c r="H86" s="49">
        <v>58873096.39</v>
      </c>
      <c r="I86" s="49">
        <v>746540.23</v>
      </c>
      <c r="J86" s="49">
        <v>0</v>
      </c>
      <c r="K86" s="49">
        <v>2427900</v>
      </c>
      <c r="L86" s="49">
        <v>0</v>
      </c>
      <c r="M86" s="49">
        <v>433750</v>
      </c>
      <c r="N86" s="49">
        <v>4707224.04</v>
      </c>
      <c r="O86" s="49">
        <v>518056</v>
      </c>
      <c r="P86" s="49">
        <v>21663881.4</v>
      </c>
      <c r="Q86" s="49">
        <v>169756.47</v>
      </c>
      <c r="R86" s="49">
        <v>3672868.96</v>
      </c>
      <c r="S86" s="49">
        <v>0</v>
      </c>
      <c r="T86" s="49">
        <v>1121796</v>
      </c>
      <c r="U86" s="49">
        <v>19191778.78</v>
      </c>
      <c r="V86" s="49">
        <v>1207661.75</v>
      </c>
      <c r="W86" s="49">
        <v>1953339.45</v>
      </c>
      <c r="X86" s="49">
        <v>177900</v>
      </c>
      <c r="Y86" s="49">
        <v>880643.31</v>
      </c>
    </row>
    <row r="87" spans="1:25" ht="12.75">
      <c r="A87" s="46">
        <v>6</v>
      </c>
      <c r="B87" s="46">
        <v>2</v>
      </c>
      <c r="C87" s="46">
        <v>8</v>
      </c>
      <c r="D87" s="41">
        <v>2</v>
      </c>
      <c r="E87" s="47"/>
      <c r="F87" s="48" t="s">
        <v>261</v>
      </c>
      <c r="G87" s="58" t="s">
        <v>336</v>
      </c>
      <c r="H87" s="49">
        <v>41893714.19</v>
      </c>
      <c r="I87" s="49">
        <v>688490.16</v>
      </c>
      <c r="J87" s="49">
        <v>0</v>
      </c>
      <c r="K87" s="49">
        <v>2567667.48</v>
      </c>
      <c r="L87" s="49">
        <v>0</v>
      </c>
      <c r="M87" s="49">
        <v>0</v>
      </c>
      <c r="N87" s="49">
        <v>2532522.33</v>
      </c>
      <c r="O87" s="49">
        <v>857364.33</v>
      </c>
      <c r="P87" s="49">
        <v>12294391.51</v>
      </c>
      <c r="Q87" s="49">
        <v>76440</v>
      </c>
      <c r="R87" s="49">
        <v>667826</v>
      </c>
      <c r="S87" s="49">
        <v>3000</v>
      </c>
      <c r="T87" s="49">
        <v>286495</v>
      </c>
      <c r="U87" s="49">
        <v>10742085</v>
      </c>
      <c r="V87" s="49">
        <v>5692311.77</v>
      </c>
      <c r="W87" s="49">
        <v>4532353.43</v>
      </c>
      <c r="X87" s="49">
        <v>438500</v>
      </c>
      <c r="Y87" s="49">
        <v>514267.18</v>
      </c>
    </row>
    <row r="88" spans="1:25" ht="12.75">
      <c r="A88" s="46">
        <v>6</v>
      </c>
      <c r="B88" s="46">
        <v>14</v>
      </c>
      <c r="C88" s="46">
        <v>6</v>
      </c>
      <c r="D88" s="41">
        <v>2</v>
      </c>
      <c r="E88" s="47"/>
      <c r="F88" s="48" t="s">
        <v>261</v>
      </c>
      <c r="G88" s="58" t="s">
        <v>337</v>
      </c>
      <c r="H88" s="49">
        <v>47988172.34</v>
      </c>
      <c r="I88" s="49">
        <v>692771.5</v>
      </c>
      <c r="J88" s="49">
        <v>0</v>
      </c>
      <c r="K88" s="49">
        <v>2456242.6</v>
      </c>
      <c r="L88" s="49">
        <v>7000</v>
      </c>
      <c r="M88" s="49">
        <v>1266300</v>
      </c>
      <c r="N88" s="49">
        <v>2716471.35</v>
      </c>
      <c r="O88" s="49">
        <v>329800</v>
      </c>
      <c r="P88" s="49">
        <v>14471701.5</v>
      </c>
      <c r="Q88" s="49">
        <v>104920</v>
      </c>
      <c r="R88" s="49">
        <v>1238812.9</v>
      </c>
      <c r="S88" s="49">
        <v>0</v>
      </c>
      <c r="T88" s="49">
        <v>749040</v>
      </c>
      <c r="U88" s="49">
        <v>10145274</v>
      </c>
      <c r="V88" s="49">
        <v>9005152.56</v>
      </c>
      <c r="W88" s="49">
        <v>2644700</v>
      </c>
      <c r="X88" s="49">
        <v>311000</v>
      </c>
      <c r="Y88" s="49">
        <v>1848985.93</v>
      </c>
    </row>
    <row r="89" spans="1:25" ht="12.75">
      <c r="A89" s="46">
        <v>6</v>
      </c>
      <c r="B89" s="46">
        <v>1</v>
      </c>
      <c r="C89" s="46">
        <v>8</v>
      </c>
      <c r="D89" s="41">
        <v>2</v>
      </c>
      <c r="E89" s="47"/>
      <c r="F89" s="48" t="s">
        <v>261</v>
      </c>
      <c r="G89" s="58" t="s">
        <v>338</v>
      </c>
      <c r="H89" s="49">
        <v>23213551.43</v>
      </c>
      <c r="I89" s="49">
        <v>763983.46</v>
      </c>
      <c r="J89" s="49">
        <v>433907.65</v>
      </c>
      <c r="K89" s="49">
        <v>549410</v>
      </c>
      <c r="L89" s="49">
        <v>0</v>
      </c>
      <c r="M89" s="49">
        <v>201179.3</v>
      </c>
      <c r="N89" s="49">
        <v>2779909.33</v>
      </c>
      <c r="O89" s="49">
        <v>266101.3</v>
      </c>
      <c r="P89" s="49">
        <v>6764811.71</v>
      </c>
      <c r="Q89" s="49">
        <v>40475</v>
      </c>
      <c r="R89" s="49">
        <v>1240290.66</v>
      </c>
      <c r="S89" s="49">
        <v>0</v>
      </c>
      <c r="T89" s="49">
        <v>194257.35</v>
      </c>
      <c r="U89" s="49">
        <v>6217840</v>
      </c>
      <c r="V89" s="49">
        <v>2567404.41</v>
      </c>
      <c r="W89" s="49">
        <v>807926</v>
      </c>
      <c r="X89" s="49">
        <v>197722</v>
      </c>
      <c r="Y89" s="49">
        <v>188333.26</v>
      </c>
    </row>
    <row r="90" spans="1:25" ht="12.75">
      <c r="A90" s="46">
        <v>6</v>
      </c>
      <c r="B90" s="46">
        <v>3</v>
      </c>
      <c r="C90" s="46">
        <v>7</v>
      </c>
      <c r="D90" s="41">
        <v>2</v>
      </c>
      <c r="E90" s="47"/>
      <c r="F90" s="48" t="s">
        <v>261</v>
      </c>
      <c r="G90" s="58" t="s">
        <v>339</v>
      </c>
      <c r="H90" s="49">
        <v>20149881.84</v>
      </c>
      <c r="I90" s="49">
        <v>843193.13</v>
      </c>
      <c r="J90" s="49">
        <v>268000</v>
      </c>
      <c r="K90" s="49">
        <v>2228900</v>
      </c>
      <c r="L90" s="49">
        <v>3500</v>
      </c>
      <c r="M90" s="49">
        <v>351000</v>
      </c>
      <c r="N90" s="49">
        <v>2115490.77</v>
      </c>
      <c r="O90" s="49">
        <v>206139</v>
      </c>
      <c r="P90" s="49">
        <v>4390603.23</v>
      </c>
      <c r="Q90" s="49">
        <v>28500</v>
      </c>
      <c r="R90" s="49">
        <v>1632509.21</v>
      </c>
      <c r="S90" s="49">
        <v>1500</v>
      </c>
      <c r="T90" s="49">
        <v>109000</v>
      </c>
      <c r="U90" s="49">
        <v>5367855</v>
      </c>
      <c r="V90" s="49">
        <v>1534800</v>
      </c>
      <c r="W90" s="49">
        <v>216552</v>
      </c>
      <c r="X90" s="49">
        <v>197500</v>
      </c>
      <c r="Y90" s="49">
        <v>654839.5</v>
      </c>
    </row>
    <row r="91" spans="1:25" ht="12.75">
      <c r="A91" s="46">
        <v>6</v>
      </c>
      <c r="B91" s="46">
        <v>8</v>
      </c>
      <c r="C91" s="46">
        <v>7</v>
      </c>
      <c r="D91" s="41">
        <v>2</v>
      </c>
      <c r="E91" s="47"/>
      <c r="F91" s="48" t="s">
        <v>261</v>
      </c>
      <c r="G91" s="58" t="s">
        <v>267</v>
      </c>
      <c r="H91" s="49">
        <v>71904722.11</v>
      </c>
      <c r="I91" s="49">
        <v>4289858.88</v>
      </c>
      <c r="J91" s="49">
        <v>60000</v>
      </c>
      <c r="K91" s="49">
        <v>4572496.71</v>
      </c>
      <c r="L91" s="49">
        <v>0</v>
      </c>
      <c r="M91" s="49">
        <v>923800</v>
      </c>
      <c r="N91" s="49">
        <v>5207424.73</v>
      </c>
      <c r="O91" s="49">
        <v>387321.58</v>
      </c>
      <c r="P91" s="49">
        <v>18667107.2</v>
      </c>
      <c r="Q91" s="49">
        <v>125000</v>
      </c>
      <c r="R91" s="49">
        <v>1960718.46</v>
      </c>
      <c r="S91" s="49">
        <v>4320</v>
      </c>
      <c r="T91" s="49">
        <v>292536.72</v>
      </c>
      <c r="U91" s="49">
        <v>16759021</v>
      </c>
      <c r="V91" s="49">
        <v>15330144.51</v>
      </c>
      <c r="W91" s="49">
        <v>1008074</v>
      </c>
      <c r="X91" s="49">
        <v>947757.62</v>
      </c>
      <c r="Y91" s="49">
        <v>1369140.7</v>
      </c>
    </row>
    <row r="92" spans="1:25" ht="12.75">
      <c r="A92" s="46">
        <v>6</v>
      </c>
      <c r="B92" s="46">
        <v>10</v>
      </c>
      <c r="C92" s="46">
        <v>2</v>
      </c>
      <c r="D92" s="41">
        <v>2</v>
      </c>
      <c r="E92" s="47"/>
      <c r="F92" s="48" t="s">
        <v>261</v>
      </c>
      <c r="G92" s="58" t="s">
        <v>340</v>
      </c>
      <c r="H92" s="49">
        <v>30176698.33</v>
      </c>
      <c r="I92" s="49">
        <v>861596.07</v>
      </c>
      <c r="J92" s="49">
        <v>366208</v>
      </c>
      <c r="K92" s="49">
        <v>695719.08</v>
      </c>
      <c r="L92" s="49">
        <v>42000</v>
      </c>
      <c r="M92" s="49">
        <v>152232.14</v>
      </c>
      <c r="N92" s="49">
        <v>3067672.53</v>
      </c>
      <c r="O92" s="49">
        <v>562323.71</v>
      </c>
      <c r="P92" s="49">
        <v>9626137.87</v>
      </c>
      <c r="Q92" s="49">
        <v>94000</v>
      </c>
      <c r="R92" s="49">
        <v>1218169.37</v>
      </c>
      <c r="S92" s="49">
        <v>0</v>
      </c>
      <c r="T92" s="49">
        <v>259974.87</v>
      </c>
      <c r="U92" s="49">
        <v>8350995.95</v>
      </c>
      <c r="V92" s="49">
        <v>2048849.12</v>
      </c>
      <c r="W92" s="49">
        <v>2211796.62</v>
      </c>
      <c r="X92" s="49">
        <v>77505</v>
      </c>
      <c r="Y92" s="49">
        <v>541518</v>
      </c>
    </row>
    <row r="93" spans="1:25" ht="12.75">
      <c r="A93" s="46">
        <v>6</v>
      </c>
      <c r="B93" s="46">
        <v>20</v>
      </c>
      <c r="C93" s="46">
        <v>5</v>
      </c>
      <c r="D93" s="41">
        <v>2</v>
      </c>
      <c r="E93" s="47"/>
      <c r="F93" s="48" t="s">
        <v>261</v>
      </c>
      <c r="G93" s="58" t="s">
        <v>341</v>
      </c>
      <c r="H93" s="49">
        <v>27166945.06</v>
      </c>
      <c r="I93" s="49">
        <v>483751.69</v>
      </c>
      <c r="J93" s="49">
        <v>65000</v>
      </c>
      <c r="K93" s="49">
        <v>1272100</v>
      </c>
      <c r="L93" s="49">
        <v>3300</v>
      </c>
      <c r="M93" s="49">
        <v>12500</v>
      </c>
      <c r="N93" s="49">
        <v>3690893.3</v>
      </c>
      <c r="O93" s="49">
        <v>315759</v>
      </c>
      <c r="P93" s="49">
        <v>8236845.37</v>
      </c>
      <c r="Q93" s="49">
        <v>64868</v>
      </c>
      <c r="R93" s="49">
        <v>1091978</v>
      </c>
      <c r="S93" s="49">
        <v>34296.53</v>
      </c>
      <c r="T93" s="49">
        <v>410724</v>
      </c>
      <c r="U93" s="49">
        <v>7625071</v>
      </c>
      <c r="V93" s="49">
        <v>1766592</v>
      </c>
      <c r="W93" s="49">
        <v>525630</v>
      </c>
      <c r="X93" s="49">
        <v>111000</v>
      </c>
      <c r="Y93" s="49">
        <v>1456636.17</v>
      </c>
    </row>
    <row r="94" spans="1:25" ht="12.75">
      <c r="A94" s="46">
        <v>6</v>
      </c>
      <c r="B94" s="46">
        <v>12</v>
      </c>
      <c r="C94" s="46">
        <v>4</v>
      </c>
      <c r="D94" s="41">
        <v>2</v>
      </c>
      <c r="E94" s="47"/>
      <c r="F94" s="48" t="s">
        <v>261</v>
      </c>
      <c r="G94" s="58" t="s">
        <v>342</v>
      </c>
      <c r="H94" s="49">
        <v>28283678.04</v>
      </c>
      <c r="I94" s="49">
        <v>434486.03</v>
      </c>
      <c r="J94" s="49">
        <v>478830</v>
      </c>
      <c r="K94" s="49">
        <v>375077</v>
      </c>
      <c r="L94" s="49">
        <v>0</v>
      </c>
      <c r="M94" s="49">
        <v>300430</v>
      </c>
      <c r="N94" s="49">
        <v>2327497.31</v>
      </c>
      <c r="O94" s="49">
        <v>321451</v>
      </c>
      <c r="P94" s="49">
        <v>8643132.13</v>
      </c>
      <c r="Q94" s="49">
        <v>100100</v>
      </c>
      <c r="R94" s="49">
        <v>923013.57</v>
      </c>
      <c r="S94" s="49">
        <v>0</v>
      </c>
      <c r="T94" s="49">
        <v>89313</v>
      </c>
      <c r="U94" s="49">
        <v>6347117</v>
      </c>
      <c r="V94" s="49">
        <v>6833973</v>
      </c>
      <c r="W94" s="49">
        <v>884983</v>
      </c>
      <c r="X94" s="49">
        <v>113592</v>
      </c>
      <c r="Y94" s="49">
        <v>110683</v>
      </c>
    </row>
    <row r="95" spans="1:25" ht="12.75">
      <c r="A95" s="46">
        <v>6</v>
      </c>
      <c r="B95" s="46">
        <v>1</v>
      </c>
      <c r="C95" s="46">
        <v>9</v>
      </c>
      <c r="D95" s="41">
        <v>2</v>
      </c>
      <c r="E95" s="47"/>
      <c r="F95" s="48" t="s">
        <v>261</v>
      </c>
      <c r="G95" s="58" t="s">
        <v>343</v>
      </c>
      <c r="H95" s="49">
        <v>30450756.09</v>
      </c>
      <c r="I95" s="49">
        <v>1549631.66</v>
      </c>
      <c r="J95" s="49">
        <v>260015</v>
      </c>
      <c r="K95" s="49">
        <v>2332756</v>
      </c>
      <c r="L95" s="49">
        <v>827500</v>
      </c>
      <c r="M95" s="49">
        <v>110070</v>
      </c>
      <c r="N95" s="49">
        <v>2138556.36</v>
      </c>
      <c r="O95" s="49">
        <v>366231.27</v>
      </c>
      <c r="P95" s="49">
        <v>7486204.32</v>
      </c>
      <c r="Q95" s="49">
        <v>57176</v>
      </c>
      <c r="R95" s="49">
        <v>927567</v>
      </c>
      <c r="S95" s="49">
        <v>38080</v>
      </c>
      <c r="T95" s="49">
        <v>119540</v>
      </c>
      <c r="U95" s="49">
        <v>6211971.93</v>
      </c>
      <c r="V95" s="49">
        <v>6468634.67</v>
      </c>
      <c r="W95" s="49">
        <v>1130625.34</v>
      </c>
      <c r="X95" s="49">
        <v>136340.25</v>
      </c>
      <c r="Y95" s="49">
        <v>289856.29</v>
      </c>
    </row>
    <row r="96" spans="1:25" ht="12.75">
      <c r="A96" s="46">
        <v>6</v>
      </c>
      <c r="B96" s="46">
        <v>6</v>
      </c>
      <c r="C96" s="46">
        <v>7</v>
      </c>
      <c r="D96" s="41">
        <v>2</v>
      </c>
      <c r="E96" s="47"/>
      <c r="F96" s="48" t="s">
        <v>261</v>
      </c>
      <c r="G96" s="58" t="s">
        <v>344</v>
      </c>
      <c r="H96" s="49">
        <v>28535818.55</v>
      </c>
      <c r="I96" s="49">
        <v>508878.38</v>
      </c>
      <c r="J96" s="49">
        <v>357567</v>
      </c>
      <c r="K96" s="49">
        <v>4517384.13</v>
      </c>
      <c r="L96" s="49">
        <v>0</v>
      </c>
      <c r="M96" s="49">
        <v>4301000.26</v>
      </c>
      <c r="N96" s="49">
        <v>1811569.57</v>
      </c>
      <c r="O96" s="49">
        <v>180325</v>
      </c>
      <c r="P96" s="49">
        <v>4396400.37</v>
      </c>
      <c r="Q96" s="49">
        <v>22913</v>
      </c>
      <c r="R96" s="49">
        <v>786299.35</v>
      </c>
      <c r="S96" s="49">
        <v>0</v>
      </c>
      <c r="T96" s="49">
        <v>80751</v>
      </c>
      <c r="U96" s="49">
        <v>4328308.65</v>
      </c>
      <c r="V96" s="49">
        <v>3992998.78</v>
      </c>
      <c r="W96" s="49">
        <v>582183</v>
      </c>
      <c r="X96" s="49">
        <v>607012.39</v>
      </c>
      <c r="Y96" s="49">
        <v>2062227.67</v>
      </c>
    </row>
    <row r="97" spans="1:25" ht="12.75">
      <c r="A97" s="46">
        <v>6</v>
      </c>
      <c r="B97" s="46">
        <v>2</v>
      </c>
      <c r="C97" s="46">
        <v>9</v>
      </c>
      <c r="D97" s="41">
        <v>2</v>
      </c>
      <c r="E97" s="47"/>
      <c r="F97" s="48" t="s">
        <v>261</v>
      </c>
      <c r="G97" s="58" t="s">
        <v>345</v>
      </c>
      <c r="H97" s="49">
        <v>24676147.65</v>
      </c>
      <c r="I97" s="49">
        <v>451944.81</v>
      </c>
      <c r="J97" s="49">
        <v>0</v>
      </c>
      <c r="K97" s="49">
        <v>1269453.29</v>
      </c>
      <c r="L97" s="49">
        <v>0</v>
      </c>
      <c r="M97" s="49">
        <v>8000</v>
      </c>
      <c r="N97" s="49">
        <v>1776088.56</v>
      </c>
      <c r="O97" s="49">
        <v>262509.59</v>
      </c>
      <c r="P97" s="49">
        <v>6173968.52</v>
      </c>
      <c r="Q97" s="49">
        <v>80200</v>
      </c>
      <c r="R97" s="49">
        <v>707512</v>
      </c>
      <c r="S97" s="49">
        <v>6000</v>
      </c>
      <c r="T97" s="49">
        <v>64946.25</v>
      </c>
      <c r="U97" s="49">
        <v>5450639</v>
      </c>
      <c r="V97" s="49">
        <v>7410630.69</v>
      </c>
      <c r="W97" s="49">
        <v>667389.62</v>
      </c>
      <c r="X97" s="49">
        <v>174360</v>
      </c>
      <c r="Y97" s="49">
        <v>172505.32</v>
      </c>
    </row>
    <row r="98" spans="1:25" ht="12.75">
      <c r="A98" s="46">
        <v>6</v>
      </c>
      <c r="B98" s="46">
        <v>11</v>
      </c>
      <c r="C98" s="46">
        <v>5</v>
      </c>
      <c r="D98" s="41">
        <v>2</v>
      </c>
      <c r="E98" s="47"/>
      <c r="F98" s="48" t="s">
        <v>261</v>
      </c>
      <c r="G98" s="58" t="s">
        <v>268</v>
      </c>
      <c r="H98" s="49">
        <v>105332281.26</v>
      </c>
      <c r="I98" s="49">
        <v>1772973.77</v>
      </c>
      <c r="J98" s="49">
        <v>0</v>
      </c>
      <c r="K98" s="49">
        <v>9225390.61</v>
      </c>
      <c r="L98" s="49">
        <v>52000</v>
      </c>
      <c r="M98" s="49">
        <v>2457382.48</v>
      </c>
      <c r="N98" s="49">
        <v>6724429.51</v>
      </c>
      <c r="O98" s="49">
        <v>973300</v>
      </c>
      <c r="P98" s="49">
        <v>31305431.09</v>
      </c>
      <c r="Q98" s="49">
        <v>195799.58</v>
      </c>
      <c r="R98" s="49">
        <v>2393983.94</v>
      </c>
      <c r="S98" s="49">
        <v>242159.6</v>
      </c>
      <c r="T98" s="49">
        <v>1076464</v>
      </c>
      <c r="U98" s="49">
        <v>34593042.07</v>
      </c>
      <c r="V98" s="49">
        <v>11362777.14</v>
      </c>
      <c r="W98" s="49">
        <v>1810423.94</v>
      </c>
      <c r="X98" s="49">
        <v>546300</v>
      </c>
      <c r="Y98" s="49">
        <v>600423.53</v>
      </c>
    </row>
    <row r="99" spans="1:25" ht="12.75">
      <c r="A99" s="46">
        <v>6</v>
      </c>
      <c r="B99" s="46">
        <v>14</v>
      </c>
      <c r="C99" s="46">
        <v>7</v>
      </c>
      <c r="D99" s="41">
        <v>2</v>
      </c>
      <c r="E99" s="47"/>
      <c r="F99" s="48" t="s">
        <v>261</v>
      </c>
      <c r="G99" s="58" t="s">
        <v>346</v>
      </c>
      <c r="H99" s="49">
        <v>16078741.56</v>
      </c>
      <c r="I99" s="49">
        <v>193527.88</v>
      </c>
      <c r="J99" s="49">
        <v>278000</v>
      </c>
      <c r="K99" s="49">
        <v>217360.98</v>
      </c>
      <c r="L99" s="49">
        <v>0</v>
      </c>
      <c r="M99" s="49">
        <v>241185.62</v>
      </c>
      <c r="N99" s="49">
        <v>1630200.64</v>
      </c>
      <c r="O99" s="49">
        <v>55764.02</v>
      </c>
      <c r="P99" s="49">
        <v>4081101.61</v>
      </c>
      <c r="Q99" s="49">
        <v>85000</v>
      </c>
      <c r="R99" s="49">
        <v>692644</v>
      </c>
      <c r="S99" s="49">
        <v>0</v>
      </c>
      <c r="T99" s="49">
        <v>192413.46</v>
      </c>
      <c r="U99" s="49">
        <v>4450902</v>
      </c>
      <c r="V99" s="49">
        <v>3315304</v>
      </c>
      <c r="W99" s="49">
        <v>238255.65</v>
      </c>
      <c r="X99" s="49">
        <v>95299.7</v>
      </c>
      <c r="Y99" s="49">
        <v>311782</v>
      </c>
    </row>
    <row r="100" spans="1:25" ht="12.75">
      <c r="A100" s="46">
        <v>6</v>
      </c>
      <c r="B100" s="46">
        <v>17</v>
      </c>
      <c r="C100" s="46">
        <v>2</v>
      </c>
      <c r="D100" s="41">
        <v>2</v>
      </c>
      <c r="E100" s="47"/>
      <c r="F100" s="48" t="s">
        <v>261</v>
      </c>
      <c r="G100" s="58" t="s">
        <v>347</v>
      </c>
      <c r="H100" s="49">
        <v>52857081.91</v>
      </c>
      <c r="I100" s="49">
        <v>484173.74</v>
      </c>
      <c r="J100" s="49">
        <v>1502780.6</v>
      </c>
      <c r="K100" s="49">
        <v>9306353.13</v>
      </c>
      <c r="L100" s="49">
        <v>0</v>
      </c>
      <c r="M100" s="49">
        <v>1702466.33</v>
      </c>
      <c r="N100" s="49">
        <v>3973903.38</v>
      </c>
      <c r="O100" s="49">
        <v>396208.19</v>
      </c>
      <c r="P100" s="49">
        <v>13058688.96</v>
      </c>
      <c r="Q100" s="49">
        <v>60000</v>
      </c>
      <c r="R100" s="49">
        <v>1856510.5</v>
      </c>
      <c r="S100" s="49">
        <v>110265.9</v>
      </c>
      <c r="T100" s="49">
        <v>670714.7</v>
      </c>
      <c r="U100" s="49">
        <v>12628581</v>
      </c>
      <c r="V100" s="49">
        <v>5137182.96</v>
      </c>
      <c r="W100" s="49">
        <v>1001221.42</v>
      </c>
      <c r="X100" s="49">
        <v>145810.1</v>
      </c>
      <c r="Y100" s="49">
        <v>822221</v>
      </c>
    </row>
    <row r="101" spans="1:25" ht="12.75">
      <c r="A101" s="46">
        <v>6</v>
      </c>
      <c r="B101" s="46">
        <v>20</v>
      </c>
      <c r="C101" s="46">
        <v>6</v>
      </c>
      <c r="D101" s="41">
        <v>2</v>
      </c>
      <c r="E101" s="47"/>
      <c r="F101" s="48" t="s">
        <v>261</v>
      </c>
      <c r="G101" s="58" t="s">
        <v>348</v>
      </c>
      <c r="H101" s="49">
        <v>28754044.79</v>
      </c>
      <c r="I101" s="49">
        <v>1087838.19</v>
      </c>
      <c r="J101" s="49">
        <v>0</v>
      </c>
      <c r="K101" s="49">
        <v>854734.02</v>
      </c>
      <c r="L101" s="49">
        <v>0</v>
      </c>
      <c r="M101" s="49">
        <v>57793.25</v>
      </c>
      <c r="N101" s="49">
        <v>1989017.18</v>
      </c>
      <c r="O101" s="49">
        <v>302100</v>
      </c>
      <c r="P101" s="49">
        <v>9671532.39</v>
      </c>
      <c r="Q101" s="49">
        <v>45600</v>
      </c>
      <c r="R101" s="49">
        <v>1244084.1</v>
      </c>
      <c r="S101" s="49">
        <v>4745.6</v>
      </c>
      <c r="T101" s="49">
        <v>266366.28</v>
      </c>
      <c r="U101" s="49">
        <v>6847648.85</v>
      </c>
      <c r="V101" s="49">
        <v>5729863.56</v>
      </c>
      <c r="W101" s="49">
        <v>260989.28</v>
      </c>
      <c r="X101" s="49">
        <v>101900</v>
      </c>
      <c r="Y101" s="49">
        <v>289832.09</v>
      </c>
    </row>
    <row r="102" spans="1:25" ht="12.75">
      <c r="A102" s="46">
        <v>6</v>
      </c>
      <c r="B102" s="46">
        <v>8</v>
      </c>
      <c r="C102" s="46">
        <v>8</v>
      </c>
      <c r="D102" s="41">
        <v>2</v>
      </c>
      <c r="E102" s="47"/>
      <c r="F102" s="48" t="s">
        <v>261</v>
      </c>
      <c r="G102" s="58" t="s">
        <v>349</v>
      </c>
      <c r="H102" s="49">
        <v>31248889.09</v>
      </c>
      <c r="I102" s="49">
        <v>2516361.28</v>
      </c>
      <c r="J102" s="49">
        <v>688997</v>
      </c>
      <c r="K102" s="49">
        <v>522588.44</v>
      </c>
      <c r="L102" s="49">
        <v>0</v>
      </c>
      <c r="M102" s="49">
        <v>49793.17</v>
      </c>
      <c r="N102" s="49">
        <v>4059440.38</v>
      </c>
      <c r="O102" s="49">
        <v>409472.33</v>
      </c>
      <c r="P102" s="49">
        <v>8368431.91</v>
      </c>
      <c r="Q102" s="49">
        <v>94000</v>
      </c>
      <c r="R102" s="49">
        <v>1487258</v>
      </c>
      <c r="S102" s="49">
        <v>8199</v>
      </c>
      <c r="T102" s="49">
        <v>892364.68</v>
      </c>
      <c r="U102" s="49">
        <v>7677108</v>
      </c>
      <c r="V102" s="49">
        <v>3409820.62</v>
      </c>
      <c r="W102" s="49">
        <v>434719.07</v>
      </c>
      <c r="X102" s="49">
        <v>107500</v>
      </c>
      <c r="Y102" s="49">
        <v>522835.21</v>
      </c>
    </row>
    <row r="103" spans="1:25" ht="12.75">
      <c r="A103" s="46">
        <v>6</v>
      </c>
      <c r="B103" s="46">
        <v>1</v>
      </c>
      <c r="C103" s="46">
        <v>10</v>
      </c>
      <c r="D103" s="41">
        <v>2</v>
      </c>
      <c r="E103" s="47"/>
      <c r="F103" s="48" t="s">
        <v>261</v>
      </c>
      <c r="G103" s="58" t="s">
        <v>269</v>
      </c>
      <c r="H103" s="49">
        <v>70159945.95</v>
      </c>
      <c r="I103" s="49">
        <v>9571418.6</v>
      </c>
      <c r="J103" s="49">
        <v>1122748.17</v>
      </c>
      <c r="K103" s="49">
        <v>2345020.97</v>
      </c>
      <c r="L103" s="49">
        <v>0</v>
      </c>
      <c r="M103" s="49">
        <v>303462.16</v>
      </c>
      <c r="N103" s="49">
        <v>4315043.27</v>
      </c>
      <c r="O103" s="49">
        <v>736164.03</v>
      </c>
      <c r="P103" s="49">
        <v>19968868.24</v>
      </c>
      <c r="Q103" s="49">
        <v>85625.07</v>
      </c>
      <c r="R103" s="49">
        <v>2477500.82</v>
      </c>
      <c r="S103" s="49">
        <v>0</v>
      </c>
      <c r="T103" s="49">
        <v>293178</v>
      </c>
      <c r="U103" s="49">
        <v>16367199</v>
      </c>
      <c r="V103" s="49">
        <v>7944843.71</v>
      </c>
      <c r="W103" s="49">
        <v>3598416.33</v>
      </c>
      <c r="X103" s="49">
        <v>434000</v>
      </c>
      <c r="Y103" s="49">
        <v>596457.58</v>
      </c>
    </row>
    <row r="104" spans="1:25" ht="12.75">
      <c r="A104" s="46">
        <v>6</v>
      </c>
      <c r="B104" s="46">
        <v>13</v>
      </c>
      <c r="C104" s="46">
        <v>3</v>
      </c>
      <c r="D104" s="41">
        <v>2</v>
      </c>
      <c r="E104" s="47"/>
      <c r="F104" s="48" t="s">
        <v>261</v>
      </c>
      <c r="G104" s="58" t="s">
        <v>350</v>
      </c>
      <c r="H104" s="49">
        <v>19975119.47</v>
      </c>
      <c r="I104" s="49">
        <v>711557.89</v>
      </c>
      <c r="J104" s="49">
        <v>0</v>
      </c>
      <c r="K104" s="49">
        <v>762713</v>
      </c>
      <c r="L104" s="49">
        <v>0</v>
      </c>
      <c r="M104" s="49">
        <v>51255</v>
      </c>
      <c r="N104" s="49">
        <v>1945799.02</v>
      </c>
      <c r="O104" s="49">
        <v>250618.89</v>
      </c>
      <c r="P104" s="49">
        <v>6401153.39</v>
      </c>
      <c r="Q104" s="49">
        <v>34198</v>
      </c>
      <c r="R104" s="49">
        <v>931233.44</v>
      </c>
      <c r="S104" s="49">
        <v>0</v>
      </c>
      <c r="T104" s="49">
        <v>262828</v>
      </c>
      <c r="U104" s="49">
        <v>5533651</v>
      </c>
      <c r="V104" s="49">
        <v>1603863</v>
      </c>
      <c r="W104" s="49">
        <v>431477</v>
      </c>
      <c r="X104" s="49">
        <v>290887</v>
      </c>
      <c r="Y104" s="49">
        <v>763884.84</v>
      </c>
    </row>
    <row r="105" spans="1:25" ht="12.75">
      <c r="A105" s="46">
        <v>6</v>
      </c>
      <c r="B105" s="46">
        <v>10</v>
      </c>
      <c r="C105" s="46">
        <v>4</v>
      </c>
      <c r="D105" s="41">
        <v>2</v>
      </c>
      <c r="E105" s="47"/>
      <c r="F105" s="48" t="s">
        <v>261</v>
      </c>
      <c r="G105" s="58" t="s">
        <v>351</v>
      </c>
      <c r="H105" s="49">
        <v>60154525.06</v>
      </c>
      <c r="I105" s="49">
        <v>1438189.69</v>
      </c>
      <c r="J105" s="49">
        <v>712400</v>
      </c>
      <c r="K105" s="49">
        <v>2648729.27</v>
      </c>
      <c r="L105" s="49">
        <v>0</v>
      </c>
      <c r="M105" s="49">
        <v>725079</v>
      </c>
      <c r="N105" s="49">
        <v>5863806.84</v>
      </c>
      <c r="O105" s="49">
        <v>763012</v>
      </c>
      <c r="P105" s="49">
        <v>15969823.51</v>
      </c>
      <c r="Q105" s="49">
        <v>295000</v>
      </c>
      <c r="R105" s="49">
        <v>2914021.75</v>
      </c>
      <c r="S105" s="49">
        <v>0</v>
      </c>
      <c r="T105" s="49">
        <v>85115</v>
      </c>
      <c r="U105" s="49">
        <v>12323735</v>
      </c>
      <c r="V105" s="49">
        <v>13989119</v>
      </c>
      <c r="W105" s="49">
        <v>1245727</v>
      </c>
      <c r="X105" s="49">
        <v>206900</v>
      </c>
      <c r="Y105" s="49">
        <v>973867</v>
      </c>
    </row>
    <row r="106" spans="1:25" ht="12.75">
      <c r="A106" s="46">
        <v>6</v>
      </c>
      <c r="B106" s="46">
        <v>4</v>
      </c>
      <c r="C106" s="46">
        <v>5</v>
      </c>
      <c r="D106" s="41">
        <v>2</v>
      </c>
      <c r="E106" s="47"/>
      <c r="F106" s="48" t="s">
        <v>261</v>
      </c>
      <c r="G106" s="58" t="s">
        <v>352</v>
      </c>
      <c r="H106" s="49">
        <v>29172475.07</v>
      </c>
      <c r="I106" s="49">
        <v>1723905.07</v>
      </c>
      <c r="J106" s="49">
        <v>0</v>
      </c>
      <c r="K106" s="49">
        <v>2124528.27</v>
      </c>
      <c r="L106" s="49">
        <v>3000</v>
      </c>
      <c r="M106" s="49">
        <v>101250.43</v>
      </c>
      <c r="N106" s="49">
        <v>3059733.99</v>
      </c>
      <c r="O106" s="49">
        <v>263600</v>
      </c>
      <c r="P106" s="49">
        <v>9211364</v>
      </c>
      <c r="Q106" s="49">
        <v>75950</v>
      </c>
      <c r="R106" s="49">
        <v>2433924.5</v>
      </c>
      <c r="S106" s="49">
        <v>0</v>
      </c>
      <c r="T106" s="49">
        <v>308156.91</v>
      </c>
      <c r="U106" s="49">
        <v>6906077</v>
      </c>
      <c r="V106" s="49">
        <v>1488214.44</v>
      </c>
      <c r="W106" s="49">
        <v>865457.46</v>
      </c>
      <c r="X106" s="49">
        <v>118000</v>
      </c>
      <c r="Y106" s="49">
        <v>489313</v>
      </c>
    </row>
    <row r="107" spans="1:25" ht="12.75">
      <c r="A107" s="46">
        <v>6</v>
      </c>
      <c r="B107" s="46">
        <v>9</v>
      </c>
      <c r="C107" s="46">
        <v>10</v>
      </c>
      <c r="D107" s="41">
        <v>2</v>
      </c>
      <c r="E107" s="47"/>
      <c r="F107" s="48" t="s">
        <v>261</v>
      </c>
      <c r="G107" s="58" t="s">
        <v>353</v>
      </c>
      <c r="H107" s="49">
        <v>61018278.29</v>
      </c>
      <c r="I107" s="49">
        <v>1040989.07</v>
      </c>
      <c r="J107" s="49">
        <v>0</v>
      </c>
      <c r="K107" s="49">
        <v>4272224.46</v>
      </c>
      <c r="L107" s="49">
        <v>0</v>
      </c>
      <c r="M107" s="49">
        <v>5011394.26</v>
      </c>
      <c r="N107" s="49">
        <v>4894550.85</v>
      </c>
      <c r="O107" s="49">
        <v>382167.44</v>
      </c>
      <c r="P107" s="49">
        <v>19557019.14</v>
      </c>
      <c r="Q107" s="49">
        <v>238807.04</v>
      </c>
      <c r="R107" s="49">
        <v>2014851.87</v>
      </c>
      <c r="S107" s="49">
        <v>6720</v>
      </c>
      <c r="T107" s="49">
        <v>112154</v>
      </c>
      <c r="U107" s="49">
        <v>17292967.5</v>
      </c>
      <c r="V107" s="49">
        <v>4411369.1</v>
      </c>
      <c r="W107" s="49">
        <v>912000</v>
      </c>
      <c r="X107" s="49">
        <v>312479.56</v>
      </c>
      <c r="Y107" s="49">
        <v>558584</v>
      </c>
    </row>
    <row r="108" spans="1:25" ht="12.75">
      <c r="A108" s="46">
        <v>6</v>
      </c>
      <c r="B108" s="46">
        <v>8</v>
      </c>
      <c r="C108" s="46">
        <v>9</v>
      </c>
      <c r="D108" s="41">
        <v>2</v>
      </c>
      <c r="E108" s="47"/>
      <c r="F108" s="48" t="s">
        <v>261</v>
      </c>
      <c r="G108" s="58" t="s">
        <v>354</v>
      </c>
      <c r="H108" s="49">
        <v>29105374.54</v>
      </c>
      <c r="I108" s="49">
        <v>1033020.92</v>
      </c>
      <c r="J108" s="49">
        <v>597069</v>
      </c>
      <c r="K108" s="49">
        <v>1221871</v>
      </c>
      <c r="L108" s="49">
        <v>10000</v>
      </c>
      <c r="M108" s="49">
        <v>13300</v>
      </c>
      <c r="N108" s="49">
        <v>2907805.78</v>
      </c>
      <c r="O108" s="49">
        <v>478558.91</v>
      </c>
      <c r="P108" s="49">
        <v>10423098.82</v>
      </c>
      <c r="Q108" s="49">
        <v>94040</v>
      </c>
      <c r="R108" s="49">
        <v>1700299.37</v>
      </c>
      <c r="S108" s="49">
        <v>5000</v>
      </c>
      <c r="T108" s="49">
        <v>121993</v>
      </c>
      <c r="U108" s="49">
        <v>8528637</v>
      </c>
      <c r="V108" s="49">
        <v>968850</v>
      </c>
      <c r="W108" s="49">
        <v>490146.74</v>
      </c>
      <c r="X108" s="49">
        <v>146010</v>
      </c>
      <c r="Y108" s="49">
        <v>365674</v>
      </c>
    </row>
    <row r="109" spans="1:25" ht="12.75">
      <c r="A109" s="46">
        <v>6</v>
      </c>
      <c r="B109" s="46">
        <v>20</v>
      </c>
      <c r="C109" s="46">
        <v>7</v>
      </c>
      <c r="D109" s="41">
        <v>2</v>
      </c>
      <c r="E109" s="47"/>
      <c r="F109" s="48" t="s">
        <v>261</v>
      </c>
      <c r="G109" s="58" t="s">
        <v>355</v>
      </c>
      <c r="H109" s="49">
        <v>28251363.24</v>
      </c>
      <c r="I109" s="49">
        <v>574693.24</v>
      </c>
      <c r="J109" s="49">
        <v>403000</v>
      </c>
      <c r="K109" s="49">
        <v>508850</v>
      </c>
      <c r="L109" s="49">
        <v>152768.76</v>
      </c>
      <c r="M109" s="49">
        <v>639020.58</v>
      </c>
      <c r="N109" s="49">
        <v>2540966.06</v>
      </c>
      <c r="O109" s="49">
        <v>265000</v>
      </c>
      <c r="P109" s="49">
        <v>6489697.25</v>
      </c>
      <c r="Q109" s="49">
        <v>67500</v>
      </c>
      <c r="R109" s="49">
        <v>1514208</v>
      </c>
      <c r="S109" s="49">
        <v>0</v>
      </c>
      <c r="T109" s="49">
        <v>324861</v>
      </c>
      <c r="U109" s="49">
        <v>6784324</v>
      </c>
      <c r="V109" s="49">
        <v>6010746.75</v>
      </c>
      <c r="W109" s="49">
        <v>697552</v>
      </c>
      <c r="X109" s="49">
        <v>567836.09</v>
      </c>
      <c r="Y109" s="49">
        <v>710339.51</v>
      </c>
    </row>
    <row r="110" spans="1:25" ht="12.75">
      <c r="A110" s="46">
        <v>6</v>
      </c>
      <c r="B110" s="46">
        <v>9</v>
      </c>
      <c r="C110" s="46">
        <v>11</v>
      </c>
      <c r="D110" s="41">
        <v>2</v>
      </c>
      <c r="E110" s="47"/>
      <c r="F110" s="48" t="s">
        <v>261</v>
      </c>
      <c r="G110" s="58" t="s">
        <v>356</v>
      </c>
      <c r="H110" s="49">
        <v>103515305.46</v>
      </c>
      <c r="I110" s="49">
        <v>1598446.48</v>
      </c>
      <c r="J110" s="49">
        <v>0</v>
      </c>
      <c r="K110" s="49">
        <v>7850463.63</v>
      </c>
      <c r="L110" s="49">
        <v>0</v>
      </c>
      <c r="M110" s="49">
        <v>367165</v>
      </c>
      <c r="N110" s="49">
        <v>6979950.36</v>
      </c>
      <c r="O110" s="49">
        <v>499654.89</v>
      </c>
      <c r="P110" s="49">
        <v>26904160.83</v>
      </c>
      <c r="Q110" s="49">
        <v>408861</v>
      </c>
      <c r="R110" s="49">
        <v>3380848.45</v>
      </c>
      <c r="S110" s="49">
        <v>5200</v>
      </c>
      <c r="T110" s="49">
        <v>346547.25</v>
      </c>
      <c r="U110" s="49">
        <v>28070980.87</v>
      </c>
      <c r="V110" s="49">
        <v>21613203.07</v>
      </c>
      <c r="W110" s="49">
        <v>2275448.72</v>
      </c>
      <c r="X110" s="49">
        <v>1819238.91</v>
      </c>
      <c r="Y110" s="49">
        <v>1395136</v>
      </c>
    </row>
    <row r="111" spans="1:25" ht="12.75">
      <c r="A111" s="46">
        <v>6</v>
      </c>
      <c r="B111" s="46">
        <v>16</v>
      </c>
      <c r="C111" s="46">
        <v>3</v>
      </c>
      <c r="D111" s="41">
        <v>2</v>
      </c>
      <c r="E111" s="47"/>
      <c r="F111" s="48" t="s">
        <v>261</v>
      </c>
      <c r="G111" s="58" t="s">
        <v>357</v>
      </c>
      <c r="H111" s="49">
        <v>22447001.7</v>
      </c>
      <c r="I111" s="49">
        <v>1363128.8</v>
      </c>
      <c r="J111" s="49">
        <v>0</v>
      </c>
      <c r="K111" s="49">
        <v>1917846.49</v>
      </c>
      <c r="L111" s="49">
        <v>0</v>
      </c>
      <c r="M111" s="49">
        <v>0</v>
      </c>
      <c r="N111" s="49">
        <v>2370104.99</v>
      </c>
      <c r="O111" s="49">
        <v>344150</v>
      </c>
      <c r="P111" s="49">
        <v>6631202.61</v>
      </c>
      <c r="Q111" s="49">
        <v>69000</v>
      </c>
      <c r="R111" s="49">
        <v>774349.76</v>
      </c>
      <c r="S111" s="49">
        <v>5000</v>
      </c>
      <c r="T111" s="49">
        <v>100000</v>
      </c>
      <c r="U111" s="49">
        <v>7216912</v>
      </c>
      <c r="V111" s="49">
        <v>772642.13</v>
      </c>
      <c r="W111" s="49">
        <v>310273.4</v>
      </c>
      <c r="X111" s="49">
        <v>280063.52</v>
      </c>
      <c r="Y111" s="49">
        <v>292328</v>
      </c>
    </row>
    <row r="112" spans="1:25" ht="12.75">
      <c r="A112" s="46">
        <v>6</v>
      </c>
      <c r="B112" s="46">
        <v>2</v>
      </c>
      <c r="C112" s="46">
        <v>10</v>
      </c>
      <c r="D112" s="41">
        <v>2</v>
      </c>
      <c r="E112" s="47"/>
      <c r="F112" s="48" t="s">
        <v>261</v>
      </c>
      <c r="G112" s="58" t="s">
        <v>358</v>
      </c>
      <c r="H112" s="49">
        <v>26288080.11</v>
      </c>
      <c r="I112" s="49">
        <v>4010741.23</v>
      </c>
      <c r="J112" s="49">
        <v>0</v>
      </c>
      <c r="K112" s="49">
        <v>2503623</v>
      </c>
      <c r="L112" s="49">
        <v>0</v>
      </c>
      <c r="M112" s="49">
        <v>292105.11</v>
      </c>
      <c r="N112" s="49">
        <v>2250546.78</v>
      </c>
      <c r="O112" s="49">
        <v>413410</v>
      </c>
      <c r="P112" s="49">
        <v>6715168.29</v>
      </c>
      <c r="Q112" s="49">
        <v>70000</v>
      </c>
      <c r="R112" s="49">
        <v>725266</v>
      </c>
      <c r="S112" s="49">
        <v>0</v>
      </c>
      <c r="T112" s="49">
        <v>65070</v>
      </c>
      <c r="U112" s="49">
        <v>6141851</v>
      </c>
      <c r="V112" s="49">
        <v>1997155</v>
      </c>
      <c r="W112" s="49">
        <v>704893</v>
      </c>
      <c r="X112" s="49">
        <v>138285.7</v>
      </c>
      <c r="Y112" s="49">
        <v>259965</v>
      </c>
    </row>
    <row r="113" spans="1:25" ht="12.75">
      <c r="A113" s="46">
        <v>6</v>
      </c>
      <c r="B113" s="46">
        <v>8</v>
      </c>
      <c r="C113" s="46">
        <v>11</v>
      </c>
      <c r="D113" s="41">
        <v>2</v>
      </c>
      <c r="E113" s="47"/>
      <c r="F113" s="48" t="s">
        <v>261</v>
      </c>
      <c r="G113" s="58" t="s">
        <v>359</v>
      </c>
      <c r="H113" s="49">
        <v>20076993.44</v>
      </c>
      <c r="I113" s="49">
        <v>398647.17</v>
      </c>
      <c r="J113" s="49">
        <v>272050</v>
      </c>
      <c r="K113" s="49">
        <v>1164774.37</v>
      </c>
      <c r="L113" s="49">
        <v>0</v>
      </c>
      <c r="M113" s="49">
        <v>118738.17</v>
      </c>
      <c r="N113" s="49">
        <v>2106916.74</v>
      </c>
      <c r="O113" s="49">
        <v>287524.81</v>
      </c>
      <c r="P113" s="49">
        <v>6971610.18</v>
      </c>
      <c r="Q113" s="49">
        <v>29288</v>
      </c>
      <c r="R113" s="49">
        <v>1272059</v>
      </c>
      <c r="S113" s="49">
        <v>0</v>
      </c>
      <c r="T113" s="49">
        <v>209608</v>
      </c>
      <c r="U113" s="49">
        <v>6084039</v>
      </c>
      <c r="V113" s="49">
        <v>508084</v>
      </c>
      <c r="W113" s="49">
        <v>418450</v>
      </c>
      <c r="X113" s="49">
        <v>47100</v>
      </c>
      <c r="Y113" s="49">
        <v>188104</v>
      </c>
    </row>
    <row r="114" spans="1:25" ht="12.75">
      <c r="A114" s="46">
        <v>6</v>
      </c>
      <c r="B114" s="46">
        <v>1</v>
      </c>
      <c r="C114" s="46">
        <v>11</v>
      </c>
      <c r="D114" s="41">
        <v>2</v>
      </c>
      <c r="E114" s="47"/>
      <c r="F114" s="48" t="s">
        <v>261</v>
      </c>
      <c r="G114" s="58" t="s">
        <v>360</v>
      </c>
      <c r="H114" s="49">
        <v>36164904.8</v>
      </c>
      <c r="I114" s="49">
        <v>517459.04</v>
      </c>
      <c r="J114" s="49">
        <v>0</v>
      </c>
      <c r="K114" s="49">
        <v>3796453.47</v>
      </c>
      <c r="L114" s="49">
        <v>33696.69</v>
      </c>
      <c r="M114" s="49">
        <v>55030</v>
      </c>
      <c r="N114" s="49">
        <v>3123130.48</v>
      </c>
      <c r="O114" s="49">
        <v>285930.3</v>
      </c>
      <c r="P114" s="49">
        <v>12537772.97</v>
      </c>
      <c r="Q114" s="49">
        <v>86000</v>
      </c>
      <c r="R114" s="49">
        <v>882283</v>
      </c>
      <c r="S114" s="49">
        <v>0</v>
      </c>
      <c r="T114" s="49">
        <v>1718073.35</v>
      </c>
      <c r="U114" s="49">
        <v>10116712</v>
      </c>
      <c r="V114" s="49">
        <v>1288629.44</v>
      </c>
      <c r="W114" s="49">
        <v>948000</v>
      </c>
      <c r="X114" s="49">
        <v>117400</v>
      </c>
      <c r="Y114" s="49">
        <v>658334.06</v>
      </c>
    </row>
    <row r="115" spans="1:25" ht="12.75">
      <c r="A115" s="46">
        <v>6</v>
      </c>
      <c r="B115" s="46">
        <v>13</v>
      </c>
      <c r="C115" s="46">
        <v>5</v>
      </c>
      <c r="D115" s="41">
        <v>2</v>
      </c>
      <c r="E115" s="47"/>
      <c r="F115" s="48" t="s">
        <v>261</v>
      </c>
      <c r="G115" s="58" t="s">
        <v>361</v>
      </c>
      <c r="H115" s="49">
        <v>6612709.16</v>
      </c>
      <c r="I115" s="49">
        <v>617052.65</v>
      </c>
      <c r="J115" s="49">
        <v>0</v>
      </c>
      <c r="K115" s="49">
        <v>42150</v>
      </c>
      <c r="L115" s="49">
        <v>117947.63</v>
      </c>
      <c r="M115" s="49">
        <v>66926</v>
      </c>
      <c r="N115" s="49">
        <v>1285885.31</v>
      </c>
      <c r="O115" s="49">
        <v>116468.61</v>
      </c>
      <c r="P115" s="49">
        <v>1603438.29</v>
      </c>
      <c r="Q115" s="49">
        <v>15225</v>
      </c>
      <c r="R115" s="49">
        <v>451595.01</v>
      </c>
      <c r="S115" s="49">
        <v>45543.75</v>
      </c>
      <c r="T115" s="49">
        <v>64048</v>
      </c>
      <c r="U115" s="49">
        <v>1725249.59</v>
      </c>
      <c r="V115" s="49">
        <v>140906</v>
      </c>
      <c r="W115" s="49">
        <v>116574</v>
      </c>
      <c r="X115" s="49">
        <v>700</v>
      </c>
      <c r="Y115" s="49">
        <v>202999.32</v>
      </c>
    </row>
    <row r="116" spans="1:25" ht="12.75">
      <c r="A116" s="46">
        <v>6</v>
      </c>
      <c r="B116" s="46">
        <v>2</v>
      </c>
      <c r="C116" s="46">
        <v>11</v>
      </c>
      <c r="D116" s="41">
        <v>2</v>
      </c>
      <c r="E116" s="47"/>
      <c r="F116" s="48" t="s">
        <v>261</v>
      </c>
      <c r="G116" s="58" t="s">
        <v>362</v>
      </c>
      <c r="H116" s="49">
        <v>28424877.24</v>
      </c>
      <c r="I116" s="49">
        <v>527108.97</v>
      </c>
      <c r="J116" s="49">
        <v>0</v>
      </c>
      <c r="K116" s="49">
        <v>2217298.45</v>
      </c>
      <c r="L116" s="49">
        <v>0</v>
      </c>
      <c r="M116" s="49">
        <v>29100</v>
      </c>
      <c r="N116" s="49">
        <v>2472880.82</v>
      </c>
      <c r="O116" s="49">
        <v>778243.07</v>
      </c>
      <c r="P116" s="49">
        <v>7692482.38</v>
      </c>
      <c r="Q116" s="49">
        <v>50706</v>
      </c>
      <c r="R116" s="49">
        <v>802346.69</v>
      </c>
      <c r="S116" s="49">
        <v>4500</v>
      </c>
      <c r="T116" s="49">
        <v>98284</v>
      </c>
      <c r="U116" s="49">
        <v>6425652</v>
      </c>
      <c r="V116" s="49">
        <v>5950584.5</v>
      </c>
      <c r="W116" s="49">
        <v>529431.86</v>
      </c>
      <c r="X116" s="49">
        <v>438026.5</v>
      </c>
      <c r="Y116" s="49">
        <v>408232</v>
      </c>
    </row>
    <row r="117" spans="1:25" ht="12.75">
      <c r="A117" s="46">
        <v>6</v>
      </c>
      <c r="B117" s="46">
        <v>5</v>
      </c>
      <c r="C117" s="46">
        <v>7</v>
      </c>
      <c r="D117" s="41">
        <v>2</v>
      </c>
      <c r="E117" s="47"/>
      <c r="F117" s="48" t="s">
        <v>261</v>
      </c>
      <c r="G117" s="58" t="s">
        <v>363</v>
      </c>
      <c r="H117" s="49">
        <v>22608314.12</v>
      </c>
      <c r="I117" s="49">
        <v>470502.6</v>
      </c>
      <c r="J117" s="49">
        <v>388963</v>
      </c>
      <c r="K117" s="49">
        <v>1848459</v>
      </c>
      <c r="L117" s="49">
        <v>0</v>
      </c>
      <c r="M117" s="49">
        <v>167000</v>
      </c>
      <c r="N117" s="49">
        <v>2698081.23</v>
      </c>
      <c r="O117" s="49">
        <v>425115</v>
      </c>
      <c r="P117" s="49">
        <v>6769923.99</v>
      </c>
      <c r="Q117" s="49">
        <v>51500</v>
      </c>
      <c r="R117" s="49">
        <v>1037494.3</v>
      </c>
      <c r="S117" s="49">
        <v>3480</v>
      </c>
      <c r="T117" s="49">
        <v>259822</v>
      </c>
      <c r="U117" s="49">
        <v>5338139</v>
      </c>
      <c r="V117" s="49">
        <v>2080696</v>
      </c>
      <c r="W117" s="49">
        <v>389000</v>
      </c>
      <c r="X117" s="49">
        <v>100000</v>
      </c>
      <c r="Y117" s="49">
        <v>580138</v>
      </c>
    </row>
    <row r="118" spans="1:25" ht="12.75">
      <c r="A118" s="46">
        <v>6</v>
      </c>
      <c r="B118" s="46">
        <v>10</v>
      </c>
      <c r="C118" s="46">
        <v>5</v>
      </c>
      <c r="D118" s="41">
        <v>2</v>
      </c>
      <c r="E118" s="47"/>
      <c r="F118" s="48" t="s">
        <v>261</v>
      </c>
      <c r="G118" s="58" t="s">
        <v>364</v>
      </c>
      <c r="H118" s="49">
        <v>52576440.84</v>
      </c>
      <c r="I118" s="49">
        <v>2139905.33</v>
      </c>
      <c r="J118" s="49">
        <v>0</v>
      </c>
      <c r="K118" s="49">
        <v>3539059.07</v>
      </c>
      <c r="L118" s="49">
        <v>74000</v>
      </c>
      <c r="M118" s="49">
        <v>1587573.77</v>
      </c>
      <c r="N118" s="49">
        <v>5662706.56</v>
      </c>
      <c r="O118" s="49">
        <v>748296.99</v>
      </c>
      <c r="P118" s="49">
        <v>17016972.02</v>
      </c>
      <c r="Q118" s="49">
        <v>254030</v>
      </c>
      <c r="R118" s="49">
        <v>1322879</v>
      </c>
      <c r="S118" s="49">
        <v>0</v>
      </c>
      <c r="T118" s="49">
        <v>380813.15</v>
      </c>
      <c r="U118" s="49">
        <v>9323898</v>
      </c>
      <c r="V118" s="49">
        <v>4357394.7</v>
      </c>
      <c r="W118" s="49">
        <v>2527788.88</v>
      </c>
      <c r="X118" s="49">
        <v>766248.37</v>
      </c>
      <c r="Y118" s="49">
        <v>2874875</v>
      </c>
    </row>
    <row r="119" spans="1:25" ht="12.75">
      <c r="A119" s="46">
        <v>6</v>
      </c>
      <c r="B119" s="46">
        <v>14</v>
      </c>
      <c r="C119" s="46">
        <v>9</v>
      </c>
      <c r="D119" s="41">
        <v>2</v>
      </c>
      <c r="E119" s="47"/>
      <c r="F119" s="48" t="s">
        <v>261</v>
      </c>
      <c r="G119" s="58" t="s">
        <v>270</v>
      </c>
      <c r="H119" s="49">
        <v>59357009.03</v>
      </c>
      <c r="I119" s="49">
        <v>879993.92</v>
      </c>
      <c r="J119" s="49">
        <v>1267768</v>
      </c>
      <c r="K119" s="49">
        <v>6347731.41</v>
      </c>
      <c r="L119" s="49">
        <v>17500</v>
      </c>
      <c r="M119" s="49">
        <v>177500</v>
      </c>
      <c r="N119" s="49">
        <v>4638351.06</v>
      </c>
      <c r="O119" s="49">
        <v>1198776.07</v>
      </c>
      <c r="P119" s="49">
        <v>18036535.28</v>
      </c>
      <c r="Q119" s="49">
        <v>146100</v>
      </c>
      <c r="R119" s="49">
        <v>2164720</v>
      </c>
      <c r="S119" s="49">
        <v>408100</v>
      </c>
      <c r="T119" s="49">
        <v>449876</v>
      </c>
      <c r="U119" s="49">
        <v>14356012</v>
      </c>
      <c r="V119" s="49">
        <v>7217072.78</v>
      </c>
      <c r="W119" s="49">
        <v>917453.8</v>
      </c>
      <c r="X119" s="49">
        <v>405724.26</v>
      </c>
      <c r="Y119" s="49">
        <v>727794.45</v>
      </c>
    </row>
    <row r="120" spans="1:25" ht="12.75">
      <c r="A120" s="46">
        <v>6</v>
      </c>
      <c r="B120" s="46">
        <v>18</v>
      </c>
      <c r="C120" s="46">
        <v>7</v>
      </c>
      <c r="D120" s="41">
        <v>2</v>
      </c>
      <c r="E120" s="47"/>
      <c r="F120" s="48" t="s">
        <v>261</v>
      </c>
      <c r="G120" s="58" t="s">
        <v>365</v>
      </c>
      <c r="H120" s="49">
        <v>23537516.46</v>
      </c>
      <c r="I120" s="49">
        <v>483026.68</v>
      </c>
      <c r="J120" s="49">
        <v>468283</v>
      </c>
      <c r="K120" s="49">
        <v>1550489.55</v>
      </c>
      <c r="L120" s="49">
        <v>0</v>
      </c>
      <c r="M120" s="49">
        <v>98045</v>
      </c>
      <c r="N120" s="49">
        <v>2681635.46</v>
      </c>
      <c r="O120" s="49">
        <v>258853.8</v>
      </c>
      <c r="P120" s="49">
        <v>7444916.78</v>
      </c>
      <c r="Q120" s="49">
        <v>236500</v>
      </c>
      <c r="R120" s="49">
        <v>981596.95</v>
      </c>
      <c r="S120" s="49">
        <v>0</v>
      </c>
      <c r="T120" s="49">
        <v>157466</v>
      </c>
      <c r="U120" s="49">
        <v>6231731.29</v>
      </c>
      <c r="V120" s="49">
        <v>1410887.4</v>
      </c>
      <c r="W120" s="49">
        <v>900793.75</v>
      </c>
      <c r="X120" s="49">
        <v>343245.8</v>
      </c>
      <c r="Y120" s="49">
        <v>290045</v>
      </c>
    </row>
    <row r="121" spans="1:25" ht="12.75">
      <c r="A121" s="46">
        <v>6</v>
      </c>
      <c r="B121" s="46">
        <v>20</v>
      </c>
      <c r="C121" s="46">
        <v>8</v>
      </c>
      <c r="D121" s="41">
        <v>2</v>
      </c>
      <c r="E121" s="47"/>
      <c r="F121" s="48" t="s">
        <v>261</v>
      </c>
      <c r="G121" s="58" t="s">
        <v>366</v>
      </c>
      <c r="H121" s="49">
        <v>38109068.11</v>
      </c>
      <c r="I121" s="49">
        <v>718930.93</v>
      </c>
      <c r="J121" s="49">
        <v>646515.92</v>
      </c>
      <c r="K121" s="49">
        <v>4624859.25</v>
      </c>
      <c r="L121" s="49">
        <v>32000</v>
      </c>
      <c r="M121" s="49">
        <v>38160</v>
      </c>
      <c r="N121" s="49">
        <v>2763508.88</v>
      </c>
      <c r="O121" s="49">
        <v>722402.58</v>
      </c>
      <c r="P121" s="49">
        <v>8194176.89</v>
      </c>
      <c r="Q121" s="49">
        <v>90500</v>
      </c>
      <c r="R121" s="49">
        <v>1280058</v>
      </c>
      <c r="S121" s="49">
        <v>0</v>
      </c>
      <c r="T121" s="49">
        <v>85364</v>
      </c>
      <c r="U121" s="49">
        <v>5964628</v>
      </c>
      <c r="V121" s="49">
        <v>11293764.14</v>
      </c>
      <c r="W121" s="49">
        <v>1393456.52</v>
      </c>
      <c r="X121" s="49">
        <v>131397</v>
      </c>
      <c r="Y121" s="49">
        <v>129346</v>
      </c>
    </row>
    <row r="122" spans="1:25" ht="12.75">
      <c r="A122" s="46">
        <v>6</v>
      </c>
      <c r="B122" s="46">
        <v>15</v>
      </c>
      <c r="C122" s="46">
        <v>6</v>
      </c>
      <c r="D122" s="41">
        <v>2</v>
      </c>
      <c r="E122" s="47"/>
      <c r="F122" s="48" t="s">
        <v>261</v>
      </c>
      <c r="G122" s="58" t="s">
        <v>271</v>
      </c>
      <c r="H122" s="49">
        <v>41162708.37</v>
      </c>
      <c r="I122" s="49">
        <v>2951110.35</v>
      </c>
      <c r="J122" s="49">
        <v>811661</v>
      </c>
      <c r="K122" s="49">
        <v>637185.38</v>
      </c>
      <c r="L122" s="49">
        <v>0</v>
      </c>
      <c r="M122" s="49">
        <v>25866.09</v>
      </c>
      <c r="N122" s="49">
        <v>3322877.53</v>
      </c>
      <c r="O122" s="49">
        <v>502854.53</v>
      </c>
      <c r="P122" s="49">
        <v>14572998.07</v>
      </c>
      <c r="Q122" s="49">
        <v>60000</v>
      </c>
      <c r="R122" s="49">
        <v>1959060.6</v>
      </c>
      <c r="S122" s="49">
        <v>0</v>
      </c>
      <c r="T122" s="49">
        <v>299291.28</v>
      </c>
      <c r="U122" s="49">
        <v>12627673.4</v>
      </c>
      <c r="V122" s="49">
        <v>1603160.25</v>
      </c>
      <c r="W122" s="49">
        <v>1085816.67</v>
      </c>
      <c r="X122" s="49">
        <v>169546.24</v>
      </c>
      <c r="Y122" s="49">
        <v>533606.98</v>
      </c>
    </row>
    <row r="123" spans="1:25" ht="12.75">
      <c r="A123" s="46">
        <v>6</v>
      </c>
      <c r="B123" s="46">
        <v>3</v>
      </c>
      <c r="C123" s="46">
        <v>8</v>
      </c>
      <c r="D123" s="41">
        <v>2</v>
      </c>
      <c r="E123" s="47"/>
      <c r="F123" s="48" t="s">
        <v>261</v>
      </c>
      <c r="G123" s="58" t="s">
        <v>272</v>
      </c>
      <c r="H123" s="49">
        <v>29069219.33</v>
      </c>
      <c r="I123" s="49">
        <v>282780.12</v>
      </c>
      <c r="J123" s="49">
        <v>295465</v>
      </c>
      <c r="K123" s="49">
        <v>4590539.79</v>
      </c>
      <c r="L123" s="49">
        <v>0</v>
      </c>
      <c r="M123" s="49">
        <v>191388.36</v>
      </c>
      <c r="N123" s="49">
        <v>2289806.33</v>
      </c>
      <c r="O123" s="49">
        <v>96720.25</v>
      </c>
      <c r="P123" s="49">
        <v>5371997.62</v>
      </c>
      <c r="Q123" s="49">
        <v>43000</v>
      </c>
      <c r="R123" s="49">
        <v>1342780.19</v>
      </c>
      <c r="S123" s="49">
        <v>0</v>
      </c>
      <c r="T123" s="49">
        <v>123617</v>
      </c>
      <c r="U123" s="49">
        <v>6259501.24</v>
      </c>
      <c r="V123" s="49">
        <v>4942651.16</v>
      </c>
      <c r="W123" s="49">
        <v>2812520.65</v>
      </c>
      <c r="X123" s="49">
        <v>57243</v>
      </c>
      <c r="Y123" s="49">
        <v>369208.62</v>
      </c>
    </row>
    <row r="124" spans="1:25" ht="12.75">
      <c r="A124" s="46">
        <v>6</v>
      </c>
      <c r="B124" s="46">
        <v>1</v>
      </c>
      <c r="C124" s="46">
        <v>12</v>
      </c>
      <c r="D124" s="41">
        <v>2</v>
      </c>
      <c r="E124" s="47"/>
      <c r="F124" s="48" t="s">
        <v>261</v>
      </c>
      <c r="G124" s="58" t="s">
        <v>367</v>
      </c>
      <c r="H124" s="49">
        <v>16091307.67</v>
      </c>
      <c r="I124" s="49">
        <v>650256.94</v>
      </c>
      <c r="J124" s="49">
        <v>0</v>
      </c>
      <c r="K124" s="49">
        <v>1013435.17</v>
      </c>
      <c r="L124" s="49">
        <v>188559</v>
      </c>
      <c r="M124" s="49">
        <v>345596.54</v>
      </c>
      <c r="N124" s="49">
        <v>1963135.34</v>
      </c>
      <c r="O124" s="49">
        <v>253997.61</v>
      </c>
      <c r="P124" s="49">
        <v>4238416.48</v>
      </c>
      <c r="Q124" s="49">
        <v>35492.99</v>
      </c>
      <c r="R124" s="49">
        <v>858028</v>
      </c>
      <c r="S124" s="49">
        <v>0</v>
      </c>
      <c r="T124" s="49">
        <v>239909.72</v>
      </c>
      <c r="U124" s="49">
        <v>4135007</v>
      </c>
      <c r="V124" s="49">
        <v>1120774.45</v>
      </c>
      <c r="W124" s="49">
        <v>825251.76</v>
      </c>
      <c r="X124" s="49">
        <v>90400</v>
      </c>
      <c r="Y124" s="49">
        <v>133046.67</v>
      </c>
    </row>
    <row r="125" spans="1:25" ht="12.75">
      <c r="A125" s="46">
        <v>6</v>
      </c>
      <c r="B125" s="46">
        <v>1</v>
      </c>
      <c r="C125" s="46">
        <v>13</v>
      </c>
      <c r="D125" s="41">
        <v>2</v>
      </c>
      <c r="E125" s="47"/>
      <c r="F125" s="48" t="s">
        <v>261</v>
      </c>
      <c r="G125" s="58" t="s">
        <v>368</v>
      </c>
      <c r="H125" s="49">
        <v>13020215</v>
      </c>
      <c r="I125" s="49">
        <v>2559810.76</v>
      </c>
      <c r="J125" s="49">
        <v>0</v>
      </c>
      <c r="K125" s="49">
        <v>720014</v>
      </c>
      <c r="L125" s="49">
        <v>0</v>
      </c>
      <c r="M125" s="49">
        <v>56501</v>
      </c>
      <c r="N125" s="49">
        <v>1518556.55</v>
      </c>
      <c r="O125" s="49">
        <v>164232</v>
      </c>
      <c r="P125" s="49">
        <v>3060701.59</v>
      </c>
      <c r="Q125" s="49">
        <v>17678</v>
      </c>
      <c r="R125" s="49">
        <v>604507.42</v>
      </c>
      <c r="S125" s="49">
        <v>443824.08</v>
      </c>
      <c r="T125" s="49">
        <v>125857</v>
      </c>
      <c r="U125" s="49">
        <v>2978987</v>
      </c>
      <c r="V125" s="49">
        <v>349341</v>
      </c>
      <c r="W125" s="49">
        <v>333567</v>
      </c>
      <c r="X125" s="49">
        <v>16450</v>
      </c>
      <c r="Y125" s="49">
        <v>70187.6</v>
      </c>
    </row>
    <row r="126" spans="1:25" ht="12.75">
      <c r="A126" s="46">
        <v>6</v>
      </c>
      <c r="B126" s="46">
        <v>3</v>
      </c>
      <c r="C126" s="46">
        <v>9</v>
      </c>
      <c r="D126" s="41">
        <v>2</v>
      </c>
      <c r="E126" s="47"/>
      <c r="F126" s="48" t="s">
        <v>261</v>
      </c>
      <c r="G126" s="58" t="s">
        <v>369</v>
      </c>
      <c r="H126" s="49">
        <v>26429570</v>
      </c>
      <c r="I126" s="49">
        <v>6089416.55</v>
      </c>
      <c r="J126" s="49">
        <v>0</v>
      </c>
      <c r="K126" s="49">
        <v>862189.5</v>
      </c>
      <c r="L126" s="49">
        <v>0</v>
      </c>
      <c r="M126" s="49">
        <v>145635.66</v>
      </c>
      <c r="N126" s="49">
        <v>2720307.53</v>
      </c>
      <c r="O126" s="49">
        <v>144123</v>
      </c>
      <c r="P126" s="49">
        <v>4357119.76</v>
      </c>
      <c r="Q126" s="49">
        <v>35000</v>
      </c>
      <c r="R126" s="49">
        <v>1868028</v>
      </c>
      <c r="S126" s="49">
        <v>0</v>
      </c>
      <c r="T126" s="49">
        <v>432267</v>
      </c>
      <c r="U126" s="49">
        <v>6332770</v>
      </c>
      <c r="V126" s="49">
        <v>1837356</v>
      </c>
      <c r="W126" s="49">
        <v>1215242</v>
      </c>
      <c r="X126" s="49">
        <v>122655</v>
      </c>
      <c r="Y126" s="49">
        <v>267460</v>
      </c>
    </row>
    <row r="127" spans="1:25" ht="12.75">
      <c r="A127" s="46">
        <v>6</v>
      </c>
      <c r="B127" s="46">
        <v>6</v>
      </c>
      <c r="C127" s="46">
        <v>9</v>
      </c>
      <c r="D127" s="41">
        <v>2</v>
      </c>
      <c r="E127" s="47"/>
      <c r="F127" s="48" t="s">
        <v>261</v>
      </c>
      <c r="G127" s="58" t="s">
        <v>370</v>
      </c>
      <c r="H127" s="49">
        <v>15632483.37</v>
      </c>
      <c r="I127" s="49">
        <v>495523.63</v>
      </c>
      <c r="J127" s="49">
        <v>450094</v>
      </c>
      <c r="K127" s="49">
        <v>1957154.28</v>
      </c>
      <c r="L127" s="49">
        <v>0</v>
      </c>
      <c r="M127" s="49">
        <v>364993.03</v>
      </c>
      <c r="N127" s="49">
        <v>1509443.07</v>
      </c>
      <c r="O127" s="49">
        <v>234881</v>
      </c>
      <c r="P127" s="49">
        <v>3554481.59</v>
      </c>
      <c r="Q127" s="49">
        <v>43200</v>
      </c>
      <c r="R127" s="49">
        <v>1319619.48</v>
      </c>
      <c r="S127" s="49">
        <v>0</v>
      </c>
      <c r="T127" s="49">
        <v>105611</v>
      </c>
      <c r="U127" s="49">
        <v>3393228</v>
      </c>
      <c r="V127" s="49">
        <v>1709326.57</v>
      </c>
      <c r="W127" s="49">
        <v>250070.72</v>
      </c>
      <c r="X127" s="49">
        <v>60573</v>
      </c>
      <c r="Y127" s="49">
        <v>184284</v>
      </c>
    </row>
    <row r="128" spans="1:25" ht="12.75">
      <c r="A128" s="46">
        <v>6</v>
      </c>
      <c r="B128" s="46">
        <v>17</v>
      </c>
      <c r="C128" s="46">
        <v>4</v>
      </c>
      <c r="D128" s="41">
        <v>2</v>
      </c>
      <c r="E128" s="47"/>
      <c r="F128" s="48" t="s">
        <v>261</v>
      </c>
      <c r="G128" s="58" t="s">
        <v>371</v>
      </c>
      <c r="H128" s="49">
        <v>22521478.47</v>
      </c>
      <c r="I128" s="49">
        <v>2040231.25</v>
      </c>
      <c r="J128" s="49">
        <v>305926</v>
      </c>
      <c r="K128" s="49">
        <v>4230779</v>
      </c>
      <c r="L128" s="49">
        <v>0</v>
      </c>
      <c r="M128" s="49">
        <v>2511054</v>
      </c>
      <c r="N128" s="49">
        <v>2187943.9</v>
      </c>
      <c r="O128" s="49">
        <v>411241</v>
      </c>
      <c r="P128" s="49">
        <v>3687440.92</v>
      </c>
      <c r="Q128" s="49">
        <v>48391</v>
      </c>
      <c r="R128" s="49">
        <v>538550</v>
      </c>
      <c r="S128" s="49">
        <v>0</v>
      </c>
      <c r="T128" s="49">
        <v>36128</v>
      </c>
      <c r="U128" s="49">
        <v>3916077</v>
      </c>
      <c r="V128" s="49">
        <v>559102</v>
      </c>
      <c r="W128" s="49">
        <v>1530434.4</v>
      </c>
      <c r="X128" s="49">
        <v>311464</v>
      </c>
      <c r="Y128" s="49">
        <v>206716</v>
      </c>
    </row>
    <row r="129" spans="1:25" ht="12.75">
      <c r="A129" s="46">
        <v>6</v>
      </c>
      <c r="B129" s="46">
        <v>3</v>
      </c>
      <c r="C129" s="46">
        <v>10</v>
      </c>
      <c r="D129" s="41">
        <v>2</v>
      </c>
      <c r="E129" s="47"/>
      <c r="F129" s="48" t="s">
        <v>261</v>
      </c>
      <c r="G129" s="58" t="s">
        <v>372</v>
      </c>
      <c r="H129" s="49">
        <v>26210852.86</v>
      </c>
      <c r="I129" s="49">
        <v>1682955.03</v>
      </c>
      <c r="J129" s="49">
        <v>225346.53</v>
      </c>
      <c r="K129" s="49">
        <v>775193.73</v>
      </c>
      <c r="L129" s="49">
        <v>0</v>
      </c>
      <c r="M129" s="49">
        <v>164220</v>
      </c>
      <c r="N129" s="49">
        <v>2572344.82</v>
      </c>
      <c r="O129" s="49">
        <v>227966.76</v>
      </c>
      <c r="P129" s="49">
        <v>8630645.52</v>
      </c>
      <c r="Q129" s="49">
        <v>60000</v>
      </c>
      <c r="R129" s="49">
        <v>1910045</v>
      </c>
      <c r="S129" s="49">
        <v>92471.6</v>
      </c>
      <c r="T129" s="49">
        <v>206752.06</v>
      </c>
      <c r="U129" s="49">
        <v>7701780</v>
      </c>
      <c r="V129" s="49">
        <v>1155624.08</v>
      </c>
      <c r="W129" s="49">
        <v>392027.25</v>
      </c>
      <c r="X129" s="49">
        <v>91700</v>
      </c>
      <c r="Y129" s="49">
        <v>321780.48</v>
      </c>
    </row>
    <row r="130" spans="1:25" ht="12.75">
      <c r="A130" s="46">
        <v>6</v>
      </c>
      <c r="B130" s="46">
        <v>8</v>
      </c>
      <c r="C130" s="46">
        <v>12</v>
      </c>
      <c r="D130" s="41">
        <v>2</v>
      </c>
      <c r="E130" s="47"/>
      <c r="F130" s="48" t="s">
        <v>261</v>
      </c>
      <c r="G130" s="58" t="s">
        <v>373</v>
      </c>
      <c r="H130" s="49">
        <v>26149130.42</v>
      </c>
      <c r="I130" s="49">
        <v>1438616.01</v>
      </c>
      <c r="J130" s="49">
        <v>423484</v>
      </c>
      <c r="K130" s="49">
        <v>1293729.12</v>
      </c>
      <c r="L130" s="49">
        <v>0</v>
      </c>
      <c r="M130" s="49">
        <v>4215973.19</v>
      </c>
      <c r="N130" s="49">
        <v>2465726.75</v>
      </c>
      <c r="O130" s="49">
        <v>240615</v>
      </c>
      <c r="P130" s="49">
        <v>6404019.22</v>
      </c>
      <c r="Q130" s="49">
        <v>48872</v>
      </c>
      <c r="R130" s="49">
        <v>731979</v>
      </c>
      <c r="S130" s="49">
        <v>0</v>
      </c>
      <c r="T130" s="49">
        <v>98740</v>
      </c>
      <c r="U130" s="49">
        <v>6397782</v>
      </c>
      <c r="V130" s="49">
        <v>948014.86</v>
      </c>
      <c r="W130" s="49">
        <v>456244.46</v>
      </c>
      <c r="X130" s="49">
        <v>158500</v>
      </c>
      <c r="Y130" s="49">
        <v>826834.81</v>
      </c>
    </row>
    <row r="131" spans="1:25" ht="12.75">
      <c r="A131" s="46">
        <v>6</v>
      </c>
      <c r="B131" s="46">
        <v>11</v>
      </c>
      <c r="C131" s="46">
        <v>6</v>
      </c>
      <c r="D131" s="41">
        <v>2</v>
      </c>
      <c r="E131" s="47"/>
      <c r="F131" s="48" t="s">
        <v>261</v>
      </c>
      <c r="G131" s="58" t="s">
        <v>374</v>
      </c>
      <c r="H131" s="49">
        <v>24576644</v>
      </c>
      <c r="I131" s="49">
        <v>710448.72</v>
      </c>
      <c r="J131" s="49">
        <v>345411</v>
      </c>
      <c r="K131" s="49">
        <v>1098485.19</v>
      </c>
      <c r="L131" s="49">
        <v>0</v>
      </c>
      <c r="M131" s="49">
        <v>14623.9</v>
      </c>
      <c r="N131" s="49">
        <v>1888213.74</v>
      </c>
      <c r="O131" s="49">
        <v>118418</v>
      </c>
      <c r="P131" s="49">
        <v>7074064.36</v>
      </c>
      <c r="Q131" s="49">
        <v>53795</v>
      </c>
      <c r="R131" s="49">
        <v>905580.57</v>
      </c>
      <c r="S131" s="49">
        <v>0</v>
      </c>
      <c r="T131" s="49">
        <v>244800</v>
      </c>
      <c r="U131" s="49">
        <v>6234241</v>
      </c>
      <c r="V131" s="49">
        <v>4810200</v>
      </c>
      <c r="W131" s="49">
        <v>765968</v>
      </c>
      <c r="X131" s="49">
        <v>63191</v>
      </c>
      <c r="Y131" s="49">
        <v>249203.52</v>
      </c>
    </row>
    <row r="132" spans="1:25" ht="12.75">
      <c r="A132" s="46">
        <v>6</v>
      </c>
      <c r="B132" s="46">
        <v>13</v>
      </c>
      <c r="C132" s="46">
        <v>6</v>
      </c>
      <c r="D132" s="41">
        <v>2</v>
      </c>
      <c r="E132" s="47"/>
      <c r="F132" s="48" t="s">
        <v>261</v>
      </c>
      <c r="G132" s="58" t="s">
        <v>375</v>
      </c>
      <c r="H132" s="49">
        <v>25630865.03</v>
      </c>
      <c r="I132" s="49">
        <v>3412501.84</v>
      </c>
      <c r="J132" s="49">
        <v>0</v>
      </c>
      <c r="K132" s="49">
        <v>3717834.68</v>
      </c>
      <c r="L132" s="49">
        <v>0</v>
      </c>
      <c r="M132" s="49">
        <v>85000</v>
      </c>
      <c r="N132" s="49">
        <v>2091472.26</v>
      </c>
      <c r="O132" s="49">
        <v>269325</v>
      </c>
      <c r="P132" s="49">
        <v>6608081.53</v>
      </c>
      <c r="Q132" s="49">
        <v>30916.07</v>
      </c>
      <c r="R132" s="49">
        <v>1592728.68</v>
      </c>
      <c r="S132" s="49">
        <v>0</v>
      </c>
      <c r="T132" s="49">
        <v>120394</v>
      </c>
      <c r="U132" s="49">
        <v>5747379.75</v>
      </c>
      <c r="V132" s="49">
        <v>701899.55</v>
      </c>
      <c r="W132" s="49">
        <v>859698.82</v>
      </c>
      <c r="X132" s="49">
        <v>107005</v>
      </c>
      <c r="Y132" s="49">
        <v>286627.85</v>
      </c>
    </row>
    <row r="133" spans="1:25" ht="12.75">
      <c r="A133" s="46">
        <v>6</v>
      </c>
      <c r="B133" s="46">
        <v>6</v>
      </c>
      <c r="C133" s="46">
        <v>10</v>
      </c>
      <c r="D133" s="41">
        <v>2</v>
      </c>
      <c r="E133" s="47"/>
      <c r="F133" s="48" t="s">
        <v>261</v>
      </c>
      <c r="G133" s="58" t="s">
        <v>376</v>
      </c>
      <c r="H133" s="49">
        <v>21668693.38</v>
      </c>
      <c r="I133" s="49">
        <v>1676811.53</v>
      </c>
      <c r="J133" s="49">
        <v>278195.17</v>
      </c>
      <c r="K133" s="49">
        <v>578373.49</v>
      </c>
      <c r="L133" s="49">
        <v>5000</v>
      </c>
      <c r="M133" s="49">
        <v>1253157.14</v>
      </c>
      <c r="N133" s="49">
        <v>2615579.97</v>
      </c>
      <c r="O133" s="49">
        <v>818633.87</v>
      </c>
      <c r="P133" s="49">
        <v>4117737.99</v>
      </c>
      <c r="Q133" s="49">
        <v>52764</v>
      </c>
      <c r="R133" s="49">
        <v>719280.92</v>
      </c>
      <c r="S133" s="49">
        <v>0</v>
      </c>
      <c r="T133" s="49">
        <v>126490</v>
      </c>
      <c r="U133" s="49">
        <v>4440283.3</v>
      </c>
      <c r="V133" s="49">
        <v>3427179</v>
      </c>
      <c r="W133" s="49">
        <v>1318178</v>
      </c>
      <c r="X133" s="49">
        <v>74676</v>
      </c>
      <c r="Y133" s="49">
        <v>166353</v>
      </c>
    </row>
    <row r="134" spans="1:25" ht="12.75">
      <c r="A134" s="46">
        <v>6</v>
      </c>
      <c r="B134" s="46">
        <v>20</v>
      </c>
      <c r="C134" s="46">
        <v>9</v>
      </c>
      <c r="D134" s="41">
        <v>2</v>
      </c>
      <c r="E134" s="47"/>
      <c r="F134" s="48" t="s">
        <v>261</v>
      </c>
      <c r="G134" s="58" t="s">
        <v>377</v>
      </c>
      <c r="H134" s="49">
        <v>36823478.36</v>
      </c>
      <c r="I134" s="49">
        <v>717264.26</v>
      </c>
      <c r="J134" s="49">
        <v>290549.3</v>
      </c>
      <c r="K134" s="49">
        <v>2615148.49</v>
      </c>
      <c r="L134" s="49">
        <v>0</v>
      </c>
      <c r="M134" s="49">
        <v>59639</v>
      </c>
      <c r="N134" s="49">
        <v>2715510.95</v>
      </c>
      <c r="O134" s="49">
        <v>499286.1</v>
      </c>
      <c r="P134" s="49">
        <v>10507708.73</v>
      </c>
      <c r="Q134" s="49">
        <v>64426.15</v>
      </c>
      <c r="R134" s="49">
        <v>1485898.6</v>
      </c>
      <c r="S134" s="49">
        <v>15040</v>
      </c>
      <c r="T134" s="49">
        <v>87000</v>
      </c>
      <c r="U134" s="49">
        <v>8366731</v>
      </c>
      <c r="V134" s="49">
        <v>7826912.23</v>
      </c>
      <c r="W134" s="49">
        <v>892371.45</v>
      </c>
      <c r="X134" s="49">
        <v>124000</v>
      </c>
      <c r="Y134" s="49">
        <v>555992.1</v>
      </c>
    </row>
    <row r="135" spans="1:25" ht="12.75">
      <c r="A135" s="46">
        <v>6</v>
      </c>
      <c r="B135" s="46">
        <v>20</v>
      </c>
      <c r="C135" s="46">
        <v>10</v>
      </c>
      <c r="D135" s="41">
        <v>2</v>
      </c>
      <c r="E135" s="47"/>
      <c r="F135" s="48" t="s">
        <v>261</v>
      </c>
      <c r="G135" s="58" t="s">
        <v>378</v>
      </c>
      <c r="H135" s="49">
        <v>28623000</v>
      </c>
      <c r="I135" s="49">
        <v>3913990</v>
      </c>
      <c r="J135" s="49">
        <v>0</v>
      </c>
      <c r="K135" s="49">
        <v>995699.65</v>
      </c>
      <c r="L135" s="49">
        <v>0</v>
      </c>
      <c r="M135" s="49">
        <v>106500</v>
      </c>
      <c r="N135" s="49">
        <v>2835481.3</v>
      </c>
      <c r="O135" s="49">
        <v>395838.26</v>
      </c>
      <c r="P135" s="49">
        <v>6787252.78</v>
      </c>
      <c r="Q135" s="49">
        <v>48000</v>
      </c>
      <c r="R135" s="49">
        <v>789541</v>
      </c>
      <c r="S135" s="49">
        <v>81426.8</v>
      </c>
      <c r="T135" s="49">
        <v>100325</v>
      </c>
      <c r="U135" s="49">
        <v>6432610</v>
      </c>
      <c r="V135" s="49">
        <v>4777466.5</v>
      </c>
      <c r="W135" s="49">
        <v>865098.02</v>
      </c>
      <c r="X135" s="49">
        <v>64200</v>
      </c>
      <c r="Y135" s="49">
        <v>429570.69</v>
      </c>
    </row>
    <row r="136" spans="1:25" ht="12.75">
      <c r="A136" s="46">
        <v>6</v>
      </c>
      <c r="B136" s="46">
        <v>1</v>
      </c>
      <c r="C136" s="46">
        <v>14</v>
      </c>
      <c r="D136" s="41">
        <v>2</v>
      </c>
      <c r="E136" s="47"/>
      <c r="F136" s="48" t="s">
        <v>261</v>
      </c>
      <c r="G136" s="58" t="s">
        <v>379</v>
      </c>
      <c r="H136" s="49">
        <v>15917630.68</v>
      </c>
      <c r="I136" s="49">
        <v>344229.16</v>
      </c>
      <c r="J136" s="49">
        <v>199144</v>
      </c>
      <c r="K136" s="49">
        <v>877871.15</v>
      </c>
      <c r="L136" s="49">
        <v>0</v>
      </c>
      <c r="M136" s="49">
        <v>65750.45</v>
      </c>
      <c r="N136" s="49">
        <v>1596996.44</v>
      </c>
      <c r="O136" s="49">
        <v>200250</v>
      </c>
      <c r="P136" s="49">
        <v>5200908.41</v>
      </c>
      <c r="Q136" s="49">
        <v>34586.54</v>
      </c>
      <c r="R136" s="49">
        <v>1467507.76</v>
      </c>
      <c r="S136" s="49">
        <v>0</v>
      </c>
      <c r="T136" s="49">
        <v>156594.91</v>
      </c>
      <c r="U136" s="49">
        <v>3050773.83</v>
      </c>
      <c r="V136" s="49">
        <v>2046937.9</v>
      </c>
      <c r="W136" s="49">
        <v>459000</v>
      </c>
      <c r="X136" s="49">
        <v>155299</v>
      </c>
      <c r="Y136" s="49">
        <v>61781.13</v>
      </c>
    </row>
    <row r="137" spans="1:25" ht="12.75">
      <c r="A137" s="46">
        <v>6</v>
      </c>
      <c r="B137" s="46">
        <v>13</v>
      </c>
      <c r="C137" s="46">
        <v>7</v>
      </c>
      <c r="D137" s="41">
        <v>2</v>
      </c>
      <c r="E137" s="47"/>
      <c r="F137" s="48" t="s">
        <v>261</v>
      </c>
      <c r="G137" s="58" t="s">
        <v>380</v>
      </c>
      <c r="H137" s="49">
        <v>15930836.99</v>
      </c>
      <c r="I137" s="49">
        <v>629407.62</v>
      </c>
      <c r="J137" s="49">
        <v>191529.3</v>
      </c>
      <c r="K137" s="49">
        <v>1351836.9</v>
      </c>
      <c r="L137" s="49">
        <v>0</v>
      </c>
      <c r="M137" s="49">
        <v>648102.88</v>
      </c>
      <c r="N137" s="49">
        <v>1965949.68</v>
      </c>
      <c r="O137" s="49">
        <v>91819</v>
      </c>
      <c r="P137" s="49">
        <v>3249292.74</v>
      </c>
      <c r="Q137" s="49">
        <v>48000</v>
      </c>
      <c r="R137" s="49">
        <v>968409.75</v>
      </c>
      <c r="S137" s="49">
        <v>0</v>
      </c>
      <c r="T137" s="49">
        <v>89332</v>
      </c>
      <c r="U137" s="49">
        <v>3219925</v>
      </c>
      <c r="V137" s="49">
        <v>2001127.74</v>
      </c>
      <c r="W137" s="49">
        <v>875492.18</v>
      </c>
      <c r="X137" s="49">
        <v>15000</v>
      </c>
      <c r="Y137" s="49">
        <v>585612.2</v>
      </c>
    </row>
    <row r="138" spans="1:25" ht="12.75">
      <c r="A138" s="46">
        <v>6</v>
      </c>
      <c r="B138" s="46">
        <v>1</v>
      </c>
      <c r="C138" s="46">
        <v>15</v>
      </c>
      <c r="D138" s="41">
        <v>2</v>
      </c>
      <c r="E138" s="47"/>
      <c r="F138" s="48" t="s">
        <v>261</v>
      </c>
      <c r="G138" s="58" t="s">
        <v>381</v>
      </c>
      <c r="H138" s="49">
        <v>11798576.69</v>
      </c>
      <c r="I138" s="49">
        <v>767771.21</v>
      </c>
      <c r="J138" s="49">
        <v>75173.39</v>
      </c>
      <c r="K138" s="49">
        <v>1272811.53</v>
      </c>
      <c r="L138" s="49">
        <v>2500</v>
      </c>
      <c r="M138" s="49">
        <v>11626.71</v>
      </c>
      <c r="N138" s="49">
        <v>1535856.68</v>
      </c>
      <c r="O138" s="49">
        <v>179958.6</v>
      </c>
      <c r="P138" s="49">
        <v>2961425.27</v>
      </c>
      <c r="Q138" s="49">
        <v>15270.66</v>
      </c>
      <c r="R138" s="49">
        <v>625505.01</v>
      </c>
      <c r="S138" s="49">
        <v>0</v>
      </c>
      <c r="T138" s="49">
        <v>54814.86</v>
      </c>
      <c r="U138" s="49">
        <v>2912985.28</v>
      </c>
      <c r="V138" s="49">
        <v>868413.11</v>
      </c>
      <c r="W138" s="49">
        <v>273086.69</v>
      </c>
      <c r="X138" s="49">
        <v>90063.78</v>
      </c>
      <c r="Y138" s="49">
        <v>151313.91</v>
      </c>
    </row>
    <row r="139" spans="1:25" ht="12.75">
      <c r="A139" s="46">
        <v>6</v>
      </c>
      <c r="B139" s="46">
        <v>10</v>
      </c>
      <c r="C139" s="46">
        <v>6</v>
      </c>
      <c r="D139" s="41">
        <v>2</v>
      </c>
      <c r="E139" s="47"/>
      <c r="F139" s="48" t="s">
        <v>261</v>
      </c>
      <c r="G139" s="58" t="s">
        <v>382</v>
      </c>
      <c r="H139" s="49">
        <v>29343297.66</v>
      </c>
      <c r="I139" s="49">
        <v>627274.96</v>
      </c>
      <c r="J139" s="49">
        <v>0</v>
      </c>
      <c r="K139" s="49">
        <v>1559725.37</v>
      </c>
      <c r="L139" s="49">
        <v>0</v>
      </c>
      <c r="M139" s="49">
        <v>132500</v>
      </c>
      <c r="N139" s="49">
        <v>2443279.78</v>
      </c>
      <c r="O139" s="49">
        <v>416008.2</v>
      </c>
      <c r="P139" s="49">
        <v>12056817.94</v>
      </c>
      <c r="Q139" s="49">
        <v>75000</v>
      </c>
      <c r="R139" s="49">
        <v>1091800.4</v>
      </c>
      <c r="S139" s="49">
        <v>154967.74</v>
      </c>
      <c r="T139" s="49">
        <v>119594</v>
      </c>
      <c r="U139" s="49">
        <v>8325270</v>
      </c>
      <c r="V139" s="49">
        <v>1273643</v>
      </c>
      <c r="W139" s="49">
        <v>672824.27</v>
      </c>
      <c r="X139" s="49">
        <v>105700</v>
      </c>
      <c r="Y139" s="49">
        <v>288892</v>
      </c>
    </row>
    <row r="140" spans="1:25" ht="12.75">
      <c r="A140" s="46">
        <v>6</v>
      </c>
      <c r="B140" s="46">
        <v>11</v>
      </c>
      <c r="C140" s="46">
        <v>7</v>
      </c>
      <c r="D140" s="41">
        <v>2</v>
      </c>
      <c r="E140" s="47"/>
      <c r="F140" s="48" t="s">
        <v>261</v>
      </c>
      <c r="G140" s="58" t="s">
        <v>383</v>
      </c>
      <c r="H140" s="49">
        <v>54700801.73</v>
      </c>
      <c r="I140" s="49">
        <v>1087036.26</v>
      </c>
      <c r="J140" s="49">
        <v>580892.68</v>
      </c>
      <c r="K140" s="49">
        <v>2200232.3</v>
      </c>
      <c r="L140" s="49">
        <v>18450</v>
      </c>
      <c r="M140" s="49">
        <v>190901.46</v>
      </c>
      <c r="N140" s="49">
        <v>3981407.39</v>
      </c>
      <c r="O140" s="49">
        <v>501259.51</v>
      </c>
      <c r="P140" s="49">
        <v>19880130.09</v>
      </c>
      <c r="Q140" s="49">
        <v>115489.48</v>
      </c>
      <c r="R140" s="49">
        <v>2155017.06</v>
      </c>
      <c r="S140" s="49">
        <v>5000</v>
      </c>
      <c r="T140" s="49">
        <v>647600.7</v>
      </c>
      <c r="U140" s="49">
        <v>17535446.09</v>
      </c>
      <c r="V140" s="49">
        <v>3790175.46</v>
      </c>
      <c r="W140" s="49">
        <v>780400.04</v>
      </c>
      <c r="X140" s="49">
        <v>662856.21</v>
      </c>
      <c r="Y140" s="49">
        <v>568507</v>
      </c>
    </row>
    <row r="141" spans="1:25" ht="12.75">
      <c r="A141" s="46">
        <v>6</v>
      </c>
      <c r="B141" s="46">
        <v>19</v>
      </c>
      <c r="C141" s="46">
        <v>4</v>
      </c>
      <c r="D141" s="41">
        <v>2</v>
      </c>
      <c r="E141" s="47"/>
      <c r="F141" s="48" t="s">
        <v>261</v>
      </c>
      <c r="G141" s="58" t="s">
        <v>384</v>
      </c>
      <c r="H141" s="49">
        <v>11576790.7</v>
      </c>
      <c r="I141" s="49">
        <v>335868.38</v>
      </c>
      <c r="J141" s="49">
        <v>111000</v>
      </c>
      <c r="K141" s="49">
        <v>77800</v>
      </c>
      <c r="L141" s="49">
        <v>0</v>
      </c>
      <c r="M141" s="49">
        <v>48887</v>
      </c>
      <c r="N141" s="49">
        <v>1667233.78</v>
      </c>
      <c r="O141" s="49">
        <v>269000</v>
      </c>
      <c r="P141" s="49">
        <v>2417973</v>
      </c>
      <c r="Q141" s="49">
        <v>20000</v>
      </c>
      <c r="R141" s="49">
        <v>1062983</v>
      </c>
      <c r="S141" s="49">
        <v>0</v>
      </c>
      <c r="T141" s="49">
        <v>112510</v>
      </c>
      <c r="U141" s="49">
        <v>3362201</v>
      </c>
      <c r="V141" s="49">
        <v>1720732.54</v>
      </c>
      <c r="W141" s="49">
        <v>203500</v>
      </c>
      <c r="X141" s="49">
        <v>3000</v>
      </c>
      <c r="Y141" s="49">
        <v>164102</v>
      </c>
    </row>
    <row r="142" spans="1:25" ht="12.75">
      <c r="A142" s="46">
        <v>6</v>
      </c>
      <c r="B142" s="46">
        <v>20</v>
      </c>
      <c r="C142" s="46">
        <v>11</v>
      </c>
      <c r="D142" s="41">
        <v>2</v>
      </c>
      <c r="E142" s="47"/>
      <c r="F142" s="48" t="s">
        <v>261</v>
      </c>
      <c r="G142" s="58" t="s">
        <v>385</v>
      </c>
      <c r="H142" s="49">
        <v>29264942.71</v>
      </c>
      <c r="I142" s="49">
        <v>603988.62</v>
      </c>
      <c r="J142" s="49">
        <v>483840</v>
      </c>
      <c r="K142" s="49">
        <v>2466466.09</v>
      </c>
      <c r="L142" s="49">
        <v>0</v>
      </c>
      <c r="M142" s="49">
        <v>233720</v>
      </c>
      <c r="N142" s="49">
        <v>2333975.7</v>
      </c>
      <c r="O142" s="49">
        <v>318242.89</v>
      </c>
      <c r="P142" s="49">
        <v>7577906.12</v>
      </c>
      <c r="Q142" s="49">
        <v>32736</v>
      </c>
      <c r="R142" s="49">
        <v>1915856.85</v>
      </c>
      <c r="S142" s="49">
        <v>0</v>
      </c>
      <c r="T142" s="49">
        <v>162009</v>
      </c>
      <c r="U142" s="49">
        <v>6772477</v>
      </c>
      <c r="V142" s="49">
        <v>4898187.62</v>
      </c>
      <c r="W142" s="49">
        <v>1077859.82</v>
      </c>
      <c r="X142" s="49">
        <v>155900</v>
      </c>
      <c r="Y142" s="49">
        <v>231777</v>
      </c>
    </row>
    <row r="143" spans="1:25" ht="12.75">
      <c r="A143" s="46">
        <v>6</v>
      </c>
      <c r="B143" s="46">
        <v>16</v>
      </c>
      <c r="C143" s="46">
        <v>5</v>
      </c>
      <c r="D143" s="41">
        <v>2</v>
      </c>
      <c r="E143" s="47"/>
      <c r="F143" s="48" t="s">
        <v>261</v>
      </c>
      <c r="G143" s="58" t="s">
        <v>386</v>
      </c>
      <c r="H143" s="49">
        <v>24699748.15</v>
      </c>
      <c r="I143" s="49">
        <v>463706.52</v>
      </c>
      <c r="J143" s="49">
        <v>17000</v>
      </c>
      <c r="K143" s="49">
        <v>1710141</v>
      </c>
      <c r="L143" s="49">
        <v>0</v>
      </c>
      <c r="M143" s="49">
        <v>20000</v>
      </c>
      <c r="N143" s="49">
        <v>1961500.17</v>
      </c>
      <c r="O143" s="49">
        <v>564773</v>
      </c>
      <c r="P143" s="49">
        <v>9032618.46</v>
      </c>
      <c r="Q143" s="49">
        <v>90000</v>
      </c>
      <c r="R143" s="49">
        <v>852598</v>
      </c>
      <c r="S143" s="49">
        <v>0</v>
      </c>
      <c r="T143" s="49">
        <v>72136</v>
      </c>
      <c r="U143" s="49">
        <v>6191315</v>
      </c>
      <c r="V143" s="49">
        <v>2007983</v>
      </c>
      <c r="W143" s="49">
        <v>1251280</v>
      </c>
      <c r="X143" s="49">
        <v>115400</v>
      </c>
      <c r="Y143" s="49">
        <v>349297</v>
      </c>
    </row>
    <row r="144" spans="1:25" ht="12.75">
      <c r="A144" s="46">
        <v>6</v>
      </c>
      <c r="B144" s="46">
        <v>11</v>
      </c>
      <c r="C144" s="46">
        <v>8</v>
      </c>
      <c r="D144" s="41">
        <v>2</v>
      </c>
      <c r="E144" s="47"/>
      <c r="F144" s="48" t="s">
        <v>261</v>
      </c>
      <c r="G144" s="58" t="s">
        <v>273</v>
      </c>
      <c r="H144" s="49">
        <v>44204092.76</v>
      </c>
      <c r="I144" s="49">
        <v>1841756.18</v>
      </c>
      <c r="J144" s="49">
        <v>0</v>
      </c>
      <c r="K144" s="49">
        <v>2982841.94</v>
      </c>
      <c r="L144" s="49">
        <v>0</v>
      </c>
      <c r="M144" s="49">
        <v>196112.4</v>
      </c>
      <c r="N144" s="49">
        <v>2741781.51</v>
      </c>
      <c r="O144" s="49">
        <v>328207</v>
      </c>
      <c r="P144" s="49">
        <v>16463689.8</v>
      </c>
      <c r="Q144" s="49">
        <v>73248.64</v>
      </c>
      <c r="R144" s="49">
        <v>995788</v>
      </c>
      <c r="S144" s="49">
        <v>0</v>
      </c>
      <c r="T144" s="49">
        <v>151257</v>
      </c>
      <c r="U144" s="49">
        <v>11463323.62</v>
      </c>
      <c r="V144" s="49">
        <v>4233030.07</v>
      </c>
      <c r="W144" s="49">
        <v>1833165.52</v>
      </c>
      <c r="X144" s="49">
        <v>52000</v>
      </c>
      <c r="Y144" s="49">
        <v>847891.08</v>
      </c>
    </row>
    <row r="145" spans="1:25" ht="12.75">
      <c r="A145" s="46">
        <v>6</v>
      </c>
      <c r="B145" s="46">
        <v>9</v>
      </c>
      <c r="C145" s="46">
        <v>12</v>
      </c>
      <c r="D145" s="41">
        <v>2</v>
      </c>
      <c r="E145" s="47"/>
      <c r="F145" s="48" t="s">
        <v>261</v>
      </c>
      <c r="G145" s="58" t="s">
        <v>387</v>
      </c>
      <c r="H145" s="49">
        <v>38827529.49</v>
      </c>
      <c r="I145" s="49">
        <v>1130783.18</v>
      </c>
      <c r="J145" s="49">
        <v>0</v>
      </c>
      <c r="K145" s="49">
        <v>3845095.97</v>
      </c>
      <c r="L145" s="49">
        <v>0</v>
      </c>
      <c r="M145" s="49">
        <v>133708</v>
      </c>
      <c r="N145" s="49">
        <v>3698277.41</v>
      </c>
      <c r="O145" s="49">
        <v>309781.56</v>
      </c>
      <c r="P145" s="49">
        <v>11800260.81</v>
      </c>
      <c r="Q145" s="49">
        <v>101000</v>
      </c>
      <c r="R145" s="49">
        <v>1690609.86</v>
      </c>
      <c r="S145" s="49">
        <v>0</v>
      </c>
      <c r="T145" s="49">
        <v>104750</v>
      </c>
      <c r="U145" s="49">
        <v>10668314.26</v>
      </c>
      <c r="V145" s="49">
        <v>3156517</v>
      </c>
      <c r="W145" s="49">
        <v>1358295.61</v>
      </c>
      <c r="X145" s="49">
        <v>124650</v>
      </c>
      <c r="Y145" s="49">
        <v>705485.83</v>
      </c>
    </row>
    <row r="146" spans="1:25" ht="12.75">
      <c r="A146" s="46">
        <v>6</v>
      </c>
      <c r="B146" s="46">
        <v>20</v>
      </c>
      <c r="C146" s="46">
        <v>12</v>
      </c>
      <c r="D146" s="41">
        <v>2</v>
      </c>
      <c r="E146" s="47"/>
      <c r="F146" s="48" t="s">
        <v>261</v>
      </c>
      <c r="G146" s="58" t="s">
        <v>388</v>
      </c>
      <c r="H146" s="49">
        <v>22323139.21</v>
      </c>
      <c r="I146" s="49">
        <v>526697.59</v>
      </c>
      <c r="J146" s="49">
        <v>352140</v>
      </c>
      <c r="K146" s="49">
        <v>4179859.46</v>
      </c>
      <c r="L146" s="49">
        <v>2500</v>
      </c>
      <c r="M146" s="49">
        <v>98231.51</v>
      </c>
      <c r="N146" s="49">
        <v>2163359.08</v>
      </c>
      <c r="O146" s="49">
        <v>207150</v>
      </c>
      <c r="P146" s="49">
        <v>5903865.57</v>
      </c>
      <c r="Q146" s="49">
        <v>56800</v>
      </c>
      <c r="R146" s="49">
        <v>1068505</v>
      </c>
      <c r="S146" s="49">
        <v>5760</v>
      </c>
      <c r="T146" s="49">
        <v>65676</v>
      </c>
      <c r="U146" s="49">
        <v>5327924</v>
      </c>
      <c r="V146" s="49">
        <v>1482539</v>
      </c>
      <c r="W146" s="49">
        <v>484887</v>
      </c>
      <c r="X146" s="49">
        <v>30000</v>
      </c>
      <c r="Y146" s="49">
        <v>367245</v>
      </c>
    </row>
    <row r="147" spans="1:25" ht="12.75">
      <c r="A147" s="46">
        <v>6</v>
      </c>
      <c r="B147" s="46">
        <v>18</v>
      </c>
      <c r="C147" s="46">
        <v>8</v>
      </c>
      <c r="D147" s="41">
        <v>2</v>
      </c>
      <c r="E147" s="47"/>
      <c r="F147" s="48" t="s">
        <v>261</v>
      </c>
      <c r="G147" s="58" t="s">
        <v>389</v>
      </c>
      <c r="H147" s="49">
        <v>37193110.54</v>
      </c>
      <c r="I147" s="49">
        <v>2777555.66</v>
      </c>
      <c r="J147" s="49">
        <v>384265</v>
      </c>
      <c r="K147" s="49">
        <v>556702.45</v>
      </c>
      <c r="L147" s="49">
        <v>103000</v>
      </c>
      <c r="M147" s="49">
        <v>3432542.94</v>
      </c>
      <c r="N147" s="49">
        <v>3142155.9</v>
      </c>
      <c r="O147" s="49">
        <v>646180</v>
      </c>
      <c r="P147" s="49">
        <v>10188464.78</v>
      </c>
      <c r="Q147" s="49">
        <v>76300</v>
      </c>
      <c r="R147" s="49">
        <v>1756858.14</v>
      </c>
      <c r="S147" s="49">
        <v>763427.39</v>
      </c>
      <c r="T147" s="49">
        <v>503178.09</v>
      </c>
      <c r="U147" s="49">
        <v>9768767.3</v>
      </c>
      <c r="V147" s="49">
        <v>1890811</v>
      </c>
      <c r="W147" s="49">
        <v>741200</v>
      </c>
      <c r="X147" s="49">
        <v>155018.89</v>
      </c>
      <c r="Y147" s="49">
        <v>306683</v>
      </c>
    </row>
    <row r="148" spans="1:25" ht="12.75">
      <c r="A148" s="46">
        <v>6</v>
      </c>
      <c r="B148" s="46">
        <v>7</v>
      </c>
      <c r="C148" s="46">
        <v>6</v>
      </c>
      <c r="D148" s="41">
        <v>2</v>
      </c>
      <c r="E148" s="47"/>
      <c r="F148" s="48" t="s">
        <v>261</v>
      </c>
      <c r="G148" s="58" t="s">
        <v>390</v>
      </c>
      <c r="H148" s="49">
        <v>25646807.42</v>
      </c>
      <c r="I148" s="49">
        <v>590305.19</v>
      </c>
      <c r="J148" s="49">
        <v>370617.93</v>
      </c>
      <c r="K148" s="49">
        <v>1203723.94</v>
      </c>
      <c r="L148" s="49">
        <v>0</v>
      </c>
      <c r="M148" s="49">
        <v>104000</v>
      </c>
      <c r="N148" s="49">
        <v>2446952.12</v>
      </c>
      <c r="O148" s="49">
        <v>434332.54</v>
      </c>
      <c r="P148" s="49">
        <v>9447612.17</v>
      </c>
      <c r="Q148" s="49">
        <v>63937.73</v>
      </c>
      <c r="R148" s="49">
        <v>1355497.54</v>
      </c>
      <c r="S148" s="49">
        <v>0</v>
      </c>
      <c r="T148" s="49">
        <v>473560</v>
      </c>
      <c r="U148" s="49">
        <v>7221354</v>
      </c>
      <c r="V148" s="49">
        <v>932871.96</v>
      </c>
      <c r="W148" s="49">
        <v>605000</v>
      </c>
      <c r="X148" s="49">
        <v>70500</v>
      </c>
      <c r="Y148" s="49">
        <v>326542.3</v>
      </c>
    </row>
    <row r="149" spans="1:25" ht="12.75">
      <c r="A149" s="46">
        <v>6</v>
      </c>
      <c r="B149" s="46">
        <v>18</v>
      </c>
      <c r="C149" s="46">
        <v>9</v>
      </c>
      <c r="D149" s="41">
        <v>2</v>
      </c>
      <c r="E149" s="47"/>
      <c r="F149" s="48" t="s">
        <v>261</v>
      </c>
      <c r="G149" s="58" t="s">
        <v>391</v>
      </c>
      <c r="H149" s="49">
        <v>19651082.31</v>
      </c>
      <c r="I149" s="49">
        <v>799896.52</v>
      </c>
      <c r="J149" s="49">
        <v>377429.13</v>
      </c>
      <c r="K149" s="49">
        <v>1370207.27</v>
      </c>
      <c r="L149" s="49">
        <v>0</v>
      </c>
      <c r="M149" s="49">
        <v>50000</v>
      </c>
      <c r="N149" s="49">
        <v>2307495.6</v>
      </c>
      <c r="O149" s="49">
        <v>106541.75</v>
      </c>
      <c r="P149" s="49">
        <v>5659161.89</v>
      </c>
      <c r="Q149" s="49">
        <v>123000</v>
      </c>
      <c r="R149" s="49">
        <v>1121098.09</v>
      </c>
      <c r="S149" s="49">
        <v>274865.32</v>
      </c>
      <c r="T149" s="49">
        <v>188399.12</v>
      </c>
      <c r="U149" s="49">
        <v>5532291.16</v>
      </c>
      <c r="V149" s="49">
        <v>919510.42</v>
      </c>
      <c r="W149" s="49">
        <v>451762.32</v>
      </c>
      <c r="X149" s="49">
        <v>42700</v>
      </c>
      <c r="Y149" s="49">
        <v>326723.72</v>
      </c>
    </row>
    <row r="150" spans="1:25" ht="12.75">
      <c r="A150" s="46">
        <v>6</v>
      </c>
      <c r="B150" s="46">
        <v>18</v>
      </c>
      <c r="C150" s="46">
        <v>10</v>
      </c>
      <c r="D150" s="41">
        <v>2</v>
      </c>
      <c r="E150" s="47"/>
      <c r="F150" s="48" t="s">
        <v>261</v>
      </c>
      <c r="G150" s="58" t="s">
        <v>392</v>
      </c>
      <c r="H150" s="49">
        <v>18514022.68</v>
      </c>
      <c r="I150" s="49">
        <v>886897.42</v>
      </c>
      <c r="J150" s="49">
        <v>353990.11</v>
      </c>
      <c r="K150" s="49">
        <v>2194309.3</v>
      </c>
      <c r="L150" s="49">
        <v>0</v>
      </c>
      <c r="M150" s="49">
        <v>51000</v>
      </c>
      <c r="N150" s="49">
        <v>2184543.24</v>
      </c>
      <c r="O150" s="49">
        <v>217701.09</v>
      </c>
      <c r="P150" s="49">
        <v>6135097.93</v>
      </c>
      <c r="Q150" s="49">
        <v>182480</v>
      </c>
      <c r="R150" s="49">
        <v>677612</v>
      </c>
      <c r="S150" s="49">
        <v>0</v>
      </c>
      <c r="T150" s="49">
        <v>40500</v>
      </c>
      <c r="U150" s="49">
        <v>4348906</v>
      </c>
      <c r="V150" s="49">
        <v>757463</v>
      </c>
      <c r="W150" s="49">
        <v>308400</v>
      </c>
      <c r="X150" s="49">
        <v>42000</v>
      </c>
      <c r="Y150" s="49">
        <v>133122.59</v>
      </c>
    </row>
    <row r="151" spans="1:25" ht="12.75">
      <c r="A151" s="46">
        <v>6</v>
      </c>
      <c r="B151" s="46">
        <v>1</v>
      </c>
      <c r="C151" s="46">
        <v>16</v>
      </c>
      <c r="D151" s="41">
        <v>2</v>
      </c>
      <c r="E151" s="47"/>
      <c r="F151" s="48" t="s">
        <v>261</v>
      </c>
      <c r="G151" s="58" t="s">
        <v>275</v>
      </c>
      <c r="H151" s="49">
        <v>35243336.63</v>
      </c>
      <c r="I151" s="49">
        <v>443931.33</v>
      </c>
      <c r="J151" s="49">
        <v>0</v>
      </c>
      <c r="K151" s="49">
        <v>2379777.91</v>
      </c>
      <c r="L151" s="49">
        <v>4031200</v>
      </c>
      <c r="M151" s="49">
        <v>770490</v>
      </c>
      <c r="N151" s="49">
        <v>4389537.84</v>
      </c>
      <c r="O151" s="49">
        <v>278071</v>
      </c>
      <c r="P151" s="49">
        <v>8431630.12</v>
      </c>
      <c r="Q151" s="49">
        <v>160000</v>
      </c>
      <c r="R151" s="49">
        <v>1656503</v>
      </c>
      <c r="S151" s="49">
        <v>0</v>
      </c>
      <c r="T151" s="49">
        <v>94682</v>
      </c>
      <c r="U151" s="49">
        <v>7749276</v>
      </c>
      <c r="V151" s="49">
        <v>3053548.43</v>
      </c>
      <c r="W151" s="49">
        <v>1154376</v>
      </c>
      <c r="X151" s="49">
        <v>201000</v>
      </c>
      <c r="Y151" s="49">
        <v>449313</v>
      </c>
    </row>
    <row r="152" spans="1:25" ht="12.75">
      <c r="A152" s="46">
        <v>6</v>
      </c>
      <c r="B152" s="46">
        <v>2</v>
      </c>
      <c r="C152" s="46">
        <v>13</v>
      </c>
      <c r="D152" s="41">
        <v>2</v>
      </c>
      <c r="E152" s="47"/>
      <c r="F152" s="48" t="s">
        <v>261</v>
      </c>
      <c r="G152" s="58" t="s">
        <v>393</v>
      </c>
      <c r="H152" s="49">
        <v>19903120.28</v>
      </c>
      <c r="I152" s="49">
        <v>169111.06</v>
      </c>
      <c r="J152" s="49">
        <v>209100</v>
      </c>
      <c r="K152" s="49">
        <v>948553.53</v>
      </c>
      <c r="L152" s="49">
        <v>0</v>
      </c>
      <c r="M152" s="49">
        <v>56400</v>
      </c>
      <c r="N152" s="49">
        <v>2373349.39</v>
      </c>
      <c r="O152" s="49">
        <v>338274.33</v>
      </c>
      <c r="P152" s="49">
        <v>5829485.48</v>
      </c>
      <c r="Q152" s="49">
        <v>48800</v>
      </c>
      <c r="R152" s="49">
        <v>676111</v>
      </c>
      <c r="S152" s="49">
        <v>8000</v>
      </c>
      <c r="T152" s="49">
        <v>62370</v>
      </c>
      <c r="U152" s="49">
        <v>5179793</v>
      </c>
      <c r="V152" s="49">
        <v>3048791.1</v>
      </c>
      <c r="W152" s="49">
        <v>246876.1</v>
      </c>
      <c r="X152" s="49">
        <v>161566</v>
      </c>
      <c r="Y152" s="49">
        <v>546539.29</v>
      </c>
    </row>
    <row r="153" spans="1:25" ht="12.75">
      <c r="A153" s="46">
        <v>6</v>
      </c>
      <c r="B153" s="46">
        <v>18</v>
      </c>
      <c r="C153" s="46">
        <v>11</v>
      </c>
      <c r="D153" s="41">
        <v>2</v>
      </c>
      <c r="E153" s="47"/>
      <c r="F153" s="48" t="s">
        <v>261</v>
      </c>
      <c r="G153" s="58" t="s">
        <v>276</v>
      </c>
      <c r="H153" s="49">
        <v>59683396.77</v>
      </c>
      <c r="I153" s="49">
        <v>2014272.85</v>
      </c>
      <c r="J153" s="49">
        <v>870441.44</v>
      </c>
      <c r="K153" s="49">
        <v>6063379</v>
      </c>
      <c r="L153" s="49">
        <v>72924</v>
      </c>
      <c r="M153" s="49">
        <v>167334</v>
      </c>
      <c r="N153" s="49">
        <v>7418218.46</v>
      </c>
      <c r="O153" s="49">
        <v>506099.01</v>
      </c>
      <c r="P153" s="49">
        <v>14749670</v>
      </c>
      <c r="Q153" s="49">
        <v>66000</v>
      </c>
      <c r="R153" s="49">
        <v>3089901.63</v>
      </c>
      <c r="S153" s="49">
        <v>310720.21</v>
      </c>
      <c r="T153" s="49">
        <v>608576</v>
      </c>
      <c r="U153" s="49">
        <v>14780451</v>
      </c>
      <c r="V153" s="49">
        <v>7373148.03</v>
      </c>
      <c r="W153" s="49">
        <v>947615.46</v>
      </c>
      <c r="X153" s="49">
        <v>177771.72</v>
      </c>
      <c r="Y153" s="49">
        <v>466873.96</v>
      </c>
    </row>
    <row r="154" spans="1:25" ht="12.75">
      <c r="A154" s="46">
        <v>6</v>
      </c>
      <c r="B154" s="46">
        <v>17</v>
      </c>
      <c r="C154" s="46">
        <v>5</v>
      </c>
      <c r="D154" s="41">
        <v>2</v>
      </c>
      <c r="E154" s="47"/>
      <c r="F154" s="48" t="s">
        <v>261</v>
      </c>
      <c r="G154" s="58" t="s">
        <v>394</v>
      </c>
      <c r="H154" s="49">
        <v>35423650</v>
      </c>
      <c r="I154" s="49">
        <v>620528.11</v>
      </c>
      <c r="J154" s="49">
        <v>0</v>
      </c>
      <c r="K154" s="49">
        <v>1245671.1</v>
      </c>
      <c r="L154" s="49">
        <v>0</v>
      </c>
      <c r="M154" s="49">
        <v>73990.77</v>
      </c>
      <c r="N154" s="49">
        <v>3592552.99</v>
      </c>
      <c r="O154" s="49">
        <v>374700</v>
      </c>
      <c r="P154" s="49">
        <v>10985064.15</v>
      </c>
      <c r="Q154" s="49">
        <v>421300</v>
      </c>
      <c r="R154" s="49">
        <v>1506260</v>
      </c>
      <c r="S154" s="49">
        <v>0</v>
      </c>
      <c r="T154" s="49">
        <v>447300</v>
      </c>
      <c r="U154" s="49">
        <v>11371000.88</v>
      </c>
      <c r="V154" s="49">
        <v>2027374</v>
      </c>
      <c r="W154" s="49">
        <v>1008350</v>
      </c>
      <c r="X154" s="49">
        <v>310718</v>
      </c>
      <c r="Y154" s="49">
        <v>1438840</v>
      </c>
    </row>
    <row r="155" spans="1:25" ht="12.75">
      <c r="A155" s="46">
        <v>6</v>
      </c>
      <c r="B155" s="46">
        <v>11</v>
      </c>
      <c r="C155" s="46">
        <v>9</v>
      </c>
      <c r="D155" s="41">
        <v>2</v>
      </c>
      <c r="E155" s="47"/>
      <c r="F155" s="48" t="s">
        <v>261</v>
      </c>
      <c r="G155" s="58" t="s">
        <v>395</v>
      </c>
      <c r="H155" s="49">
        <v>40932188.33</v>
      </c>
      <c r="I155" s="49">
        <v>910567.77</v>
      </c>
      <c r="J155" s="49">
        <v>0</v>
      </c>
      <c r="K155" s="49">
        <v>2787115.48</v>
      </c>
      <c r="L155" s="49">
        <v>0</v>
      </c>
      <c r="M155" s="49">
        <v>544601</v>
      </c>
      <c r="N155" s="49">
        <v>3171071.24</v>
      </c>
      <c r="O155" s="49">
        <v>338057.23</v>
      </c>
      <c r="P155" s="49">
        <v>17557760.01</v>
      </c>
      <c r="Q155" s="49">
        <v>101201.58</v>
      </c>
      <c r="R155" s="49">
        <v>844894</v>
      </c>
      <c r="S155" s="49">
        <v>0</v>
      </c>
      <c r="T155" s="49">
        <v>103627</v>
      </c>
      <c r="U155" s="49">
        <v>12247037</v>
      </c>
      <c r="V155" s="49">
        <v>1097485.5</v>
      </c>
      <c r="W155" s="49">
        <v>801687.52</v>
      </c>
      <c r="X155" s="49">
        <v>223500</v>
      </c>
      <c r="Y155" s="49">
        <v>203583</v>
      </c>
    </row>
    <row r="156" spans="1:25" ht="12.75">
      <c r="A156" s="46">
        <v>6</v>
      </c>
      <c r="B156" s="46">
        <v>4</v>
      </c>
      <c r="C156" s="46">
        <v>6</v>
      </c>
      <c r="D156" s="41">
        <v>2</v>
      </c>
      <c r="E156" s="47"/>
      <c r="F156" s="48" t="s">
        <v>261</v>
      </c>
      <c r="G156" s="58" t="s">
        <v>396</v>
      </c>
      <c r="H156" s="49">
        <v>17679523.01</v>
      </c>
      <c r="I156" s="49">
        <v>631013.36</v>
      </c>
      <c r="J156" s="49">
        <v>95021.46</v>
      </c>
      <c r="K156" s="49">
        <v>1230151</v>
      </c>
      <c r="L156" s="49">
        <v>0</v>
      </c>
      <c r="M156" s="49">
        <v>360482</v>
      </c>
      <c r="N156" s="49">
        <v>1879096.26</v>
      </c>
      <c r="O156" s="49">
        <v>196546.31</v>
      </c>
      <c r="P156" s="49">
        <v>5840804.65</v>
      </c>
      <c r="Q156" s="49">
        <v>32000</v>
      </c>
      <c r="R156" s="49">
        <v>1363303</v>
      </c>
      <c r="S156" s="49">
        <v>0</v>
      </c>
      <c r="T156" s="49">
        <v>40000</v>
      </c>
      <c r="U156" s="49">
        <v>4856808</v>
      </c>
      <c r="V156" s="49">
        <v>615280.83</v>
      </c>
      <c r="W156" s="49">
        <v>348600</v>
      </c>
      <c r="X156" s="49">
        <v>84736.6</v>
      </c>
      <c r="Y156" s="49">
        <v>105679.54</v>
      </c>
    </row>
    <row r="157" spans="1:25" ht="12.75">
      <c r="A157" s="46">
        <v>6</v>
      </c>
      <c r="B157" s="46">
        <v>7</v>
      </c>
      <c r="C157" s="46">
        <v>7</v>
      </c>
      <c r="D157" s="41">
        <v>2</v>
      </c>
      <c r="E157" s="47"/>
      <c r="F157" s="48" t="s">
        <v>261</v>
      </c>
      <c r="G157" s="58" t="s">
        <v>397</v>
      </c>
      <c r="H157" s="49">
        <v>35186392.46</v>
      </c>
      <c r="I157" s="49">
        <v>719927.26</v>
      </c>
      <c r="J157" s="49">
        <v>345550.92</v>
      </c>
      <c r="K157" s="49">
        <v>2519492.81</v>
      </c>
      <c r="L157" s="49">
        <v>0</v>
      </c>
      <c r="M157" s="49">
        <v>44000</v>
      </c>
      <c r="N157" s="49">
        <v>2975609.95</v>
      </c>
      <c r="O157" s="49">
        <v>819074.56</v>
      </c>
      <c r="P157" s="49">
        <v>10207149.17</v>
      </c>
      <c r="Q157" s="49">
        <v>78000</v>
      </c>
      <c r="R157" s="49">
        <v>1338879.22</v>
      </c>
      <c r="S157" s="49">
        <v>0</v>
      </c>
      <c r="T157" s="49">
        <v>531888</v>
      </c>
      <c r="U157" s="49">
        <v>7553880.18</v>
      </c>
      <c r="V157" s="49">
        <v>6479200.92</v>
      </c>
      <c r="W157" s="49">
        <v>935958.47</v>
      </c>
      <c r="X157" s="49">
        <v>200865</v>
      </c>
      <c r="Y157" s="49">
        <v>436916</v>
      </c>
    </row>
    <row r="158" spans="1:25" ht="12.75">
      <c r="A158" s="46">
        <v>6</v>
      </c>
      <c r="B158" s="46">
        <v>1</v>
      </c>
      <c r="C158" s="46">
        <v>17</v>
      </c>
      <c r="D158" s="41">
        <v>2</v>
      </c>
      <c r="E158" s="47"/>
      <c r="F158" s="48" t="s">
        <v>261</v>
      </c>
      <c r="G158" s="58" t="s">
        <v>398</v>
      </c>
      <c r="H158" s="49">
        <v>20855201.21</v>
      </c>
      <c r="I158" s="49">
        <v>1227602.29</v>
      </c>
      <c r="J158" s="49">
        <v>302750</v>
      </c>
      <c r="K158" s="49">
        <v>1211013</v>
      </c>
      <c r="L158" s="49">
        <v>611550.57</v>
      </c>
      <c r="M158" s="49">
        <v>79280</v>
      </c>
      <c r="N158" s="49">
        <v>2470392.26</v>
      </c>
      <c r="O158" s="49">
        <v>258534.96</v>
      </c>
      <c r="P158" s="49">
        <v>5148698.7</v>
      </c>
      <c r="Q158" s="49">
        <v>43500</v>
      </c>
      <c r="R158" s="49">
        <v>2264705</v>
      </c>
      <c r="S158" s="49">
        <v>125900</v>
      </c>
      <c r="T158" s="49">
        <v>98246</v>
      </c>
      <c r="U158" s="49">
        <v>3897993</v>
      </c>
      <c r="V158" s="49">
        <v>1871560.29</v>
      </c>
      <c r="W158" s="49">
        <v>711160.38</v>
      </c>
      <c r="X158" s="49">
        <v>252720.99</v>
      </c>
      <c r="Y158" s="49">
        <v>279593.77</v>
      </c>
    </row>
    <row r="159" spans="1:25" ht="12.75">
      <c r="A159" s="46">
        <v>6</v>
      </c>
      <c r="B159" s="46">
        <v>2</v>
      </c>
      <c r="C159" s="46">
        <v>14</v>
      </c>
      <c r="D159" s="41">
        <v>2</v>
      </c>
      <c r="E159" s="47"/>
      <c r="F159" s="48" t="s">
        <v>261</v>
      </c>
      <c r="G159" s="58" t="s">
        <v>399</v>
      </c>
      <c r="H159" s="49">
        <v>29352600</v>
      </c>
      <c r="I159" s="49">
        <v>984414.74</v>
      </c>
      <c r="J159" s="49">
        <v>515000</v>
      </c>
      <c r="K159" s="49">
        <v>3161361.3</v>
      </c>
      <c r="L159" s="49">
        <v>0</v>
      </c>
      <c r="M159" s="49">
        <v>112200</v>
      </c>
      <c r="N159" s="49">
        <v>2989079.71</v>
      </c>
      <c r="O159" s="49">
        <v>1265662.22</v>
      </c>
      <c r="P159" s="49">
        <v>8290103.17</v>
      </c>
      <c r="Q159" s="49">
        <v>96250</v>
      </c>
      <c r="R159" s="49">
        <v>1537144</v>
      </c>
      <c r="S159" s="49">
        <v>0</v>
      </c>
      <c r="T159" s="49">
        <v>190519</v>
      </c>
      <c r="U159" s="49">
        <v>7544626</v>
      </c>
      <c r="V159" s="49">
        <v>1426292.35</v>
      </c>
      <c r="W159" s="49">
        <v>433072.35</v>
      </c>
      <c r="X159" s="49">
        <v>139892.16</v>
      </c>
      <c r="Y159" s="49">
        <v>666983</v>
      </c>
    </row>
    <row r="160" spans="1:25" ht="12.75">
      <c r="A160" s="46">
        <v>6</v>
      </c>
      <c r="B160" s="46">
        <v>4</v>
      </c>
      <c r="C160" s="46">
        <v>7</v>
      </c>
      <c r="D160" s="41">
        <v>2</v>
      </c>
      <c r="E160" s="47"/>
      <c r="F160" s="48" t="s">
        <v>261</v>
      </c>
      <c r="G160" s="58" t="s">
        <v>400</v>
      </c>
      <c r="H160" s="49">
        <v>20831087.99</v>
      </c>
      <c r="I160" s="49">
        <v>1585409.68</v>
      </c>
      <c r="J160" s="49">
        <v>120500</v>
      </c>
      <c r="K160" s="49">
        <v>1565829.63</v>
      </c>
      <c r="L160" s="49">
        <v>0</v>
      </c>
      <c r="M160" s="49">
        <v>290800</v>
      </c>
      <c r="N160" s="49">
        <v>2639589.37</v>
      </c>
      <c r="O160" s="49">
        <v>234729.26</v>
      </c>
      <c r="P160" s="49">
        <v>5573978.92</v>
      </c>
      <c r="Q160" s="49">
        <v>36100</v>
      </c>
      <c r="R160" s="49">
        <v>1287044.31</v>
      </c>
      <c r="S160" s="49">
        <v>1500</v>
      </c>
      <c r="T160" s="49">
        <v>100810</v>
      </c>
      <c r="U160" s="49">
        <v>5316660.89</v>
      </c>
      <c r="V160" s="49">
        <v>715985.76</v>
      </c>
      <c r="W160" s="49">
        <v>970151.44</v>
      </c>
      <c r="X160" s="49">
        <v>41700</v>
      </c>
      <c r="Y160" s="49">
        <v>350298.73</v>
      </c>
    </row>
    <row r="161" spans="1:25" ht="12.75">
      <c r="A161" s="46">
        <v>6</v>
      </c>
      <c r="B161" s="46">
        <v>15</v>
      </c>
      <c r="C161" s="46">
        <v>7</v>
      </c>
      <c r="D161" s="41">
        <v>2</v>
      </c>
      <c r="E161" s="47"/>
      <c r="F161" s="48" t="s">
        <v>261</v>
      </c>
      <c r="G161" s="58" t="s">
        <v>401</v>
      </c>
      <c r="H161" s="49">
        <v>32841901.02</v>
      </c>
      <c r="I161" s="49">
        <v>920022.67</v>
      </c>
      <c r="J161" s="49">
        <v>0</v>
      </c>
      <c r="K161" s="49">
        <v>417454.91</v>
      </c>
      <c r="L161" s="49">
        <v>0</v>
      </c>
      <c r="M161" s="49">
        <v>269000</v>
      </c>
      <c r="N161" s="49">
        <v>2992223.12</v>
      </c>
      <c r="O161" s="49">
        <v>732221</v>
      </c>
      <c r="P161" s="49">
        <v>9745570.24</v>
      </c>
      <c r="Q161" s="49">
        <v>48265</v>
      </c>
      <c r="R161" s="49">
        <v>696365</v>
      </c>
      <c r="S161" s="49">
        <v>0</v>
      </c>
      <c r="T161" s="49">
        <v>327096</v>
      </c>
      <c r="U161" s="49">
        <v>10449583</v>
      </c>
      <c r="V161" s="49">
        <v>2212150</v>
      </c>
      <c r="W161" s="49">
        <v>1615386.69</v>
      </c>
      <c r="X161" s="49">
        <v>472959.15</v>
      </c>
      <c r="Y161" s="49">
        <v>1943604.24</v>
      </c>
    </row>
    <row r="162" spans="1:25" ht="12.75">
      <c r="A162" s="46">
        <v>6</v>
      </c>
      <c r="B162" s="46">
        <v>18</v>
      </c>
      <c r="C162" s="46">
        <v>13</v>
      </c>
      <c r="D162" s="41">
        <v>2</v>
      </c>
      <c r="E162" s="47"/>
      <c r="F162" s="48" t="s">
        <v>261</v>
      </c>
      <c r="G162" s="58" t="s">
        <v>402</v>
      </c>
      <c r="H162" s="49">
        <v>18558931.95</v>
      </c>
      <c r="I162" s="49">
        <v>1160633.04</v>
      </c>
      <c r="J162" s="49">
        <v>0</v>
      </c>
      <c r="K162" s="49">
        <v>974450.96</v>
      </c>
      <c r="L162" s="49">
        <v>0</v>
      </c>
      <c r="M162" s="49">
        <v>35000</v>
      </c>
      <c r="N162" s="49">
        <v>2171840.06</v>
      </c>
      <c r="O162" s="49">
        <v>261450</v>
      </c>
      <c r="P162" s="49">
        <v>5202175.1</v>
      </c>
      <c r="Q162" s="49">
        <v>45500</v>
      </c>
      <c r="R162" s="49">
        <v>1422301.09</v>
      </c>
      <c r="S162" s="49">
        <v>610425</v>
      </c>
      <c r="T162" s="49">
        <v>211950</v>
      </c>
      <c r="U162" s="49">
        <v>4629330</v>
      </c>
      <c r="V162" s="49">
        <v>1076236</v>
      </c>
      <c r="W162" s="49">
        <v>237750</v>
      </c>
      <c r="X162" s="49">
        <v>112500</v>
      </c>
      <c r="Y162" s="49">
        <v>407390.7</v>
      </c>
    </row>
    <row r="163" spans="1:25" ht="12.75">
      <c r="A163" s="46">
        <v>6</v>
      </c>
      <c r="B163" s="46">
        <v>16</v>
      </c>
      <c r="C163" s="46">
        <v>6</v>
      </c>
      <c r="D163" s="41">
        <v>2</v>
      </c>
      <c r="E163" s="47"/>
      <c r="F163" s="48" t="s">
        <v>261</v>
      </c>
      <c r="G163" s="58" t="s">
        <v>403</v>
      </c>
      <c r="H163" s="49">
        <v>17462899.24</v>
      </c>
      <c r="I163" s="49">
        <v>299359.93</v>
      </c>
      <c r="J163" s="49">
        <v>51451</v>
      </c>
      <c r="K163" s="49">
        <v>913543.76</v>
      </c>
      <c r="L163" s="49">
        <v>12000</v>
      </c>
      <c r="M163" s="49">
        <v>25000</v>
      </c>
      <c r="N163" s="49">
        <v>2132111.19</v>
      </c>
      <c r="O163" s="49">
        <v>145720</v>
      </c>
      <c r="P163" s="49">
        <v>3919978.39</v>
      </c>
      <c r="Q163" s="49">
        <v>66000</v>
      </c>
      <c r="R163" s="49">
        <v>828414</v>
      </c>
      <c r="S163" s="49">
        <v>0</v>
      </c>
      <c r="T163" s="49">
        <v>89750</v>
      </c>
      <c r="U163" s="49">
        <v>4057427</v>
      </c>
      <c r="V163" s="49">
        <v>2613635</v>
      </c>
      <c r="W163" s="49">
        <v>1869363.24</v>
      </c>
      <c r="X163" s="49">
        <v>52700</v>
      </c>
      <c r="Y163" s="49">
        <v>386445.73</v>
      </c>
    </row>
    <row r="164" spans="1:25" ht="12.75">
      <c r="A164" s="46">
        <v>6</v>
      </c>
      <c r="B164" s="46">
        <v>19</v>
      </c>
      <c r="C164" s="46">
        <v>5</v>
      </c>
      <c r="D164" s="41">
        <v>2</v>
      </c>
      <c r="E164" s="47"/>
      <c r="F164" s="48" t="s">
        <v>261</v>
      </c>
      <c r="G164" s="58" t="s">
        <v>404</v>
      </c>
      <c r="H164" s="49">
        <v>30249265.55</v>
      </c>
      <c r="I164" s="49">
        <v>847961.65</v>
      </c>
      <c r="J164" s="49">
        <v>0</v>
      </c>
      <c r="K164" s="49">
        <v>3698078.83</v>
      </c>
      <c r="L164" s="49">
        <v>359100</v>
      </c>
      <c r="M164" s="49">
        <v>680800.7</v>
      </c>
      <c r="N164" s="49">
        <v>2427808.04</v>
      </c>
      <c r="O164" s="49">
        <v>114320</v>
      </c>
      <c r="P164" s="49">
        <v>7177012.66</v>
      </c>
      <c r="Q164" s="49">
        <v>75000</v>
      </c>
      <c r="R164" s="49">
        <v>1284151.94</v>
      </c>
      <c r="S164" s="49">
        <v>0</v>
      </c>
      <c r="T164" s="49">
        <v>91153</v>
      </c>
      <c r="U164" s="49">
        <v>6488706</v>
      </c>
      <c r="V164" s="49">
        <v>3802843.88</v>
      </c>
      <c r="W164" s="49">
        <v>2759181.41</v>
      </c>
      <c r="X164" s="49">
        <v>49100</v>
      </c>
      <c r="Y164" s="49">
        <v>394047.44</v>
      </c>
    </row>
    <row r="165" spans="1:25" ht="12.75">
      <c r="A165" s="46">
        <v>6</v>
      </c>
      <c r="B165" s="46">
        <v>8</v>
      </c>
      <c r="C165" s="46">
        <v>13</v>
      </c>
      <c r="D165" s="41">
        <v>2</v>
      </c>
      <c r="E165" s="47"/>
      <c r="F165" s="48" t="s">
        <v>261</v>
      </c>
      <c r="G165" s="58" t="s">
        <v>405</v>
      </c>
      <c r="H165" s="49">
        <v>25200009.16</v>
      </c>
      <c r="I165" s="49">
        <v>6628018.07</v>
      </c>
      <c r="J165" s="49">
        <v>304547.78</v>
      </c>
      <c r="K165" s="49">
        <v>1877348.94</v>
      </c>
      <c r="L165" s="49">
        <v>173553.43</v>
      </c>
      <c r="M165" s="49">
        <v>25200</v>
      </c>
      <c r="N165" s="49">
        <v>3160140.87</v>
      </c>
      <c r="O165" s="49">
        <v>407122.54</v>
      </c>
      <c r="P165" s="49">
        <v>4738418.66</v>
      </c>
      <c r="Q165" s="49">
        <v>55000</v>
      </c>
      <c r="R165" s="49">
        <v>780682.66</v>
      </c>
      <c r="S165" s="49">
        <v>0</v>
      </c>
      <c r="T165" s="49">
        <v>54741</v>
      </c>
      <c r="U165" s="49">
        <v>4078058</v>
      </c>
      <c r="V165" s="49">
        <v>2125189.97</v>
      </c>
      <c r="W165" s="49">
        <v>487798.54</v>
      </c>
      <c r="X165" s="49">
        <v>21545.65</v>
      </c>
      <c r="Y165" s="49">
        <v>282643.05</v>
      </c>
    </row>
    <row r="166" spans="1:25" ht="12.75">
      <c r="A166" s="46">
        <v>6</v>
      </c>
      <c r="B166" s="46">
        <v>14</v>
      </c>
      <c r="C166" s="46">
        <v>10</v>
      </c>
      <c r="D166" s="41">
        <v>2</v>
      </c>
      <c r="E166" s="47"/>
      <c r="F166" s="48" t="s">
        <v>261</v>
      </c>
      <c r="G166" s="58" t="s">
        <v>406</v>
      </c>
      <c r="H166" s="49">
        <v>25638703.11</v>
      </c>
      <c r="I166" s="49">
        <v>3170896.34</v>
      </c>
      <c r="J166" s="49">
        <v>0</v>
      </c>
      <c r="K166" s="49">
        <v>1972037</v>
      </c>
      <c r="L166" s="49">
        <v>0</v>
      </c>
      <c r="M166" s="49">
        <v>157731.98</v>
      </c>
      <c r="N166" s="49">
        <v>3037204.24</v>
      </c>
      <c r="O166" s="49">
        <v>381500</v>
      </c>
      <c r="P166" s="49">
        <v>6899831.55</v>
      </c>
      <c r="Q166" s="49">
        <v>60000</v>
      </c>
      <c r="R166" s="49">
        <v>795378</v>
      </c>
      <c r="S166" s="49">
        <v>0</v>
      </c>
      <c r="T166" s="49">
        <v>212026</v>
      </c>
      <c r="U166" s="49">
        <v>6290523</v>
      </c>
      <c r="V166" s="49">
        <v>990700</v>
      </c>
      <c r="W166" s="49">
        <v>312300</v>
      </c>
      <c r="X166" s="49">
        <v>1130000</v>
      </c>
      <c r="Y166" s="49">
        <v>228575</v>
      </c>
    </row>
    <row r="167" spans="1:25" ht="12.75">
      <c r="A167" s="46">
        <v>6</v>
      </c>
      <c r="B167" s="46">
        <v>4</v>
      </c>
      <c r="C167" s="46">
        <v>8</v>
      </c>
      <c r="D167" s="41">
        <v>2</v>
      </c>
      <c r="E167" s="47"/>
      <c r="F167" s="48" t="s">
        <v>261</v>
      </c>
      <c r="G167" s="58" t="s">
        <v>407</v>
      </c>
      <c r="H167" s="49">
        <v>42069806.89</v>
      </c>
      <c r="I167" s="49">
        <v>2427481.25</v>
      </c>
      <c r="J167" s="49">
        <v>0</v>
      </c>
      <c r="K167" s="49">
        <v>2447390.46</v>
      </c>
      <c r="L167" s="49">
        <v>0</v>
      </c>
      <c r="M167" s="49">
        <v>255315.33</v>
      </c>
      <c r="N167" s="49">
        <v>3237393.58</v>
      </c>
      <c r="O167" s="49">
        <v>462674</v>
      </c>
      <c r="P167" s="49">
        <v>14102592.73</v>
      </c>
      <c r="Q167" s="49">
        <v>133131.91</v>
      </c>
      <c r="R167" s="49">
        <v>1833097.99</v>
      </c>
      <c r="S167" s="49">
        <v>79465.93</v>
      </c>
      <c r="T167" s="49">
        <v>78377</v>
      </c>
      <c r="U167" s="49">
        <v>11165575</v>
      </c>
      <c r="V167" s="49">
        <v>3485359.57</v>
      </c>
      <c r="W167" s="49">
        <v>931098</v>
      </c>
      <c r="X167" s="49">
        <v>786647.62</v>
      </c>
      <c r="Y167" s="49">
        <v>644206.52</v>
      </c>
    </row>
    <row r="168" spans="1:25" ht="12.75">
      <c r="A168" s="46">
        <v>6</v>
      </c>
      <c r="B168" s="46">
        <v>3</v>
      </c>
      <c r="C168" s="46">
        <v>12</v>
      </c>
      <c r="D168" s="41">
        <v>2</v>
      </c>
      <c r="E168" s="47"/>
      <c r="F168" s="48" t="s">
        <v>261</v>
      </c>
      <c r="G168" s="58" t="s">
        <v>408</v>
      </c>
      <c r="H168" s="49">
        <v>26571792.47</v>
      </c>
      <c r="I168" s="49">
        <v>2886232.63</v>
      </c>
      <c r="J168" s="49">
        <v>246000</v>
      </c>
      <c r="K168" s="49">
        <v>1340600</v>
      </c>
      <c r="L168" s="49">
        <v>0</v>
      </c>
      <c r="M168" s="49">
        <v>1036135</v>
      </c>
      <c r="N168" s="49">
        <v>2190156.37</v>
      </c>
      <c r="O168" s="49">
        <v>157100</v>
      </c>
      <c r="P168" s="49">
        <v>8554265.31</v>
      </c>
      <c r="Q168" s="49">
        <v>40000</v>
      </c>
      <c r="R168" s="49">
        <v>1334581</v>
      </c>
      <c r="S168" s="49">
        <v>0</v>
      </c>
      <c r="T168" s="49">
        <v>160750</v>
      </c>
      <c r="U168" s="49">
        <v>6826507</v>
      </c>
      <c r="V168" s="49">
        <v>962000</v>
      </c>
      <c r="W168" s="49">
        <v>334650</v>
      </c>
      <c r="X168" s="49">
        <v>84000</v>
      </c>
      <c r="Y168" s="49">
        <v>418815.16</v>
      </c>
    </row>
    <row r="169" spans="1:25" ht="12.75">
      <c r="A169" s="46">
        <v>6</v>
      </c>
      <c r="B169" s="46">
        <v>7</v>
      </c>
      <c r="C169" s="46">
        <v>9</v>
      </c>
      <c r="D169" s="41">
        <v>2</v>
      </c>
      <c r="E169" s="47"/>
      <c r="F169" s="48" t="s">
        <v>261</v>
      </c>
      <c r="G169" s="58" t="s">
        <v>409</v>
      </c>
      <c r="H169" s="49">
        <v>39188218.93</v>
      </c>
      <c r="I169" s="49">
        <v>803371.18</v>
      </c>
      <c r="J169" s="49">
        <v>6350900</v>
      </c>
      <c r="K169" s="49">
        <v>5651243</v>
      </c>
      <c r="L169" s="49">
        <v>0</v>
      </c>
      <c r="M169" s="49">
        <v>455255</v>
      </c>
      <c r="N169" s="49">
        <v>2452275.21</v>
      </c>
      <c r="O169" s="49">
        <v>406666</v>
      </c>
      <c r="P169" s="49">
        <v>9505199.54</v>
      </c>
      <c r="Q169" s="49">
        <v>65353</v>
      </c>
      <c r="R169" s="49">
        <v>938430</v>
      </c>
      <c r="S169" s="49">
        <v>165394</v>
      </c>
      <c r="T169" s="49">
        <v>342752</v>
      </c>
      <c r="U169" s="49">
        <v>7401951</v>
      </c>
      <c r="V169" s="49">
        <v>2340809</v>
      </c>
      <c r="W169" s="49">
        <v>430810</v>
      </c>
      <c r="X169" s="49">
        <v>1418456</v>
      </c>
      <c r="Y169" s="49">
        <v>459354</v>
      </c>
    </row>
    <row r="170" spans="1:25" ht="12.75">
      <c r="A170" s="46">
        <v>6</v>
      </c>
      <c r="B170" s="46">
        <v>12</v>
      </c>
      <c r="C170" s="46">
        <v>7</v>
      </c>
      <c r="D170" s="41">
        <v>2</v>
      </c>
      <c r="E170" s="47"/>
      <c r="F170" s="48" t="s">
        <v>261</v>
      </c>
      <c r="G170" s="58" t="s">
        <v>410</v>
      </c>
      <c r="H170" s="49">
        <v>25090948.87</v>
      </c>
      <c r="I170" s="49">
        <v>365903.46</v>
      </c>
      <c r="J170" s="49">
        <v>3491786.99</v>
      </c>
      <c r="K170" s="49">
        <v>1188073.03</v>
      </c>
      <c r="L170" s="49">
        <v>11900.25</v>
      </c>
      <c r="M170" s="49">
        <v>108080</v>
      </c>
      <c r="N170" s="49">
        <v>2414952.04</v>
      </c>
      <c r="O170" s="49">
        <v>752179.37</v>
      </c>
      <c r="P170" s="49">
        <v>7281885.99</v>
      </c>
      <c r="Q170" s="49">
        <v>115000</v>
      </c>
      <c r="R170" s="49">
        <v>938695</v>
      </c>
      <c r="S170" s="49">
        <v>0</v>
      </c>
      <c r="T170" s="49">
        <v>113991</v>
      </c>
      <c r="U170" s="49">
        <v>6214106</v>
      </c>
      <c r="V170" s="49">
        <v>858186.44</v>
      </c>
      <c r="W170" s="49">
        <v>245000</v>
      </c>
      <c r="X170" s="49">
        <v>708636.93</v>
      </c>
      <c r="Y170" s="49">
        <v>282572.37</v>
      </c>
    </row>
    <row r="171" spans="1:25" ht="12.75">
      <c r="A171" s="46">
        <v>6</v>
      </c>
      <c r="B171" s="46">
        <v>1</v>
      </c>
      <c r="C171" s="46">
        <v>18</v>
      </c>
      <c r="D171" s="41">
        <v>2</v>
      </c>
      <c r="E171" s="47"/>
      <c r="F171" s="48" t="s">
        <v>261</v>
      </c>
      <c r="G171" s="58" t="s">
        <v>411</v>
      </c>
      <c r="H171" s="49">
        <v>28755839.86</v>
      </c>
      <c r="I171" s="49">
        <v>773916.72</v>
      </c>
      <c r="J171" s="49">
        <v>140530</v>
      </c>
      <c r="K171" s="49">
        <v>1421835.91</v>
      </c>
      <c r="L171" s="49">
        <v>0</v>
      </c>
      <c r="M171" s="49">
        <v>1369660</v>
      </c>
      <c r="N171" s="49">
        <v>2235585.93</v>
      </c>
      <c r="O171" s="49">
        <v>173714</v>
      </c>
      <c r="P171" s="49">
        <v>7591508.95</v>
      </c>
      <c r="Q171" s="49">
        <v>701035.85</v>
      </c>
      <c r="R171" s="49">
        <v>1237587.24</v>
      </c>
      <c r="S171" s="49">
        <v>442309.8</v>
      </c>
      <c r="T171" s="49">
        <v>122961</v>
      </c>
      <c r="U171" s="49">
        <v>5812262</v>
      </c>
      <c r="V171" s="49">
        <v>4855399.46</v>
      </c>
      <c r="W171" s="49">
        <v>755040</v>
      </c>
      <c r="X171" s="49">
        <v>164404</v>
      </c>
      <c r="Y171" s="49">
        <v>958089</v>
      </c>
    </row>
    <row r="172" spans="1:25" ht="12.75">
      <c r="A172" s="46">
        <v>6</v>
      </c>
      <c r="B172" s="46">
        <v>19</v>
      </c>
      <c r="C172" s="46">
        <v>6</v>
      </c>
      <c r="D172" s="41">
        <v>2</v>
      </c>
      <c r="E172" s="47"/>
      <c r="F172" s="48" t="s">
        <v>261</v>
      </c>
      <c r="G172" s="58" t="s">
        <v>277</v>
      </c>
      <c r="H172" s="49">
        <v>30688371</v>
      </c>
      <c r="I172" s="49">
        <v>698987.22</v>
      </c>
      <c r="J172" s="49">
        <v>0</v>
      </c>
      <c r="K172" s="49">
        <v>4418208.09</v>
      </c>
      <c r="L172" s="49">
        <v>33875</v>
      </c>
      <c r="M172" s="49">
        <v>142501.55</v>
      </c>
      <c r="N172" s="49">
        <v>3271664.2</v>
      </c>
      <c r="O172" s="49">
        <v>267150</v>
      </c>
      <c r="P172" s="49">
        <v>7661993.35</v>
      </c>
      <c r="Q172" s="49">
        <v>176597</v>
      </c>
      <c r="R172" s="49">
        <v>1704950.94</v>
      </c>
      <c r="S172" s="49">
        <v>0</v>
      </c>
      <c r="T172" s="49">
        <v>219430</v>
      </c>
      <c r="U172" s="49">
        <v>7541764.21</v>
      </c>
      <c r="V172" s="49">
        <v>2599429.5</v>
      </c>
      <c r="W172" s="49">
        <v>654935.94</v>
      </c>
      <c r="X172" s="49">
        <v>11500</v>
      </c>
      <c r="Y172" s="49">
        <v>1285384</v>
      </c>
    </row>
    <row r="173" spans="1:25" ht="12.75">
      <c r="A173" s="46">
        <v>6</v>
      </c>
      <c r="B173" s="46">
        <v>15</v>
      </c>
      <c r="C173" s="46">
        <v>8</v>
      </c>
      <c r="D173" s="41">
        <v>2</v>
      </c>
      <c r="E173" s="47"/>
      <c r="F173" s="48" t="s">
        <v>261</v>
      </c>
      <c r="G173" s="58" t="s">
        <v>412</v>
      </c>
      <c r="H173" s="49">
        <v>33786813.88</v>
      </c>
      <c r="I173" s="49">
        <v>1026741.28</v>
      </c>
      <c r="J173" s="49">
        <v>0</v>
      </c>
      <c r="K173" s="49">
        <v>1303063.86</v>
      </c>
      <c r="L173" s="49">
        <v>0</v>
      </c>
      <c r="M173" s="49">
        <v>177474</v>
      </c>
      <c r="N173" s="49">
        <v>3288361.76</v>
      </c>
      <c r="O173" s="49">
        <v>280175.61</v>
      </c>
      <c r="P173" s="49">
        <v>11796998.76</v>
      </c>
      <c r="Q173" s="49">
        <v>96800</v>
      </c>
      <c r="R173" s="49">
        <v>2595800.95</v>
      </c>
      <c r="S173" s="49">
        <v>0</v>
      </c>
      <c r="T173" s="49">
        <v>262073.44</v>
      </c>
      <c r="U173" s="49">
        <v>9636639</v>
      </c>
      <c r="V173" s="49">
        <v>1378292.4</v>
      </c>
      <c r="W173" s="49">
        <v>1595636.96</v>
      </c>
      <c r="X173" s="49">
        <v>62200</v>
      </c>
      <c r="Y173" s="49">
        <v>286555.86</v>
      </c>
    </row>
    <row r="174" spans="1:25" ht="12.75">
      <c r="A174" s="46">
        <v>6</v>
      </c>
      <c r="B174" s="46">
        <v>9</v>
      </c>
      <c r="C174" s="46">
        <v>13</v>
      </c>
      <c r="D174" s="41">
        <v>2</v>
      </c>
      <c r="E174" s="47"/>
      <c r="F174" s="48" t="s">
        <v>261</v>
      </c>
      <c r="G174" s="58" t="s">
        <v>413</v>
      </c>
      <c r="H174" s="49">
        <v>38171269.97</v>
      </c>
      <c r="I174" s="49">
        <v>2440700.57</v>
      </c>
      <c r="J174" s="49">
        <v>2500</v>
      </c>
      <c r="K174" s="49">
        <v>5266334.94</v>
      </c>
      <c r="L174" s="49">
        <v>0</v>
      </c>
      <c r="M174" s="49">
        <v>15500</v>
      </c>
      <c r="N174" s="49">
        <v>2551717.91</v>
      </c>
      <c r="O174" s="49">
        <v>891708.78</v>
      </c>
      <c r="P174" s="49">
        <v>9364284.19</v>
      </c>
      <c r="Q174" s="49">
        <v>91000</v>
      </c>
      <c r="R174" s="49">
        <v>2549628.83</v>
      </c>
      <c r="S174" s="49">
        <v>5939.7</v>
      </c>
      <c r="T174" s="49">
        <v>391625.15</v>
      </c>
      <c r="U174" s="49">
        <v>8824888.99</v>
      </c>
      <c r="V174" s="49">
        <v>4259609.18</v>
      </c>
      <c r="W174" s="49">
        <v>1046925</v>
      </c>
      <c r="X174" s="49">
        <v>43000</v>
      </c>
      <c r="Y174" s="49">
        <v>425906.73</v>
      </c>
    </row>
    <row r="175" spans="1:25" ht="12.75">
      <c r="A175" s="46">
        <v>6</v>
      </c>
      <c r="B175" s="46">
        <v>11</v>
      </c>
      <c r="C175" s="46">
        <v>10</v>
      </c>
      <c r="D175" s="41">
        <v>2</v>
      </c>
      <c r="E175" s="47"/>
      <c r="F175" s="48" t="s">
        <v>261</v>
      </c>
      <c r="G175" s="58" t="s">
        <v>414</v>
      </c>
      <c r="H175" s="49">
        <v>34531778.53</v>
      </c>
      <c r="I175" s="49">
        <v>647222.69</v>
      </c>
      <c r="J175" s="49">
        <v>120000</v>
      </c>
      <c r="K175" s="49">
        <v>1735414.83</v>
      </c>
      <c r="L175" s="49">
        <v>0</v>
      </c>
      <c r="M175" s="49">
        <v>166398.15</v>
      </c>
      <c r="N175" s="49">
        <v>3534630.57</v>
      </c>
      <c r="O175" s="49">
        <v>368994.88</v>
      </c>
      <c r="P175" s="49">
        <v>11789564.34</v>
      </c>
      <c r="Q175" s="49">
        <v>74448.17</v>
      </c>
      <c r="R175" s="49">
        <v>1119350</v>
      </c>
      <c r="S175" s="49">
        <v>18584</v>
      </c>
      <c r="T175" s="49">
        <v>80523</v>
      </c>
      <c r="U175" s="49">
        <v>12410936</v>
      </c>
      <c r="V175" s="49">
        <v>1036206.5</v>
      </c>
      <c r="W175" s="49">
        <v>721969.88</v>
      </c>
      <c r="X175" s="49">
        <v>485111.39</v>
      </c>
      <c r="Y175" s="49">
        <v>222424.13</v>
      </c>
    </row>
    <row r="176" spans="1:25" ht="12.75">
      <c r="A176" s="46">
        <v>6</v>
      </c>
      <c r="B176" s="46">
        <v>3</v>
      </c>
      <c r="C176" s="46">
        <v>13</v>
      </c>
      <c r="D176" s="41">
        <v>2</v>
      </c>
      <c r="E176" s="47"/>
      <c r="F176" s="48" t="s">
        <v>261</v>
      </c>
      <c r="G176" s="58" t="s">
        <v>415</v>
      </c>
      <c r="H176" s="49">
        <v>25187413.22</v>
      </c>
      <c r="I176" s="49">
        <v>663898.41</v>
      </c>
      <c r="J176" s="49">
        <v>385000</v>
      </c>
      <c r="K176" s="49">
        <v>949191.05</v>
      </c>
      <c r="L176" s="49">
        <v>6670</v>
      </c>
      <c r="M176" s="49">
        <v>3422239.41</v>
      </c>
      <c r="N176" s="49">
        <v>2249082.44</v>
      </c>
      <c r="O176" s="49">
        <v>276194.13</v>
      </c>
      <c r="P176" s="49">
        <v>4350926.4</v>
      </c>
      <c r="Q176" s="49">
        <v>50000</v>
      </c>
      <c r="R176" s="49">
        <v>1468325.96</v>
      </c>
      <c r="S176" s="49">
        <v>84968</v>
      </c>
      <c r="T176" s="49">
        <v>148631.39</v>
      </c>
      <c r="U176" s="49">
        <v>4640812</v>
      </c>
      <c r="V176" s="49">
        <v>3593368.45</v>
      </c>
      <c r="W176" s="49">
        <v>2272277.58</v>
      </c>
      <c r="X176" s="49">
        <v>60000</v>
      </c>
      <c r="Y176" s="49">
        <v>565828</v>
      </c>
    </row>
    <row r="177" spans="1:25" ht="12.75">
      <c r="A177" s="46">
        <v>6</v>
      </c>
      <c r="B177" s="46">
        <v>11</v>
      </c>
      <c r="C177" s="46">
        <v>11</v>
      </c>
      <c r="D177" s="41">
        <v>2</v>
      </c>
      <c r="E177" s="47"/>
      <c r="F177" s="48" t="s">
        <v>261</v>
      </c>
      <c r="G177" s="58" t="s">
        <v>416</v>
      </c>
      <c r="H177" s="49">
        <v>22635523.13</v>
      </c>
      <c r="I177" s="49">
        <v>874985.5</v>
      </c>
      <c r="J177" s="49">
        <v>0</v>
      </c>
      <c r="K177" s="49">
        <v>810210.51</v>
      </c>
      <c r="L177" s="49">
        <v>0</v>
      </c>
      <c r="M177" s="49">
        <v>5000</v>
      </c>
      <c r="N177" s="49">
        <v>2349030.93</v>
      </c>
      <c r="O177" s="49">
        <v>524391.57</v>
      </c>
      <c r="P177" s="49">
        <v>8911835.14</v>
      </c>
      <c r="Q177" s="49">
        <v>54553.61</v>
      </c>
      <c r="R177" s="49">
        <v>873261</v>
      </c>
      <c r="S177" s="49">
        <v>0</v>
      </c>
      <c r="T177" s="49">
        <v>160089</v>
      </c>
      <c r="U177" s="49">
        <v>6989905</v>
      </c>
      <c r="V177" s="49">
        <v>380181.81</v>
      </c>
      <c r="W177" s="49">
        <v>307388.06</v>
      </c>
      <c r="X177" s="49">
        <v>8000</v>
      </c>
      <c r="Y177" s="49">
        <v>386691</v>
      </c>
    </row>
    <row r="178" spans="1:25" ht="12.75">
      <c r="A178" s="46">
        <v>6</v>
      </c>
      <c r="B178" s="46">
        <v>19</v>
      </c>
      <c r="C178" s="46">
        <v>7</v>
      </c>
      <c r="D178" s="41">
        <v>2</v>
      </c>
      <c r="E178" s="47"/>
      <c r="F178" s="48" t="s">
        <v>261</v>
      </c>
      <c r="G178" s="58" t="s">
        <v>417</v>
      </c>
      <c r="H178" s="49">
        <v>24841540.89</v>
      </c>
      <c r="I178" s="49">
        <v>1588570.52</v>
      </c>
      <c r="J178" s="49">
        <v>0</v>
      </c>
      <c r="K178" s="49">
        <v>3923727.57</v>
      </c>
      <c r="L178" s="49">
        <v>0</v>
      </c>
      <c r="M178" s="49">
        <v>2023249.01</v>
      </c>
      <c r="N178" s="49">
        <v>2446515.58</v>
      </c>
      <c r="O178" s="49">
        <v>206427.98</v>
      </c>
      <c r="P178" s="49">
        <v>4460666.29</v>
      </c>
      <c r="Q178" s="49">
        <v>45000</v>
      </c>
      <c r="R178" s="49">
        <v>904654.36</v>
      </c>
      <c r="S178" s="49">
        <v>12170</v>
      </c>
      <c r="T178" s="49">
        <v>555805.08</v>
      </c>
      <c r="U178" s="49">
        <v>5181341.92</v>
      </c>
      <c r="V178" s="49">
        <v>2048184.87</v>
      </c>
      <c r="W178" s="49">
        <v>569191.36</v>
      </c>
      <c r="X178" s="49">
        <v>540525</v>
      </c>
      <c r="Y178" s="49">
        <v>335511.35</v>
      </c>
    </row>
    <row r="179" spans="1:25" ht="12.75">
      <c r="A179" s="46">
        <v>6</v>
      </c>
      <c r="B179" s="46">
        <v>9</v>
      </c>
      <c r="C179" s="46">
        <v>14</v>
      </c>
      <c r="D179" s="41">
        <v>2</v>
      </c>
      <c r="E179" s="47"/>
      <c r="F179" s="48" t="s">
        <v>261</v>
      </c>
      <c r="G179" s="58" t="s">
        <v>418</v>
      </c>
      <c r="H179" s="49">
        <v>77861071.97</v>
      </c>
      <c r="I179" s="49">
        <v>6362293.63</v>
      </c>
      <c r="J179" s="49">
        <v>1700625.62</v>
      </c>
      <c r="K179" s="49">
        <v>12258688.67</v>
      </c>
      <c r="L179" s="49">
        <v>905297.99</v>
      </c>
      <c r="M179" s="49">
        <v>652477</v>
      </c>
      <c r="N179" s="49">
        <v>4968098.1</v>
      </c>
      <c r="O179" s="49">
        <v>431752.45</v>
      </c>
      <c r="P179" s="49">
        <v>17519801.42</v>
      </c>
      <c r="Q179" s="49">
        <v>185247.05</v>
      </c>
      <c r="R179" s="49">
        <v>1718500.63</v>
      </c>
      <c r="S179" s="49">
        <v>283833.8</v>
      </c>
      <c r="T179" s="49">
        <v>775576</v>
      </c>
      <c r="U179" s="49">
        <v>17735988</v>
      </c>
      <c r="V179" s="49">
        <v>10662466.59</v>
      </c>
      <c r="W179" s="49">
        <v>453227</v>
      </c>
      <c r="X179" s="49">
        <v>421580</v>
      </c>
      <c r="Y179" s="49">
        <v>825618.02</v>
      </c>
    </row>
    <row r="180" spans="1:25" ht="12.75">
      <c r="A180" s="46">
        <v>6</v>
      </c>
      <c r="B180" s="46">
        <v>19</v>
      </c>
      <c r="C180" s="46">
        <v>8</v>
      </c>
      <c r="D180" s="41">
        <v>2</v>
      </c>
      <c r="E180" s="47"/>
      <c r="F180" s="48" t="s">
        <v>261</v>
      </c>
      <c r="G180" s="58" t="s">
        <v>419</v>
      </c>
      <c r="H180" s="49">
        <v>14009800.42</v>
      </c>
      <c r="I180" s="49">
        <v>534355.56</v>
      </c>
      <c r="J180" s="49">
        <v>72987</v>
      </c>
      <c r="K180" s="49">
        <v>514367.31</v>
      </c>
      <c r="L180" s="49">
        <v>0</v>
      </c>
      <c r="M180" s="49">
        <v>213556</v>
      </c>
      <c r="N180" s="49">
        <v>1441732.24</v>
      </c>
      <c r="O180" s="49">
        <v>112060.32</v>
      </c>
      <c r="P180" s="49">
        <v>3809299.16</v>
      </c>
      <c r="Q180" s="49">
        <v>17562</v>
      </c>
      <c r="R180" s="49">
        <v>923942.65</v>
      </c>
      <c r="S180" s="49">
        <v>0</v>
      </c>
      <c r="T180" s="49">
        <v>275429</v>
      </c>
      <c r="U180" s="49">
        <v>3609261</v>
      </c>
      <c r="V180" s="49">
        <v>1756213.36</v>
      </c>
      <c r="W180" s="49">
        <v>382079.82</v>
      </c>
      <c r="X180" s="49">
        <v>40000</v>
      </c>
      <c r="Y180" s="49">
        <v>306955</v>
      </c>
    </row>
    <row r="181" spans="1:25" ht="12.75">
      <c r="A181" s="46">
        <v>6</v>
      </c>
      <c r="B181" s="46">
        <v>9</v>
      </c>
      <c r="C181" s="46">
        <v>15</v>
      </c>
      <c r="D181" s="41">
        <v>2</v>
      </c>
      <c r="E181" s="47"/>
      <c r="F181" s="48" t="s">
        <v>261</v>
      </c>
      <c r="G181" s="58" t="s">
        <v>420</v>
      </c>
      <c r="H181" s="49">
        <v>22441077.97</v>
      </c>
      <c r="I181" s="49">
        <v>798470.82</v>
      </c>
      <c r="J181" s="49">
        <v>425666.2</v>
      </c>
      <c r="K181" s="49">
        <v>2876377.52</v>
      </c>
      <c r="L181" s="49">
        <v>0</v>
      </c>
      <c r="M181" s="49">
        <v>568320.44</v>
      </c>
      <c r="N181" s="49">
        <v>2104246.04</v>
      </c>
      <c r="O181" s="49">
        <v>237907.65</v>
      </c>
      <c r="P181" s="49">
        <v>7905448.09</v>
      </c>
      <c r="Q181" s="49">
        <v>63500</v>
      </c>
      <c r="R181" s="49">
        <v>831002</v>
      </c>
      <c r="S181" s="49">
        <v>320185</v>
      </c>
      <c r="T181" s="49">
        <v>59279</v>
      </c>
      <c r="U181" s="49">
        <v>4652996</v>
      </c>
      <c r="V181" s="49">
        <v>952200</v>
      </c>
      <c r="W181" s="49">
        <v>421485</v>
      </c>
      <c r="X181" s="49">
        <v>15620.98</v>
      </c>
      <c r="Y181" s="49">
        <v>208373.23</v>
      </c>
    </row>
    <row r="182" spans="1:25" ht="12.75">
      <c r="A182" s="46">
        <v>6</v>
      </c>
      <c r="B182" s="46">
        <v>9</v>
      </c>
      <c r="C182" s="46">
        <v>16</v>
      </c>
      <c r="D182" s="41">
        <v>2</v>
      </c>
      <c r="E182" s="47"/>
      <c r="F182" s="48" t="s">
        <v>261</v>
      </c>
      <c r="G182" s="58" t="s">
        <v>421</v>
      </c>
      <c r="H182" s="49">
        <v>10940513.19</v>
      </c>
      <c r="I182" s="49">
        <v>493390.31</v>
      </c>
      <c r="J182" s="49">
        <v>81907</v>
      </c>
      <c r="K182" s="49">
        <v>517143</v>
      </c>
      <c r="L182" s="49">
        <v>0</v>
      </c>
      <c r="M182" s="49">
        <v>207659</v>
      </c>
      <c r="N182" s="49">
        <v>1666764.43</v>
      </c>
      <c r="O182" s="49">
        <v>143700</v>
      </c>
      <c r="P182" s="49">
        <v>2955788.33</v>
      </c>
      <c r="Q182" s="49">
        <v>26000</v>
      </c>
      <c r="R182" s="49">
        <v>667058</v>
      </c>
      <c r="S182" s="49">
        <v>0</v>
      </c>
      <c r="T182" s="49">
        <v>35867</v>
      </c>
      <c r="U182" s="49">
        <v>3218890</v>
      </c>
      <c r="V182" s="49">
        <v>517205</v>
      </c>
      <c r="W182" s="49">
        <v>273838</v>
      </c>
      <c r="X182" s="49">
        <v>5000</v>
      </c>
      <c r="Y182" s="49">
        <v>130303.12</v>
      </c>
    </row>
    <row r="183" spans="1:25" ht="12.75">
      <c r="A183" s="46">
        <v>6</v>
      </c>
      <c r="B183" s="46">
        <v>7</v>
      </c>
      <c r="C183" s="46">
        <v>10</v>
      </c>
      <c r="D183" s="41">
        <v>2</v>
      </c>
      <c r="E183" s="47"/>
      <c r="F183" s="48" t="s">
        <v>261</v>
      </c>
      <c r="G183" s="58" t="s">
        <v>422</v>
      </c>
      <c r="H183" s="49">
        <v>33694887.61</v>
      </c>
      <c r="I183" s="49">
        <v>1847844.17</v>
      </c>
      <c r="J183" s="49">
        <v>0</v>
      </c>
      <c r="K183" s="49">
        <v>4483717.55</v>
      </c>
      <c r="L183" s="49">
        <v>5000</v>
      </c>
      <c r="M183" s="49">
        <v>131200</v>
      </c>
      <c r="N183" s="49">
        <v>2477480.11</v>
      </c>
      <c r="O183" s="49">
        <v>182286</v>
      </c>
      <c r="P183" s="49">
        <v>10479309.77</v>
      </c>
      <c r="Q183" s="49">
        <v>83413.26</v>
      </c>
      <c r="R183" s="49">
        <v>1501868</v>
      </c>
      <c r="S183" s="49">
        <v>7000</v>
      </c>
      <c r="T183" s="49">
        <v>390710</v>
      </c>
      <c r="U183" s="49">
        <v>7871257</v>
      </c>
      <c r="V183" s="49">
        <v>2396180.75</v>
      </c>
      <c r="W183" s="49">
        <v>1160023</v>
      </c>
      <c r="X183" s="49">
        <v>123500</v>
      </c>
      <c r="Y183" s="49">
        <v>554098</v>
      </c>
    </row>
    <row r="184" spans="1:25" ht="12.75">
      <c r="A184" s="46">
        <v>6</v>
      </c>
      <c r="B184" s="46">
        <v>1</v>
      </c>
      <c r="C184" s="46">
        <v>19</v>
      </c>
      <c r="D184" s="41">
        <v>2</v>
      </c>
      <c r="E184" s="47"/>
      <c r="F184" s="48" t="s">
        <v>261</v>
      </c>
      <c r="G184" s="58" t="s">
        <v>423</v>
      </c>
      <c r="H184" s="49">
        <v>23923383.66</v>
      </c>
      <c r="I184" s="49">
        <v>700767.65</v>
      </c>
      <c r="J184" s="49">
        <v>0</v>
      </c>
      <c r="K184" s="49">
        <v>1518516</v>
      </c>
      <c r="L184" s="49">
        <v>64000</v>
      </c>
      <c r="M184" s="49">
        <v>83500</v>
      </c>
      <c r="N184" s="49">
        <v>2579203.24</v>
      </c>
      <c r="O184" s="49">
        <v>203200</v>
      </c>
      <c r="P184" s="49">
        <v>8276499.48</v>
      </c>
      <c r="Q184" s="49">
        <v>104950</v>
      </c>
      <c r="R184" s="49">
        <v>1140010</v>
      </c>
      <c r="S184" s="49">
        <v>0</v>
      </c>
      <c r="T184" s="49">
        <v>89583</v>
      </c>
      <c r="U184" s="49">
        <v>6385975</v>
      </c>
      <c r="V184" s="49">
        <v>1169050</v>
      </c>
      <c r="W184" s="49">
        <v>1008517</v>
      </c>
      <c r="X184" s="49">
        <v>384250</v>
      </c>
      <c r="Y184" s="49">
        <v>215362.29</v>
      </c>
    </row>
    <row r="185" spans="1:25" ht="12.75">
      <c r="A185" s="46">
        <v>6</v>
      </c>
      <c r="B185" s="46">
        <v>20</v>
      </c>
      <c r="C185" s="46">
        <v>14</v>
      </c>
      <c r="D185" s="41">
        <v>2</v>
      </c>
      <c r="E185" s="47"/>
      <c r="F185" s="48" t="s">
        <v>261</v>
      </c>
      <c r="G185" s="58" t="s">
        <v>424</v>
      </c>
      <c r="H185" s="49">
        <v>109287819.99</v>
      </c>
      <c r="I185" s="49">
        <v>7604346.83</v>
      </c>
      <c r="J185" s="49">
        <v>0</v>
      </c>
      <c r="K185" s="49">
        <v>8407199.64</v>
      </c>
      <c r="L185" s="49">
        <v>3102044.27</v>
      </c>
      <c r="M185" s="49">
        <v>326646</v>
      </c>
      <c r="N185" s="49">
        <v>6178601.4</v>
      </c>
      <c r="O185" s="49">
        <v>388969.31</v>
      </c>
      <c r="P185" s="49">
        <v>34791915.59</v>
      </c>
      <c r="Q185" s="49">
        <v>339600</v>
      </c>
      <c r="R185" s="49">
        <v>3765067</v>
      </c>
      <c r="S185" s="49">
        <v>0</v>
      </c>
      <c r="T185" s="49">
        <v>316011</v>
      </c>
      <c r="U185" s="49">
        <v>29600297</v>
      </c>
      <c r="V185" s="49">
        <v>9329757.53</v>
      </c>
      <c r="W185" s="49">
        <v>2865892.47</v>
      </c>
      <c r="X185" s="49">
        <v>1148660</v>
      </c>
      <c r="Y185" s="49">
        <v>1122811.95</v>
      </c>
    </row>
    <row r="186" spans="1:25" ht="12.75">
      <c r="A186" s="46">
        <v>6</v>
      </c>
      <c r="B186" s="46">
        <v>3</v>
      </c>
      <c r="C186" s="46">
        <v>14</v>
      </c>
      <c r="D186" s="41">
        <v>2</v>
      </c>
      <c r="E186" s="47"/>
      <c r="F186" s="48" t="s">
        <v>261</v>
      </c>
      <c r="G186" s="58" t="s">
        <v>425</v>
      </c>
      <c r="H186" s="49">
        <v>17014101.79</v>
      </c>
      <c r="I186" s="49">
        <v>605408.38</v>
      </c>
      <c r="J186" s="49">
        <v>197466.47</v>
      </c>
      <c r="K186" s="49">
        <v>602406.95</v>
      </c>
      <c r="L186" s="49">
        <v>0</v>
      </c>
      <c r="M186" s="49">
        <v>636324.79</v>
      </c>
      <c r="N186" s="49">
        <v>2059732.85</v>
      </c>
      <c r="O186" s="49">
        <v>139084.44</v>
      </c>
      <c r="P186" s="49">
        <v>3643002.42</v>
      </c>
      <c r="Q186" s="49">
        <v>22000</v>
      </c>
      <c r="R186" s="49">
        <v>1812491.93</v>
      </c>
      <c r="S186" s="49">
        <v>0</v>
      </c>
      <c r="T186" s="49">
        <v>23400</v>
      </c>
      <c r="U186" s="49">
        <v>4137388.8</v>
      </c>
      <c r="V186" s="49">
        <v>2455520.16</v>
      </c>
      <c r="W186" s="49">
        <v>286000</v>
      </c>
      <c r="X186" s="49">
        <v>167738</v>
      </c>
      <c r="Y186" s="49">
        <v>226136.6</v>
      </c>
    </row>
    <row r="187" spans="1:25" ht="12.75">
      <c r="A187" s="46">
        <v>6</v>
      </c>
      <c r="B187" s="46">
        <v>6</v>
      </c>
      <c r="C187" s="46">
        <v>11</v>
      </c>
      <c r="D187" s="41">
        <v>2</v>
      </c>
      <c r="E187" s="47"/>
      <c r="F187" s="48" t="s">
        <v>261</v>
      </c>
      <c r="G187" s="58" t="s">
        <v>426</v>
      </c>
      <c r="H187" s="49">
        <v>26954512.28</v>
      </c>
      <c r="I187" s="49">
        <v>836834.5</v>
      </c>
      <c r="J187" s="49">
        <v>166493.95</v>
      </c>
      <c r="K187" s="49">
        <v>2677108.07</v>
      </c>
      <c r="L187" s="49">
        <v>0</v>
      </c>
      <c r="M187" s="49">
        <v>178500</v>
      </c>
      <c r="N187" s="49">
        <v>2362498.85</v>
      </c>
      <c r="O187" s="49">
        <v>414338</v>
      </c>
      <c r="P187" s="49">
        <v>6756419.53</v>
      </c>
      <c r="Q187" s="49">
        <v>71300</v>
      </c>
      <c r="R187" s="49">
        <v>1010121.2</v>
      </c>
      <c r="S187" s="49">
        <v>0</v>
      </c>
      <c r="T187" s="49">
        <v>95568</v>
      </c>
      <c r="U187" s="49">
        <v>5715596.76</v>
      </c>
      <c r="V187" s="49">
        <v>5517812.2</v>
      </c>
      <c r="W187" s="49">
        <v>566060</v>
      </c>
      <c r="X187" s="49">
        <v>271000</v>
      </c>
      <c r="Y187" s="49">
        <v>314861.22</v>
      </c>
    </row>
    <row r="188" spans="1:25" ht="12.75">
      <c r="A188" s="46">
        <v>6</v>
      </c>
      <c r="B188" s="46">
        <v>14</v>
      </c>
      <c r="C188" s="46">
        <v>11</v>
      </c>
      <c r="D188" s="41">
        <v>2</v>
      </c>
      <c r="E188" s="47"/>
      <c r="F188" s="48" t="s">
        <v>261</v>
      </c>
      <c r="G188" s="58" t="s">
        <v>427</v>
      </c>
      <c r="H188" s="49">
        <v>42214437.56</v>
      </c>
      <c r="I188" s="49">
        <v>539565.26</v>
      </c>
      <c r="J188" s="49">
        <v>500</v>
      </c>
      <c r="K188" s="49">
        <v>2305879</v>
      </c>
      <c r="L188" s="49">
        <v>0</v>
      </c>
      <c r="M188" s="49">
        <v>336801</v>
      </c>
      <c r="N188" s="49">
        <v>2564626.4</v>
      </c>
      <c r="O188" s="49">
        <v>317505.99</v>
      </c>
      <c r="P188" s="49">
        <v>10562340.82</v>
      </c>
      <c r="Q188" s="49">
        <v>118823</v>
      </c>
      <c r="R188" s="49">
        <v>7382487.04</v>
      </c>
      <c r="S188" s="49">
        <v>0</v>
      </c>
      <c r="T188" s="49">
        <v>217074</v>
      </c>
      <c r="U188" s="49">
        <v>9980517.74</v>
      </c>
      <c r="V188" s="49">
        <v>4211357.07</v>
      </c>
      <c r="W188" s="49">
        <v>1660321.24</v>
      </c>
      <c r="X188" s="49">
        <v>1594800</v>
      </c>
      <c r="Y188" s="49">
        <v>421839</v>
      </c>
    </row>
    <row r="189" spans="1:25" ht="12.75">
      <c r="A189" s="46">
        <v>6</v>
      </c>
      <c r="B189" s="46">
        <v>7</v>
      </c>
      <c r="C189" s="46">
        <v>2</v>
      </c>
      <c r="D189" s="41">
        <v>3</v>
      </c>
      <c r="E189" s="47"/>
      <c r="F189" s="48" t="s">
        <v>261</v>
      </c>
      <c r="G189" s="58" t="s">
        <v>428</v>
      </c>
      <c r="H189" s="49">
        <v>44226143</v>
      </c>
      <c r="I189" s="49">
        <v>572330.26</v>
      </c>
      <c r="J189" s="49">
        <v>446700</v>
      </c>
      <c r="K189" s="49">
        <v>1019279.77</v>
      </c>
      <c r="L189" s="49">
        <v>0</v>
      </c>
      <c r="M189" s="49">
        <v>3099484.31</v>
      </c>
      <c r="N189" s="49">
        <v>5393588.77</v>
      </c>
      <c r="O189" s="49">
        <v>338065.78</v>
      </c>
      <c r="P189" s="49">
        <v>13155522.42</v>
      </c>
      <c r="Q189" s="49">
        <v>180953</v>
      </c>
      <c r="R189" s="49">
        <v>3371160.69</v>
      </c>
      <c r="S189" s="49">
        <v>279244</v>
      </c>
      <c r="T189" s="49">
        <v>277165.1</v>
      </c>
      <c r="U189" s="49">
        <v>11173161.8</v>
      </c>
      <c r="V189" s="49">
        <v>3214792.4</v>
      </c>
      <c r="W189" s="49">
        <v>1057536.24</v>
      </c>
      <c r="X189" s="49">
        <v>222200</v>
      </c>
      <c r="Y189" s="49">
        <v>424958.46</v>
      </c>
    </row>
    <row r="190" spans="1:25" ht="12.75">
      <c r="A190" s="46">
        <v>6</v>
      </c>
      <c r="B190" s="46">
        <v>9</v>
      </c>
      <c r="C190" s="46">
        <v>1</v>
      </c>
      <c r="D190" s="41">
        <v>3</v>
      </c>
      <c r="E190" s="47"/>
      <c r="F190" s="48" t="s">
        <v>261</v>
      </c>
      <c r="G190" s="58" t="s">
        <v>429</v>
      </c>
      <c r="H190" s="49">
        <v>59479431.78</v>
      </c>
      <c r="I190" s="49">
        <v>791278.12</v>
      </c>
      <c r="J190" s="49">
        <v>0</v>
      </c>
      <c r="K190" s="49">
        <v>1636665.37</v>
      </c>
      <c r="L190" s="49">
        <v>0</v>
      </c>
      <c r="M190" s="49">
        <v>492403.6</v>
      </c>
      <c r="N190" s="49">
        <v>5432042.36</v>
      </c>
      <c r="O190" s="49">
        <v>499878.25</v>
      </c>
      <c r="P190" s="49">
        <v>18707891.18</v>
      </c>
      <c r="Q190" s="49">
        <v>281132.28</v>
      </c>
      <c r="R190" s="49">
        <v>3255523.07</v>
      </c>
      <c r="S190" s="49">
        <v>14000</v>
      </c>
      <c r="T190" s="49">
        <v>732943.38</v>
      </c>
      <c r="U190" s="49">
        <v>16778155</v>
      </c>
      <c r="V190" s="49">
        <v>7360622.17</v>
      </c>
      <c r="W190" s="49">
        <v>1011031.38</v>
      </c>
      <c r="X190" s="49">
        <v>1338500</v>
      </c>
      <c r="Y190" s="49">
        <v>1147365.62</v>
      </c>
    </row>
    <row r="191" spans="1:25" ht="12.75">
      <c r="A191" s="46">
        <v>6</v>
      </c>
      <c r="B191" s="46">
        <v>9</v>
      </c>
      <c r="C191" s="46">
        <v>3</v>
      </c>
      <c r="D191" s="41">
        <v>3</v>
      </c>
      <c r="E191" s="47"/>
      <c r="F191" s="48" t="s">
        <v>261</v>
      </c>
      <c r="G191" s="58" t="s">
        <v>430</v>
      </c>
      <c r="H191" s="49">
        <v>52129959.91</v>
      </c>
      <c r="I191" s="49">
        <v>1148516.06</v>
      </c>
      <c r="J191" s="49">
        <v>0</v>
      </c>
      <c r="K191" s="49">
        <v>4927977.23</v>
      </c>
      <c r="L191" s="49">
        <v>0</v>
      </c>
      <c r="M191" s="49">
        <v>314836</v>
      </c>
      <c r="N191" s="49">
        <v>4451609.56</v>
      </c>
      <c r="O191" s="49">
        <v>355920</v>
      </c>
      <c r="P191" s="49">
        <v>15185638.73</v>
      </c>
      <c r="Q191" s="49">
        <v>189000</v>
      </c>
      <c r="R191" s="49">
        <v>3524240.76</v>
      </c>
      <c r="S191" s="49">
        <v>90002.5</v>
      </c>
      <c r="T191" s="49">
        <v>437182</v>
      </c>
      <c r="U191" s="49">
        <v>13731551</v>
      </c>
      <c r="V191" s="49">
        <v>3423645.49</v>
      </c>
      <c r="W191" s="49">
        <v>1317849</v>
      </c>
      <c r="X191" s="49">
        <v>171100</v>
      </c>
      <c r="Y191" s="49">
        <v>2860891.58</v>
      </c>
    </row>
    <row r="192" spans="1:25" ht="12.75">
      <c r="A192" s="46">
        <v>6</v>
      </c>
      <c r="B192" s="46">
        <v>2</v>
      </c>
      <c r="C192" s="46">
        <v>5</v>
      </c>
      <c r="D192" s="41">
        <v>3</v>
      </c>
      <c r="E192" s="47"/>
      <c r="F192" s="48" t="s">
        <v>261</v>
      </c>
      <c r="G192" s="58" t="s">
        <v>431</v>
      </c>
      <c r="H192" s="49">
        <v>28681406.06</v>
      </c>
      <c r="I192" s="49">
        <v>421538.32</v>
      </c>
      <c r="J192" s="49">
        <v>0</v>
      </c>
      <c r="K192" s="49">
        <v>1244350.42</v>
      </c>
      <c r="L192" s="49">
        <v>3000</v>
      </c>
      <c r="M192" s="49">
        <v>2297260</v>
      </c>
      <c r="N192" s="49">
        <v>3105745.61</v>
      </c>
      <c r="O192" s="49">
        <v>427569</v>
      </c>
      <c r="P192" s="49">
        <v>8799840.71</v>
      </c>
      <c r="Q192" s="49">
        <v>129500</v>
      </c>
      <c r="R192" s="49">
        <v>1075300</v>
      </c>
      <c r="S192" s="49">
        <v>15000</v>
      </c>
      <c r="T192" s="49">
        <v>146244.8</v>
      </c>
      <c r="U192" s="49">
        <v>7710917</v>
      </c>
      <c r="V192" s="49">
        <v>1824995.76</v>
      </c>
      <c r="W192" s="49">
        <v>838129.44</v>
      </c>
      <c r="X192" s="49">
        <v>216985</v>
      </c>
      <c r="Y192" s="49">
        <v>425030</v>
      </c>
    </row>
    <row r="193" spans="1:25" ht="12.75">
      <c r="A193" s="46">
        <v>6</v>
      </c>
      <c r="B193" s="46">
        <v>5</v>
      </c>
      <c r="C193" s="46">
        <v>5</v>
      </c>
      <c r="D193" s="41">
        <v>3</v>
      </c>
      <c r="E193" s="47"/>
      <c r="F193" s="48" t="s">
        <v>261</v>
      </c>
      <c r="G193" s="58" t="s">
        <v>432</v>
      </c>
      <c r="H193" s="49">
        <v>77309268.41</v>
      </c>
      <c r="I193" s="49">
        <v>135092.37</v>
      </c>
      <c r="J193" s="49">
        <v>0</v>
      </c>
      <c r="K193" s="49">
        <v>5579233.77</v>
      </c>
      <c r="L193" s="49">
        <v>837106.34</v>
      </c>
      <c r="M193" s="49">
        <v>1839340.01</v>
      </c>
      <c r="N193" s="49">
        <v>6703803.15</v>
      </c>
      <c r="O193" s="49">
        <v>594878.21</v>
      </c>
      <c r="P193" s="49">
        <v>18496611.16</v>
      </c>
      <c r="Q193" s="49">
        <v>438590</v>
      </c>
      <c r="R193" s="49">
        <v>4026264.79</v>
      </c>
      <c r="S193" s="49">
        <v>14988</v>
      </c>
      <c r="T193" s="49">
        <v>987427</v>
      </c>
      <c r="U193" s="49">
        <v>18089320.76</v>
      </c>
      <c r="V193" s="49">
        <v>13861825.06</v>
      </c>
      <c r="W193" s="49">
        <v>1508000</v>
      </c>
      <c r="X193" s="49">
        <v>2313400</v>
      </c>
      <c r="Y193" s="49">
        <v>1883387.79</v>
      </c>
    </row>
    <row r="194" spans="1:25" ht="12.75">
      <c r="A194" s="46">
        <v>6</v>
      </c>
      <c r="B194" s="46">
        <v>2</v>
      </c>
      <c r="C194" s="46">
        <v>7</v>
      </c>
      <c r="D194" s="41">
        <v>3</v>
      </c>
      <c r="E194" s="47"/>
      <c r="F194" s="48" t="s">
        <v>261</v>
      </c>
      <c r="G194" s="58" t="s">
        <v>433</v>
      </c>
      <c r="H194" s="49">
        <v>33568110.37</v>
      </c>
      <c r="I194" s="49">
        <v>2276230.86</v>
      </c>
      <c r="J194" s="49">
        <v>0</v>
      </c>
      <c r="K194" s="49">
        <v>1158000</v>
      </c>
      <c r="L194" s="49">
        <v>83958.02</v>
      </c>
      <c r="M194" s="49">
        <v>185138.48</v>
      </c>
      <c r="N194" s="49">
        <v>2916023.97</v>
      </c>
      <c r="O194" s="49">
        <v>511427.79</v>
      </c>
      <c r="P194" s="49">
        <v>9786282.71</v>
      </c>
      <c r="Q194" s="49">
        <v>160956</v>
      </c>
      <c r="R194" s="49">
        <v>3114446.09</v>
      </c>
      <c r="S194" s="49">
        <v>77041.51</v>
      </c>
      <c r="T194" s="49">
        <v>392572.72</v>
      </c>
      <c r="U194" s="49">
        <v>8233725</v>
      </c>
      <c r="V194" s="49">
        <v>2373223.28</v>
      </c>
      <c r="W194" s="49">
        <v>1083300</v>
      </c>
      <c r="X194" s="49">
        <v>140700</v>
      </c>
      <c r="Y194" s="49">
        <v>1075083.94</v>
      </c>
    </row>
    <row r="195" spans="1:25" ht="12.75">
      <c r="A195" s="46">
        <v>6</v>
      </c>
      <c r="B195" s="46">
        <v>12</v>
      </c>
      <c r="C195" s="46">
        <v>2</v>
      </c>
      <c r="D195" s="41">
        <v>3</v>
      </c>
      <c r="E195" s="47"/>
      <c r="F195" s="48" t="s">
        <v>261</v>
      </c>
      <c r="G195" s="58" t="s">
        <v>434</v>
      </c>
      <c r="H195" s="49">
        <v>35148049.32</v>
      </c>
      <c r="I195" s="49">
        <v>674511.04</v>
      </c>
      <c r="J195" s="49">
        <v>0</v>
      </c>
      <c r="K195" s="49">
        <v>1861357.58</v>
      </c>
      <c r="L195" s="49">
        <v>0</v>
      </c>
      <c r="M195" s="49">
        <v>123020</v>
      </c>
      <c r="N195" s="49">
        <v>2688456.88</v>
      </c>
      <c r="O195" s="49">
        <v>1092233.81</v>
      </c>
      <c r="P195" s="49">
        <v>10157486.91</v>
      </c>
      <c r="Q195" s="49">
        <v>143000</v>
      </c>
      <c r="R195" s="49">
        <v>1869913</v>
      </c>
      <c r="S195" s="49">
        <v>72720</v>
      </c>
      <c r="T195" s="49">
        <v>433437.05</v>
      </c>
      <c r="U195" s="49">
        <v>9013860.8</v>
      </c>
      <c r="V195" s="49">
        <v>4964707.23</v>
      </c>
      <c r="W195" s="49">
        <v>1339707.94</v>
      </c>
      <c r="X195" s="49">
        <v>373840.08</v>
      </c>
      <c r="Y195" s="49">
        <v>339797</v>
      </c>
    </row>
    <row r="196" spans="1:25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261</v>
      </c>
      <c r="G196" s="58" t="s">
        <v>435</v>
      </c>
      <c r="H196" s="49">
        <v>32159570.29</v>
      </c>
      <c r="I196" s="49">
        <v>348343.03</v>
      </c>
      <c r="J196" s="49">
        <v>0</v>
      </c>
      <c r="K196" s="49">
        <v>2258146.19</v>
      </c>
      <c r="L196" s="49">
        <v>0</v>
      </c>
      <c r="M196" s="49">
        <v>2064474.08</v>
      </c>
      <c r="N196" s="49">
        <v>3911922.68</v>
      </c>
      <c r="O196" s="49">
        <v>704674</v>
      </c>
      <c r="P196" s="49">
        <v>8796138.97</v>
      </c>
      <c r="Q196" s="49">
        <v>370000</v>
      </c>
      <c r="R196" s="49">
        <v>1232594</v>
      </c>
      <c r="S196" s="49">
        <v>0</v>
      </c>
      <c r="T196" s="49">
        <v>44036</v>
      </c>
      <c r="U196" s="49">
        <v>7881401</v>
      </c>
      <c r="V196" s="49">
        <v>2248328.54</v>
      </c>
      <c r="W196" s="49">
        <v>1228120.98</v>
      </c>
      <c r="X196" s="49">
        <v>82200</v>
      </c>
      <c r="Y196" s="49">
        <v>989190.82</v>
      </c>
    </row>
    <row r="197" spans="1:25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261</v>
      </c>
      <c r="G197" s="58" t="s">
        <v>436</v>
      </c>
      <c r="H197" s="49">
        <v>38092687.88</v>
      </c>
      <c r="I197" s="49">
        <v>389049.43</v>
      </c>
      <c r="J197" s="49">
        <v>374230</v>
      </c>
      <c r="K197" s="49">
        <v>3889672</v>
      </c>
      <c r="L197" s="49">
        <v>640320</v>
      </c>
      <c r="M197" s="49">
        <v>612508</v>
      </c>
      <c r="N197" s="49">
        <v>2825693.88</v>
      </c>
      <c r="O197" s="49">
        <v>692135</v>
      </c>
      <c r="P197" s="49">
        <v>9619499.08</v>
      </c>
      <c r="Q197" s="49">
        <v>122000</v>
      </c>
      <c r="R197" s="49">
        <v>2304827</v>
      </c>
      <c r="S197" s="49">
        <v>110356</v>
      </c>
      <c r="T197" s="49">
        <v>452112.49</v>
      </c>
      <c r="U197" s="49">
        <v>8543688</v>
      </c>
      <c r="V197" s="49">
        <v>5540082</v>
      </c>
      <c r="W197" s="49">
        <v>1384763</v>
      </c>
      <c r="X197" s="49">
        <v>228624</v>
      </c>
      <c r="Y197" s="49">
        <v>363128</v>
      </c>
    </row>
    <row r="198" spans="1:25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261</v>
      </c>
      <c r="G198" s="58" t="s">
        <v>437</v>
      </c>
      <c r="H198" s="49">
        <v>37435578.07</v>
      </c>
      <c r="I198" s="49">
        <v>265342.69</v>
      </c>
      <c r="J198" s="49">
        <v>0</v>
      </c>
      <c r="K198" s="49">
        <v>3023671.33</v>
      </c>
      <c r="L198" s="49">
        <v>0</v>
      </c>
      <c r="M198" s="49">
        <v>316005</v>
      </c>
      <c r="N198" s="49">
        <v>2293163.22</v>
      </c>
      <c r="O198" s="49">
        <v>527700</v>
      </c>
      <c r="P198" s="49">
        <v>11321345.79</v>
      </c>
      <c r="Q198" s="49">
        <v>151575.25</v>
      </c>
      <c r="R198" s="49">
        <v>1218282</v>
      </c>
      <c r="S198" s="49">
        <v>432311.8</v>
      </c>
      <c r="T198" s="49">
        <v>559298</v>
      </c>
      <c r="U198" s="49">
        <v>8897938</v>
      </c>
      <c r="V198" s="49">
        <v>6386715.19</v>
      </c>
      <c r="W198" s="49">
        <v>778000</v>
      </c>
      <c r="X198" s="49">
        <v>614502</v>
      </c>
      <c r="Y198" s="49">
        <v>649727.8</v>
      </c>
    </row>
    <row r="199" spans="1:25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261</v>
      </c>
      <c r="G199" s="58" t="s">
        <v>438</v>
      </c>
      <c r="H199" s="49">
        <v>27716964.31</v>
      </c>
      <c r="I199" s="49">
        <v>1577018.5</v>
      </c>
      <c r="J199" s="49">
        <v>0</v>
      </c>
      <c r="K199" s="49">
        <v>799403</v>
      </c>
      <c r="L199" s="49">
        <v>0</v>
      </c>
      <c r="M199" s="49">
        <v>126000</v>
      </c>
      <c r="N199" s="49">
        <v>2606190.06</v>
      </c>
      <c r="O199" s="49">
        <v>146504</v>
      </c>
      <c r="P199" s="49">
        <v>9786862.35</v>
      </c>
      <c r="Q199" s="49">
        <v>88000</v>
      </c>
      <c r="R199" s="49">
        <v>1767883.75</v>
      </c>
      <c r="S199" s="49">
        <v>0</v>
      </c>
      <c r="T199" s="49">
        <v>356753</v>
      </c>
      <c r="U199" s="49">
        <v>7263820.76</v>
      </c>
      <c r="V199" s="49">
        <v>1474895.45</v>
      </c>
      <c r="W199" s="49">
        <v>790901</v>
      </c>
      <c r="X199" s="49">
        <v>186558.56</v>
      </c>
      <c r="Y199" s="49">
        <v>746173.88</v>
      </c>
    </row>
    <row r="200" spans="1:25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261</v>
      </c>
      <c r="G200" s="58" t="s">
        <v>439</v>
      </c>
      <c r="H200" s="49">
        <v>26014849.69</v>
      </c>
      <c r="I200" s="49">
        <v>902833.25</v>
      </c>
      <c r="J200" s="49">
        <v>0</v>
      </c>
      <c r="K200" s="49">
        <v>77481</v>
      </c>
      <c r="L200" s="49">
        <v>0</v>
      </c>
      <c r="M200" s="49">
        <v>186500</v>
      </c>
      <c r="N200" s="49">
        <v>2560191.17</v>
      </c>
      <c r="O200" s="49">
        <v>240328</v>
      </c>
      <c r="P200" s="49">
        <v>9692885.06</v>
      </c>
      <c r="Q200" s="49">
        <v>80000</v>
      </c>
      <c r="R200" s="49">
        <v>1088226</v>
      </c>
      <c r="S200" s="49">
        <v>0</v>
      </c>
      <c r="T200" s="49">
        <v>265893.84</v>
      </c>
      <c r="U200" s="49">
        <v>6547198</v>
      </c>
      <c r="V200" s="49">
        <v>2549063.24</v>
      </c>
      <c r="W200" s="49">
        <v>655000</v>
      </c>
      <c r="X200" s="49">
        <v>130000</v>
      </c>
      <c r="Y200" s="49">
        <v>1039250.13</v>
      </c>
    </row>
    <row r="201" spans="1:25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261</v>
      </c>
      <c r="G201" s="58" t="s">
        <v>440</v>
      </c>
      <c r="H201" s="49">
        <v>101958662.71</v>
      </c>
      <c r="I201" s="49">
        <v>320236.87</v>
      </c>
      <c r="J201" s="49">
        <v>0</v>
      </c>
      <c r="K201" s="49">
        <v>4737336.61</v>
      </c>
      <c r="L201" s="49">
        <v>0</v>
      </c>
      <c r="M201" s="49">
        <v>887830</v>
      </c>
      <c r="N201" s="49">
        <v>8312590.72</v>
      </c>
      <c r="O201" s="49">
        <v>921248</v>
      </c>
      <c r="P201" s="49">
        <v>40167518.95</v>
      </c>
      <c r="Q201" s="49">
        <v>460000</v>
      </c>
      <c r="R201" s="49">
        <v>9384530.11</v>
      </c>
      <c r="S201" s="49">
        <v>78175.2</v>
      </c>
      <c r="T201" s="49">
        <v>1461772</v>
      </c>
      <c r="U201" s="49">
        <v>26396337</v>
      </c>
      <c r="V201" s="49">
        <v>5544014.18</v>
      </c>
      <c r="W201" s="49">
        <v>2049966.8</v>
      </c>
      <c r="X201" s="49">
        <v>57459.27</v>
      </c>
      <c r="Y201" s="49">
        <v>1179647</v>
      </c>
    </row>
    <row r="202" spans="1:25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261</v>
      </c>
      <c r="G202" s="58" t="s">
        <v>441</v>
      </c>
      <c r="H202" s="49">
        <v>36214110.04</v>
      </c>
      <c r="I202" s="49">
        <v>582494.34</v>
      </c>
      <c r="J202" s="49">
        <v>1719739.63</v>
      </c>
      <c r="K202" s="49">
        <v>5883632.45</v>
      </c>
      <c r="L202" s="49">
        <v>0</v>
      </c>
      <c r="M202" s="49">
        <v>40000</v>
      </c>
      <c r="N202" s="49">
        <v>2565287.52</v>
      </c>
      <c r="O202" s="49">
        <v>374719.66</v>
      </c>
      <c r="P202" s="49">
        <v>9850274.44</v>
      </c>
      <c r="Q202" s="49">
        <v>88000</v>
      </c>
      <c r="R202" s="49">
        <v>2057028</v>
      </c>
      <c r="S202" s="49">
        <v>0</v>
      </c>
      <c r="T202" s="49">
        <v>462400</v>
      </c>
      <c r="U202" s="49">
        <v>8450788</v>
      </c>
      <c r="V202" s="49">
        <v>1909229</v>
      </c>
      <c r="W202" s="49">
        <v>1125000</v>
      </c>
      <c r="X202" s="49">
        <v>518000</v>
      </c>
      <c r="Y202" s="49">
        <v>587517</v>
      </c>
    </row>
    <row r="203" spans="1:25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261</v>
      </c>
      <c r="G203" s="58" t="s">
        <v>442</v>
      </c>
      <c r="H203" s="49">
        <v>54225934.28</v>
      </c>
      <c r="I203" s="49">
        <v>232699.32</v>
      </c>
      <c r="J203" s="49">
        <v>0</v>
      </c>
      <c r="K203" s="49">
        <v>9659109.47</v>
      </c>
      <c r="L203" s="49">
        <v>776320.5</v>
      </c>
      <c r="M203" s="49">
        <v>656683.79</v>
      </c>
      <c r="N203" s="49">
        <v>3902887.86</v>
      </c>
      <c r="O203" s="49">
        <v>1139243.72</v>
      </c>
      <c r="P203" s="49">
        <v>13557834.14</v>
      </c>
      <c r="Q203" s="49">
        <v>3041295.82</v>
      </c>
      <c r="R203" s="49">
        <v>1932455</v>
      </c>
      <c r="S203" s="49">
        <v>10995.2</v>
      </c>
      <c r="T203" s="49">
        <v>566427</v>
      </c>
      <c r="U203" s="49">
        <v>10056952</v>
      </c>
      <c r="V203" s="49">
        <v>6846041.18</v>
      </c>
      <c r="W203" s="49">
        <v>1199167.2</v>
      </c>
      <c r="X203" s="49">
        <v>289211</v>
      </c>
      <c r="Y203" s="49">
        <v>358611.08</v>
      </c>
    </row>
    <row r="204" spans="1:25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261</v>
      </c>
      <c r="G204" s="58" t="s">
        <v>443</v>
      </c>
      <c r="H204" s="49">
        <v>97692339.27</v>
      </c>
      <c r="I204" s="49">
        <v>629409.51</v>
      </c>
      <c r="J204" s="49">
        <v>0</v>
      </c>
      <c r="K204" s="49">
        <v>2827819.57</v>
      </c>
      <c r="L204" s="49">
        <v>10700</v>
      </c>
      <c r="M204" s="49">
        <v>9096108.33</v>
      </c>
      <c r="N204" s="49">
        <v>6145078.1</v>
      </c>
      <c r="O204" s="49">
        <v>1011255.11</v>
      </c>
      <c r="P204" s="49">
        <v>25156198.71</v>
      </c>
      <c r="Q204" s="49">
        <v>472000</v>
      </c>
      <c r="R204" s="49">
        <v>7927924.59</v>
      </c>
      <c r="S204" s="49">
        <v>0</v>
      </c>
      <c r="T204" s="49">
        <v>1845254</v>
      </c>
      <c r="U204" s="49">
        <v>23848045</v>
      </c>
      <c r="V204" s="49">
        <v>13872177.84</v>
      </c>
      <c r="W204" s="49">
        <v>2750369.51</v>
      </c>
      <c r="X204" s="49">
        <v>797800</v>
      </c>
      <c r="Y204" s="49">
        <v>1302199</v>
      </c>
    </row>
    <row r="205" spans="1:25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261</v>
      </c>
      <c r="G205" s="58" t="s">
        <v>444</v>
      </c>
      <c r="H205" s="49">
        <v>35123683.81</v>
      </c>
      <c r="I205" s="49">
        <v>472539.74</v>
      </c>
      <c r="J205" s="49">
        <v>0</v>
      </c>
      <c r="K205" s="49">
        <v>2092644.3</v>
      </c>
      <c r="L205" s="49">
        <v>0</v>
      </c>
      <c r="M205" s="49">
        <v>73000</v>
      </c>
      <c r="N205" s="49">
        <v>2554562.82</v>
      </c>
      <c r="O205" s="49">
        <v>429194.82</v>
      </c>
      <c r="P205" s="49">
        <v>8309399.38</v>
      </c>
      <c r="Q205" s="49">
        <v>85000</v>
      </c>
      <c r="R205" s="49">
        <v>1840795.86</v>
      </c>
      <c r="S205" s="49">
        <v>0</v>
      </c>
      <c r="T205" s="49">
        <v>77372.18</v>
      </c>
      <c r="U205" s="49">
        <v>6706390</v>
      </c>
      <c r="V205" s="49">
        <v>11222449.61</v>
      </c>
      <c r="W205" s="49">
        <v>818650</v>
      </c>
      <c r="X205" s="49">
        <v>89207.08</v>
      </c>
      <c r="Y205" s="49">
        <v>352478.02</v>
      </c>
    </row>
    <row r="206" spans="1:25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261</v>
      </c>
      <c r="G206" s="58" t="s">
        <v>445</v>
      </c>
      <c r="H206" s="49">
        <v>71635959.97</v>
      </c>
      <c r="I206" s="49">
        <v>550165.5</v>
      </c>
      <c r="J206" s="49">
        <v>0</v>
      </c>
      <c r="K206" s="49">
        <v>3319049.81</v>
      </c>
      <c r="L206" s="49">
        <v>0</v>
      </c>
      <c r="M206" s="49">
        <v>256828</v>
      </c>
      <c r="N206" s="49">
        <v>5343321.93</v>
      </c>
      <c r="O206" s="49">
        <v>397935.32</v>
      </c>
      <c r="P206" s="49">
        <v>23489324.35</v>
      </c>
      <c r="Q206" s="49">
        <v>325000</v>
      </c>
      <c r="R206" s="49">
        <v>5685571.14</v>
      </c>
      <c r="S206" s="49">
        <v>12960</v>
      </c>
      <c r="T206" s="49">
        <v>1162106</v>
      </c>
      <c r="U206" s="49">
        <v>18318851.92</v>
      </c>
      <c r="V206" s="49">
        <v>8780791.68</v>
      </c>
      <c r="W206" s="49">
        <v>1357134.63</v>
      </c>
      <c r="X206" s="49">
        <v>865430.65</v>
      </c>
      <c r="Y206" s="49">
        <v>1771489.04</v>
      </c>
    </row>
    <row r="207" spans="1:25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261</v>
      </c>
      <c r="G207" s="58" t="s">
        <v>446</v>
      </c>
      <c r="H207" s="49">
        <v>61544060.9</v>
      </c>
      <c r="I207" s="49">
        <v>1816918.62</v>
      </c>
      <c r="J207" s="49">
        <v>0</v>
      </c>
      <c r="K207" s="49">
        <v>2678500</v>
      </c>
      <c r="L207" s="49">
        <v>0</v>
      </c>
      <c r="M207" s="49">
        <v>706686</v>
      </c>
      <c r="N207" s="49">
        <v>5446245.98</v>
      </c>
      <c r="O207" s="49">
        <v>715394</v>
      </c>
      <c r="P207" s="49">
        <v>13162174.76</v>
      </c>
      <c r="Q207" s="49">
        <v>240000</v>
      </c>
      <c r="R207" s="49">
        <v>2074312.4</v>
      </c>
      <c r="S207" s="49">
        <v>1996586.8</v>
      </c>
      <c r="T207" s="49">
        <v>606049</v>
      </c>
      <c r="U207" s="49">
        <v>15743812.34</v>
      </c>
      <c r="V207" s="49">
        <v>6103167</v>
      </c>
      <c r="W207" s="49">
        <v>6476871</v>
      </c>
      <c r="X207" s="49">
        <v>1571000</v>
      </c>
      <c r="Y207" s="49">
        <v>2206343</v>
      </c>
    </row>
    <row r="208" spans="1:25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261</v>
      </c>
      <c r="G208" s="58" t="s">
        <v>447</v>
      </c>
      <c r="H208" s="49">
        <v>78985544.54</v>
      </c>
      <c r="I208" s="49">
        <v>404165.07</v>
      </c>
      <c r="J208" s="49">
        <v>0</v>
      </c>
      <c r="K208" s="49">
        <v>8788693.93</v>
      </c>
      <c r="L208" s="49">
        <v>3216926</v>
      </c>
      <c r="M208" s="49">
        <v>5554916.45</v>
      </c>
      <c r="N208" s="49">
        <v>5279158.6</v>
      </c>
      <c r="O208" s="49">
        <v>1093251.25</v>
      </c>
      <c r="P208" s="49">
        <v>17582693.52</v>
      </c>
      <c r="Q208" s="49">
        <v>291079</v>
      </c>
      <c r="R208" s="49">
        <v>2651211.41</v>
      </c>
      <c r="S208" s="49">
        <v>0</v>
      </c>
      <c r="T208" s="49">
        <v>169381</v>
      </c>
      <c r="U208" s="49">
        <v>18553130.45</v>
      </c>
      <c r="V208" s="49">
        <v>7860226.77</v>
      </c>
      <c r="W208" s="49">
        <v>4313327.4</v>
      </c>
      <c r="X208" s="49">
        <v>2562265.29</v>
      </c>
      <c r="Y208" s="49">
        <v>665118.4</v>
      </c>
    </row>
    <row r="209" spans="1:25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261</v>
      </c>
      <c r="G209" s="58" t="s">
        <v>448</v>
      </c>
      <c r="H209" s="49">
        <v>28609129.17</v>
      </c>
      <c r="I209" s="49">
        <v>592364.58</v>
      </c>
      <c r="J209" s="49">
        <v>555820</v>
      </c>
      <c r="K209" s="49">
        <v>1808843.44</v>
      </c>
      <c r="L209" s="49">
        <v>26000</v>
      </c>
      <c r="M209" s="49">
        <v>233000</v>
      </c>
      <c r="N209" s="49">
        <v>2835619.87</v>
      </c>
      <c r="O209" s="49">
        <v>226748</v>
      </c>
      <c r="P209" s="49">
        <v>6439447.65</v>
      </c>
      <c r="Q209" s="49">
        <v>60000</v>
      </c>
      <c r="R209" s="49">
        <v>1629446</v>
      </c>
      <c r="S209" s="49">
        <v>73705.36</v>
      </c>
      <c r="T209" s="49">
        <v>234020</v>
      </c>
      <c r="U209" s="49">
        <v>7867682</v>
      </c>
      <c r="V209" s="49">
        <v>4278883.27</v>
      </c>
      <c r="W209" s="49">
        <v>1388222.15</v>
      </c>
      <c r="X209" s="49">
        <v>89952.85</v>
      </c>
      <c r="Y209" s="49">
        <v>269374</v>
      </c>
    </row>
    <row r="210" spans="1:25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261</v>
      </c>
      <c r="G210" s="58" t="s">
        <v>449</v>
      </c>
      <c r="H210" s="49">
        <v>107657851.6</v>
      </c>
      <c r="I210" s="49">
        <v>893659.3</v>
      </c>
      <c r="J210" s="49">
        <v>0</v>
      </c>
      <c r="K210" s="49">
        <v>9583271.88</v>
      </c>
      <c r="L210" s="49">
        <v>0</v>
      </c>
      <c r="M210" s="49">
        <v>1261000</v>
      </c>
      <c r="N210" s="49">
        <v>7631056.77</v>
      </c>
      <c r="O210" s="49">
        <v>611093.03</v>
      </c>
      <c r="P210" s="49">
        <v>29298546.98</v>
      </c>
      <c r="Q210" s="49">
        <v>485000</v>
      </c>
      <c r="R210" s="49">
        <v>4614264.17</v>
      </c>
      <c r="S210" s="49">
        <v>0</v>
      </c>
      <c r="T210" s="49">
        <v>2772079</v>
      </c>
      <c r="U210" s="49">
        <v>27343581.03</v>
      </c>
      <c r="V210" s="49">
        <v>15205157.37</v>
      </c>
      <c r="W210" s="49">
        <v>2329955.5</v>
      </c>
      <c r="X210" s="49">
        <v>4368015.66</v>
      </c>
      <c r="Y210" s="49">
        <v>1261170.91</v>
      </c>
    </row>
    <row r="211" spans="1:25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261</v>
      </c>
      <c r="G211" s="58" t="s">
        <v>450</v>
      </c>
      <c r="H211" s="49">
        <v>32210796.2</v>
      </c>
      <c r="I211" s="49">
        <v>1214992.52</v>
      </c>
      <c r="J211" s="49">
        <v>624027.29</v>
      </c>
      <c r="K211" s="49">
        <v>2374503.73</v>
      </c>
      <c r="L211" s="49">
        <v>0</v>
      </c>
      <c r="M211" s="49">
        <v>493000</v>
      </c>
      <c r="N211" s="49">
        <v>3512308.06</v>
      </c>
      <c r="O211" s="49">
        <v>119710</v>
      </c>
      <c r="P211" s="49">
        <v>7899709.77</v>
      </c>
      <c r="Q211" s="49">
        <v>67000</v>
      </c>
      <c r="R211" s="49">
        <v>1704913</v>
      </c>
      <c r="S211" s="49">
        <v>165634.8</v>
      </c>
      <c r="T211" s="49">
        <v>451462</v>
      </c>
      <c r="U211" s="49">
        <v>10205785</v>
      </c>
      <c r="V211" s="49">
        <v>1901520.03</v>
      </c>
      <c r="W211" s="49">
        <v>933500</v>
      </c>
      <c r="X211" s="49">
        <v>138200</v>
      </c>
      <c r="Y211" s="49">
        <v>404530</v>
      </c>
    </row>
    <row r="212" spans="1:25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261</v>
      </c>
      <c r="G212" s="58" t="s">
        <v>451</v>
      </c>
      <c r="H212" s="49">
        <v>59565930.23</v>
      </c>
      <c r="I212" s="49">
        <v>551487.29</v>
      </c>
      <c r="J212" s="49">
        <v>0</v>
      </c>
      <c r="K212" s="49">
        <v>5230637.48</v>
      </c>
      <c r="L212" s="49">
        <v>15800</v>
      </c>
      <c r="M212" s="49">
        <v>210000</v>
      </c>
      <c r="N212" s="49">
        <v>4883853.26</v>
      </c>
      <c r="O212" s="49">
        <v>768800</v>
      </c>
      <c r="P212" s="49">
        <v>18626939.86</v>
      </c>
      <c r="Q212" s="49">
        <v>232520</v>
      </c>
      <c r="R212" s="49">
        <v>2586827</v>
      </c>
      <c r="S212" s="49">
        <v>19200</v>
      </c>
      <c r="T212" s="49">
        <v>519636</v>
      </c>
      <c r="U212" s="49">
        <v>13185493</v>
      </c>
      <c r="V212" s="49">
        <v>7410757.95</v>
      </c>
      <c r="W212" s="49">
        <v>4493738.68</v>
      </c>
      <c r="X212" s="49">
        <v>456720.71</v>
      </c>
      <c r="Y212" s="49">
        <v>373519</v>
      </c>
    </row>
    <row r="213" spans="1:25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261</v>
      </c>
      <c r="G213" s="58" t="s">
        <v>452</v>
      </c>
      <c r="H213" s="49">
        <v>37401341.31</v>
      </c>
      <c r="I213" s="49">
        <v>902086.94</v>
      </c>
      <c r="J213" s="49">
        <v>0</v>
      </c>
      <c r="K213" s="49">
        <v>6509497.94</v>
      </c>
      <c r="L213" s="49">
        <v>0</v>
      </c>
      <c r="M213" s="49">
        <v>122197.05</v>
      </c>
      <c r="N213" s="49">
        <v>2953578.74</v>
      </c>
      <c r="O213" s="49">
        <v>301965</v>
      </c>
      <c r="P213" s="49">
        <v>10363804.86</v>
      </c>
      <c r="Q213" s="49">
        <v>156540</v>
      </c>
      <c r="R213" s="49">
        <v>1700237.95</v>
      </c>
      <c r="S213" s="49">
        <v>0</v>
      </c>
      <c r="T213" s="49">
        <v>225354</v>
      </c>
      <c r="U213" s="49">
        <v>8704242.89</v>
      </c>
      <c r="V213" s="49">
        <v>1262705.9</v>
      </c>
      <c r="W213" s="49">
        <v>1002662</v>
      </c>
      <c r="X213" s="49">
        <v>203650</v>
      </c>
      <c r="Y213" s="49">
        <v>2992818.04</v>
      </c>
    </row>
    <row r="214" spans="1:25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261</v>
      </c>
      <c r="G214" s="58" t="s">
        <v>453</v>
      </c>
      <c r="H214" s="49">
        <v>31103514.5</v>
      </c>
      <c r="I214" s="49">
        <v>814038.29</v>
      </c>
      <c r="J214" s="49">
        <v>107000</v>
      </c>
      <c r="K214" s="49">
        <v>874759.08</v>
      </c>
      <c r="L214" s="49">
        <v>5000</v>
      </c>
      <c r="M214" s="49">
        <v>14500</v>
      </c>
      <c r="N214" s="49">
        <v>2819021.18</v>
      </c>
      <c r="O214" s="49">
        <v>281724.33</v>
      </c>
      <c r="P214" s="49">
        <v>9530347.81</v>
      </c>
      <c r="Q214" s="49">
        <v>80000</v>
      </c>
      <c r="R214" s="49">
        <v>1550594.5</v>
      </c>
      <c r="S214" s="49">
        <v>0</v>
      </c>
      <c r="T214" s="49">
        <v>82601</v>
      </c>
      <c r="U214" s="49">
        <v>6847583.3</v>
      </c>
      <c r="V214" s="49">
        <v>6250675.63</v>
      </c>
      <c r="W214" s="49">
        <v>1256542.38</v>
      </c>
      <c r="X214" s="49">
        <v>180250</v>
      </c>
      <c r="Y214" s="49">
        <v>408877</v>
      </c>
    </row>
    <row r="215" spans="1:25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261</v>
      </c>
      <c r="G215" s="58" t="s">
        <v>454</v>
      </c>
      <c r="H215" s="49">
        <v>38858772.31</v>
      </c>
      <c r="I215" s="49">
        <v>835138.81</v>
      </c>
      <c r="J215" s="49">
        <v>0</v>
      </c>
      <c r="K215" s="49">
        <v>1771762.98</v>
      </c>
      <c r="L215" s="49">
        <v>0</v>
      </c>
      <c r="M215" s="49">
        <v>190090</v>
      </c>
      <c r="N215" s="49">
        <v>3183159.29</v>
      </c>
      <c r="O215" s="49">
        <v>170604</v>
      </c>
      <c r="P215" s="49">
        <v>12048039.98</v>
      </c>
      <c r="Q215" s="49">
        <v>85216</v>
      </c>
      <c r="R215" s="49">
        <v>1790335</v>
      </c>
      <c r="S215" s="49">
        <v>2936</v>
      </c>
      <c r="T215" s="49">
        <v>852699.55</v>
      </c>
      <c r="U215" s="49">
        <v>10870449</v>
      </c>
      <c r="V215" s="49">
        <v>5055104.5</v>
      </c>
      <c r="W215" s="49">
        <v>950220</v>
      </c>
      <c r="X215" s="49">
        <v>492724</v>
      </c>
      <c r="Y215" s="49">
        <v>560293.2</v>
      </c>
    </row>
    <row r="216" spans="1:25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261</v>
      </c>
      <c r="G216" s="58" t="s">
        <v>455</v>
      </c>
      <c r="H216" s="49">
        <v>36081381.95</v>
      </c>
      <c r="I216" s="49">
        <v>106056.99</v>
      </c>
      <c r="J216" s="49">
        <v>0</v>
      </c>
      <c r="K216" s="49">
        <v>2885899.74</v>
      </c>
      <c r="L216" s="49">
        <v>217501.76</v>
      </c>
      <c r="M216" s="49">
        <v>259684.1</v>
      </c>
      <c r="N216" s="49">
        <v>3415105.73</v>
      </c>
      <c r="O216" s="49">
        <v>463119.38</v>
      </c>
      <c r="P216" s="49">
        <v>8425574.26</v>
      </c>
      <c r="Q216" s="49">
        <v>120000</v>
      </c>
      <c r="R216" s="49">
        <v>2149302.88</v>
      </c>
      <c r="S216" s="49">
        <v>110092.12</v>
      </c>
      <c r="T216" s="49">
        <v>569036.33</v>
      </c>
      <c r="U216" s="49">
        <v>7235343</v>
      </c>
      <c r="V216" s="49">
        <v>5903141.19</v>
      </c>
      <c r="W216" s="49">
        <v>1592449.86</v>
      </c>
      <c r="X216" s="49">
        <v>395890.46</v>
      </c>
      <c r="Y216" s="49">
        <v>2233184.15</v>
      </c>
    </row>
    <row r="217" spans="1:25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456</v>
      </c>
      <c r="G217" s="58" t="s">
        <v>457</v>
      </c>
      <c r="H217" s="49">
        <v>412234566.36</v>
      </c>
      <c r="I217" s="49">
        <v>24144.14</v>
      </c>
      <c r="J217" s="49">
        <v>0</v>
      </c>
      <c r="K217" s="49">
        <v>55057692.91</v>
      </c>
      <c r="L217" s="49">
        <v>25000</v>
      </c>
      <c r="M217" s="49">
        <v>9510523.34</v>
      </c>
      <c r="N217" s="49">
        <v>16457341.75</v>
      </c>
      <c r="O217" s="49">
        <v>17894894.49</v>
      </c>
      <c r="P217" s="49">
        <v>141083543.9</v>
      </c>
      <c r="Q217" s="49">
        <v>1073000</v>
      </c>
      <c r="R217" s="49">
        <v>10826938.5</v>
      </c>
      <c r="S217" s="49">
        <v>2821189.25</v>
      </c>
      <c r="T217" s="49">
        <v>7888092</v>
      </c>
      <c r="U217" s="49">
        <v>75769678.66</v>
      </c>
      <c r="V217" s="49">
        <v>18937254.83</v>
      </c>
      <c r="W217" s="49">
        <v>23584941.11</v>
      </c>
      <c r="X217" s="49">
        <v>26095391.48</v>
      </c>
      <c r="Y217" s="49">
        <v>5184940</v>
      </c>
    </row>
    <row r="218" spans="1:25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456</v>
      </c>
      <c r="G218" s="58" t="s">
        <v>458</v>
      </c>
      <c r="H218" s="49">
        <v>471338703.7</v>
      </c>
      <c r="I218" s="49">
        <v>14367.51</v>
      </c>
      <c r="J218" s="49">
        <v>0</v>
      </c>
      <c r="K218" s="49">
        <v>91714485.42</v>
      </c>
      <c r="L218" s="49">
        <v>20000</v>
      </c>
      <c r="M218" s="49">
        <v>7468059.54</v>
      </c>
      <c r="N218" s="49">
        <v>19761221.88</v>
      </c>
      <c r="O218" s="49">
        <v>10159685.13</v>
      </c>
      <c r="P218" s="49">
        <v>167007909.24</v>
      </c>
      <c r="Q218" s="49">
        <v>2554816.71</v>
      </c>
      <c r="R218" s="49">
        <v>15404860.9</v>
      </c>
      <c r="S218" s="49">
        <v>2551074.26</v>
      </c>
      <c r="T218" s="49">
        <v>21986200.54</v>
      </c>
      <c r="U218" s="49">
        <v>76452759.54</v>
      </c>
      <c r="V218" s="49">
        <v>23948134.31</v>
      </c>
      <c r="W218" s="49">
        <v>14374688.81</v>
      </c>
      <c r="X218" s="49">
        <v>5300324</v>
      </c>
      <c r="Y218" s="49">
        <v>12620115.91</v>
      </c>
    </row>
    <row r="219" spans="1:25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456</v>
      </c>
      <c r="G219" s="58" t="s">
        <v>459</v>
      </c>
      <c r="H219" s="49">
        <v>2527366538.35</v>
      </c>
      <c r="I219" s="49">
        <v>68906.37</v>
      </c>
      <c r="J219" s="49">
        <v>0</v>
      </c>
      <c r="K219" s="49">
        <v>527952726.52</v>
      </c>
      <c r="L219" s="49">
        <v>1495550</v>
      </c>
      <c r="M219" s="49">
        <v>22959528.22</v>
      </c>
      <c r="N219" s="49">
        <v>160125762.22</v>
      </c>
      <c r="O219" s="49">
        <v>39445364.08</v>
      </c>
      <c r="P219" s="49">
        <v>725855843.09</v>
      </c>
      <c r="Q219" s="49">
        <v>17113908</v>
      </c>
      <c r="R219" s="49">
        <v>164984397.6</v>
      </c>
      <c r="S219" s="49">
        <v>16479639.41</v>
      </c>
      <c r="T219" s="49">
        <v>75757393</v>
      </c>
      <c r="U219" s="49">
        <v>424723993.95</v>
      </c>
      <c r="V219" s="49">
        <v>176478627</v>
      </c>
      <c r="W219" s="49">
        <v>67064689</v>
      </c>
      <c r="X219" s="49">
        <v>53178607</v>
      </c>
      <c r="Y219" s="49">
        <v>53681602.89</v>
      </c>
    </row>
    <row r="220" spans="1:25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456</v>
      </c>
      <c r="G220" s="58" t="s">
        <v>460</v>
      </c>
      <c r="H220" s="49">
        <v>521956493.15</v>
      </c>
      <c r="I220" s="49">
        <v>27381.61</v>
      </c>
      <c r="J220" s="49">
        <v>0</v>
      </c>
      <c r="K220" s="49">
        <v>50071392</v>
      </c>
      <c r="L220" s="49">
        <v>1108986</v>
      </c>
      <c r="M220" s="49">
        <v>16791764.1</v>
      </c>
      <c r="N220" s="49">
        <v>22313779.04</v>
      </c>
      <c r="O220" s="49">
        <v>14407672</v>
      </c>
      <c r="P220" s="49">
        <v>194533076.5</v>
      </c>
      <c r="Q220" s="49">
        <v>7457073</v>
      </c>
      <c r="R220" s="49">
        <v>30148100</v>
      </c>
      <c r="S220" s="49">
        <v>8636169.4</v>
      </c>
      <c r="T220" s="49">
        <v>15828382</v>
      </c>
      <c r="U220" s="49">
        <v>77547779</v>
      </c>
      <c r="V220" s="49">
        <v>27646485</v>
      </c>
      <c r="W220" s="49">
        <v>21918049</v>
      </c>
      <c r="X220" s="49">
        <v>10861658</v>
      </c>
      <c r="Y220" s="49">
        <v>22658746.5</v>
      </c>
    </row>
    <row r="221" spans="1:25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461</v>
      </c>
      <c r="G221" s="58" t="s">
        <v>462</v>
      </c>
      <c r="H221" s="49">
        <v>144465823.92</v>
      </c>
      <c r="I221" s="49">
        <v>375882.26</v>
      </c>
      <c r="J221" s="49">
        <v>0</v>
      </c>
      <c r="K221" s="49">
        <v>41882361.47</v>
      </c>
      <c r="L221" s="49">
        <v>108237.98</v>
      </c>
      <c r="M221" s="49">
        <v>532749.74</v>
      </c>
      <c r="N221" s="49">
        <v>12486795.97</v>
      </c>
      <c r="O221" s="49">
        <v>177100</v>
      </c>
      <c r="P221" s="49">
        <v>25660627.32</v>
      </c>
      <c r="Q221" s="49">
        <v>8057311.47</v>
      </c>
      <c r="R221" s="49">
        <v>21304034.98</v>
      </c>
      <c r="S221" s="49">
        <v>5687009.88</v>
      </c>
      <c r="T221" s="49">
        <v>4564898.12</v>
      </c>
      <c r="U221" s="49">
        <v>10004976.49</v>
      </c>
      <c r="V221" s="49">
        <v>17200</v>
      </c>
      <c r="W221" s="49">
        <v>1021285.08</v>
      </c>
      <c r="X221" s="49">
        <v>122400</v>
      </c>
      <c r="Y221" s="49">
        <v>12462953.16</v>
      </c>
    </row>
    <row r="222" spans="1:25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461</v>
      </c>
      <c r="G222" s="58" t="s">
        <v>463</v>
      </c>
      <c r="H222" s="49">
        <v>133930327.04</v>
      </c>
      <c r="I222" s="49">
        <v>0</v>
      </c>
      <c r="J222" s="49">
        <v>0</v>
      </c>
      <c r="K222" s="49">
        <v>25172247</v>
      </c>
      <c r="L222" s="49">
        <v>426000</v>
      </c>
      <c r="M222" s="49">
        <v>1066855.35</v>
      </c>
      <c r="N222" s="49">
        <v>12191960.75</v>
      </c>
      <c r="O222" s="49">
        <v>5355739</v>
      </c>
      <c r="P222" s="49">
        <v>48311704.94</v>
      </c>
      <c r="Q222" s="49">
        <v>1506400</v>
      </c>
      <c r="R222" s="49">
        <v>12673815</v>
      </c>
      <c r="S222" s="49">
        <v>4322391</v>
      </c>
      <c r="T222" s="49">
        <v>6203161</v>
      </c>
      <c r="U222" s="49">
        <v>5767828</v>
      </c>
      <c r="V222" s="49">
        <v>642812</v>
      </c>
      <c r="W222" s="49">
        <v>1064000</v>
      </c>
      <c r="X222" s="49">
        <v>110500</v>
      </c>
      <c r="Y222" s="49">
        <v>9114913</v>
      </c>
    </row>
    <row r="223" spans="1:25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461</v>
      </c>
      <c r="G223" s="58" t="s">
        <v>464</v>
      </c>
      <c r="H223" s="49">
        <v>89586151.66</v>
      </c>
      <c r="I223" s="49">
        <v>4963869.4</v>
      </c>
      <c r="J223" s="49">
        <v>0</v>
      </c>
      <c r="K223" s="49">
        <v>26021236.97</v>
      </c>
      <c r="L223" s="49">
        <v>7000</v>
      </c>
      <c r="M223" s="49">
        <v>512083.19</v>
      </c>
      <c r="N223" s="49">
        <v>11818218.83</v>
      </c>
      <c r="O223" s="49">
        <v>26500</v>
      </c>
      <c r="P223" s="49">
        <v>5629847.9</v>
      </c>
      <c r="Q223" s="49">
        <v>4206410</v>
      </c>
      <c r="R223" s="49">
        <v>14912935</v>
      </c>
      <c r="S223" s="49">
        <v>3195130.6</v>
      </c>
      <c r="T223" s="49">
        <v>5605238</v>
      </c>
      <c r="U223" s="49">
        <v>5297547</v>
      </c>
      <c r="V223" s="49">
        <v>22200</v>
      </c>
      <c r="W223" s="49">
        <v>438790</v>
      </c>
      <c r="X223" s="49">
        <v>49800</v>
      </c>
      <c r="Y223" s="49">
        <v>6879344.77</v>
      </c>
    </row>
    <row r="224" spans="1:25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461</v>
      </c>
      <c r="G224" s="58" t="s">
        <v>465</v>
      </c>
      <c r="H224" s="49">
        <v>73682588.52</v>
      </c>
      <c r="I224" s="49">
        <v>491511.86</v>
      </c>
      <c r="J224" s="49">
        <v>0</v>
      </c>
      <c r="K224" s="49">
        <v>17814858.14</v>
      </c>
      <c r="L224" s="49">
        <v>9000</v>
      </c>
      <c r="M224" s="49">
        <v>411438.94</v>
      </c>
      <c r="N224" s="49">
        <v>7210329.23</v>
      </c>
      <c r="O224" s="49">
        <v>6050748.1</v>
      </c>
      <c r="P224" s="49">
        <v>20871234.85</v>
      </c>
      <c r="Q224" s="49">
        <v>3994100</v>
      </c>
      <c r="R224" s="49">
        <v>868000</v>
      </c>
      <c r="S224" s="49">
        <v>2416953.03</v>
      </c>
      <c r="T224" s="49">
        <v>6073516.25</v>
      </c>
      <c r="U224" s="49">
        <v>3528457.85</v>
      </c>
      <c r="V224" s="49">
        <v>187430</v>
      </c>
      <c r="W224" s="49">
        <v>1417000</v>
      </c>
      <c r="X224" s="49">
        <v>97000</v>
      </c>
      <c r="Y224" s="49">
        <v>2241010.27</v>
      </c>
    </row>
    <row r="225" spans="1:25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461</v>
      </c>
      <c r="G225" s="58" t="s">
        <v>466</v>
      </c>
      <c r="H225" s="49">
        <v>67709069</v>
      </c>
      <c r="I225" s="49">
        <v>0</v>
      </c>
      <c r="J225" s="49">
        <v>0</v>
      </c>
      <c r="K225" s="49">
        <v>15746306.2</v>
      </c>
      <c r="L225" s="49">
        <v>0</v>
      </c>
      <c r="M225" s="49">
        <v>792973.22</v>
      </c>
      <c r="N225" s="49">
        <v>5528135.4</v>
      </c>
      <c r="O225" s="49">
        <v>4341936.04</v>
      </c>
      <c r="P225" s="49">
        <v>16261804.29</v>
      </c>
      <c r="Q225" s="49">
        <v>2730958.68</v>
      </c>
      <c r="R225" s="49">
        <v>7959937.22</v>
      </c>
      <c r="S225" s="49">
        <v>2035981.3</v>
      </c>
      <c r="T225" s="49">
        <v>4069941.22</v>
      </c>
      <c r="U225" s="49">
        <v>2638822.8</v>
      </c>
      <c r="V225" s="49">
        <v>2582394.42</v>
      </c>
      <c r="W225" s="49">
        <v>102400</v>
      </c>
      <c r="X225" s="49">
        <v>46358</v>
      </c>
      <c r="Y225" s="49">
        <v>2871120.21</v>
      </c>
    </row>
    <row r="226" spans="1:25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461</v>
      </c>
      <c r="G226" s="58" t="s">
        <v>467</v>
      </c>
      <c r="H226" s="49">
        <v>114212548.65</v>
      </c>
      <c r="I226" s="49">
        <v>147837</v>
      </c>
      <c r="J226" s="49">
        <v>0</v>
      </c>
      <c r="K226" s="49">
        <v>34153654.3</v>
      </c>
      <c r="L226" s="49">
        <v>0</v>
      </c>
      <c r="M226" s="49">
        <v>480388.39</v>
      </c>
      <c r="N226" s="49">
        <v>8681838.71</v>
      </c>
      <c r="O226" s="49">
        <v>4872560</v>
      </c>
      <c r="P226" s="49">
        <v>22383384.82</v>
      </c>
      <c r="Q226" s="49">
        <v>3269739</v>
      </c>
      <c r="R226" s="49">
        <v>22690150.25</v>
      </c>
      <c r="S226" s="49">
        <v>2237353.32</v>
      </c>
      <c r="T226" s="49">
        <v>3849757</v>
      </c>
      <c r="U226" s="49">
        <v>6782073</v>
      </c>
      <c r="V226" s="49">
        <v>104840</v>
      </c>
      <c r="W226" s="49">
        <v>1016599</v>
      </c>
      <c r="X226" s="49">
        <v>53200</v>
      </c>
      <c r="Y226" s="49">
        <v>3489173.86</v>
      </c>
    </row>
    <row r="227" spans="1:25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461</v>
      </c>
      <c r="G227" s="58" t="s">
        <v>468</v>
      </c>
      <c r="H227" s="49">
        <v>134171870.05</v>
      </c>
      <c r="I227" s="49">
        <v>18701.6</v>
      </c>
      <c r="J227" s="49">
        <v>0</v>
      </c>
      <c r="K227" s="49">
        <v>17798638.19</v>
      </c>
      <c r="L227" s="49">
        <v>44500</v>
      </c>
      <c r="M227" s="49">
        <v>267798.2</v>
      </c>
      <c r="N227" s="49">
        <v>12265591.88</v>
      </c>
      <c r="O227" s="49">
        <v>5391935</v>
      </c>
      <c r="P227" s="49">
        <v>45481455.95</v>
      </c>
      <c r="Q227" s="49">
        <v>4086724.83</v>
      </c>
      <c r="R227" s="49">
        <v>17931593.52</v>
      </c>
      <c r="S227" s="49">
        <v>3179348.9</v>
      </c>
      <c r="T227" s="49">
        <v>4433750</v>
      </c>
      <c r="U227" s="49">
        <v>9456900.14</v>
      </c>
      <c r="V227" s="49">
        <v>3897041.97</v>
      </c>
      <c r="W227" s="49">
        <v>211000</v>
      </c>
      <c r="X227" s="49">
        <v>173000</v>
      </c>
      <c r="Y227" s="49">
        <v>9533889.87</v>
      </c>
    </row>
    <row r="228" spans="1:25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461</v>
      </c>
      <c r="G228" s="58" t="s">
        <v>469</v>
      </c>
      <c r="H228" s="49">
        <v>120350650.69</v>
      </c>
      <c r="I228" s="49">
        <v>629389.51</v>
      </c>
      <c r="J228" s="49">
        <v>67048</v>
      </c>
      <c r="K228" s="49">
        <v>18738842</v>
      </c>
      <c r="L228" s="49">
        <v>0</v>
      </c>
      <c r="M228" s="49">
        <v>533180.55</v>
      </c>
      <c r="N228" s="49">
        <v>20856719.15</v>
      </c>
      <c r="O228" s="49">
        <v>17493407</v>
      </c>
      <c r="P228" s="49">
        <v>22765837.48</v>
      </c>
      <c r="Q228" s="49">
        <v>3110000</v>
      </c>
      <c r="R228" s="49">
        <v>10731173</v>
      </c>
      <c r="S228" s="49">
        <v>4354495</v>
      </c>
      <c r="T228" s="49">
        <v>8094144</v>
      </c>
      <c r="U228" s="49">
        <v>3339484</v>
      </c>
      <c r="V228" s="49">
        <v>2200</v>
      </c>
      <c r="W228" s="49">
        <v>129085</v>
      </c>
      <c r="X228" s="49">
        <v>66100</v>
      </c>
      <c r="Y228" s="49">
        <v>9439546</v>
      </c>
    </row>
    <row r="229" spans="1:25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461</v>
      </c>
      <c r="G229" s="58" t="s">
        <v>470</v>
      </c>
      <c r="H229" s="49">
        <v>150541956.61</v>
      </c>
      <c r="I229" s="49">
        <v>45334.72</v>
      </c>
      <c r="J229" s="49">
        <v>0</v>
      </c>
      <c r="K229" s="49">
        <v>37461252.81</v>
      </c>
      <c r="L229" s="49">
        <v>0</v>
      </c>
      <c r="M229" s="49">
        <v>4248196.87</v>
      </c>
      <c r="N229" s="49">
        <v>18689007.68</v>
      </c>
      <c r="O229" s="49">
        <v>517500</v>
      </c>
      <c r="P229" s="49">
        <v>35635596.06</v>
      </c>
      <c r="Q229" s="49">
        <v>4146452.24</v>
      </c>
      <c r="R229" s="49">
        <v>14976298.27</v>
      </c>
      <c r="S229" s="49">
        <v>4146843.11</v>
      </c>
      <c r="T229" s="49">
        <v>8856308.64</v>
      </c>
      <c r="U229" s="49">
        <v>10839587</v>
      </c>
      <c r="V229" s="49">
        <v>215941</v>
      </c>
      <c r="W229" s="49">
        <v>358911</v>
      </c>
      <c r="X229" s="49">
        <v>117400</v>
      </c>
      <c r="Y229" s="49">
        <v>10287327.21</v>
      </c>
    </row>
    <row r="230" spans="1:25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461</v>
      </c>
      <c r="G230" s="58" t="s">
        <v>471</v>
      </c>
      <c r="H230" s="49">
        <v>67437882.8</v>
      </c>
      <c r="I230" s="49">
        <v>2073609</v>
      </c>
      <c r="J230" s="49">
        <v>0</v>
      </c>
      <c r="K230" s="49">
        <v>9998237</v>
      </c>
      <c r="L230" s="49">
        <v>5000</v>
      </c>
      <c r="M230" s="49">
        <v>946805.68</v>
      </c>
      <c r="N230" s="49">
        <v>6830351.89</v>
      </c>
      <c r="O230" s="49">
        <v>4445706</v>
      </c>
      <c r="P230" s="49">
        <v>20286370.48</v>
      </c>
      <c r="Q230" s="49">
        <v>952300</v>
      </c>
      <c r="R230" s="49">
        <v>1492160</v>
      </c>
      <c r="S230" s="49">
        <v>2518220.3</v>
      </c>
      <c r="T230" s="49">
        <v>8801258</v>
      </c>
      <c r="U230" s="49">
        <v>4545695</v>
      </c>
      <c r="V230" s="49">
        <v>53000</v>
      </c>
      <c r="W230" s="49">
        <v>353000</v>
      </c>
      <c r="X230" s="49">
        <v>31500</v>
      </c>
      <c r="Y230" s="49">
        <v>4104669.45</v>
      </c>
    </row>
    <row r="231" spans="1:25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461</v>
      </c>
      <c r="G231" s="58" t="s">
        <v>472</v>
      </c>
      <c r="H231" s="49">
        <v>131376511.28</v>
      </c>
      <c r="I231" s="49">
        <v>0</v>
      </c>
      <c r="J231" s="49">
        <v>0</v>
      </c>
      <c r="K231" s="49">
        <v>31144068.89</v>
      </c>
      <c r="L231" s="49">
        <v>17252</v>
      </c>
      <c r="M231" s="49">
        <v>805171.97</v>
      </c>
      <c r="N231" s="49">
        <v>12558227.73</v>
      </c>
      <c r="O231" s="49">
        <v>5154192</v>
      </c>
      <c r="P231" s="49">
        <v>46326716.86</v>
      </c>
      <c r="Q231" s="49">
        <v>1969187.3</v>
      </c>
      <c r="R231" s="49">
        <v>8695985.08</v>
      </c>
      <c r="S231" s="49">
        <v>3406368.05</v>
      </c>
      <c r="T231" s="49">
        <v>9107825.37</v>
      </c>
      <c r="U231" s="49">
        <v>5915029.22</v>
      </c>
      <c r="V231" s="49">
        <v>16892.7</v>
      </c>
      <c r="W231" s="49">
        <v>986748</v>
      </c>
      <c r="X231" s="49">
        <v>117000</v>
      </c>
      <c r="Y231" s="49">
        <v>5155846.11</v>
      </c>
    </row>
    <row r="232" spans="1:25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461</v>
      </c>
      <c r="G232" s="58" t="s">
        <v>473</v>
      </c>
      <c r="H232" s="49">
        <v>61604633.47</v>
      </c>
      <c r="I232" s="49">
        <v>0</v>
      </c>
      <c r="J232" s="49">
        <v>0</v>
      </c>
      <c r="K232" s="49">
        <v>9260900</v>
      </c>
      <c r="L232" s="49">
        <v>746578</v>
      </c>
      <c r="M232" s="49">
        <v>405964.1</v>
      </c>
      <c r="N232" s="49">
        <v>5876430.89</v>
      </c>
      <c r="O232" s="49">
        <v>5100721</v>
      </c>
      <c r="P232" s="49">
        <v>16144528.88</v>
      </c>
      <c r="Q232" s="49">
        <v>3387707</v>
      </c>
      <c r="R232" s="49">
        <v>2100345</v>
      </c>
      <c r="S232" s="49">
        <v>2451544.6</v>
      </c>
      <c r="T232" s="49">
        <v>5253304</v>
      </c>
      <c r="U232" s="49">
        <v>3102380</v>
      </c>
      <c r="V232" s="49">
        <v>80000</v>
      </c>
      <c r="W232" s="49">
        <v>374694</v>
      </c>
      <c r="X232" s="49">
        <v>66517</v>
      </c>
      <c r="Y232" s="49">
        <v>7253019</v>
      </c>
    </row>
    <row r="233" spans="1:25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461</v>
      </c>
      <c r="G233" s="58" t="s">
        <v>474</v>
      </c>
      <c r="H233" s="49">
        <v>50392425.55</v>
      </c>
      <c r="I233" s="49">
        <v>744385.65</v>
      </c>
      <c r="J233" s="49">
        <v>0</v>
      </c>
      <c r="K233" s="49">
        <v>18027809.07</v>
      </c>
      <c r="L233" s="49">
        <v>0</v>
      </c>
      <c r="M233" s="49">
        <v>273766.49</v>
      </c>
      <c r="N233" s="49">
        <v>4732905.39</v>
      </c>
      <c r="O233" s="49">
        <v>4149500</v>
      </c>
      <c r="P233" s="49">
        <v>7382914.26</v>
      </c>
      <c r="Q233" s="49">
        <v>728000</v>
      </c>
      <c r="R233" s="49">
        <v>3980881.62</v>
      </c>
      <c r="S233" s="49">
        <v>1384254.43</v>
      </c>
      <c r="T233" s="49">
        <v>1475161.72</v>
      </c>
      <c r="U233" s="49">
        <v>2030595.02</v>
      </c>
      <c r="V233" s="49">
        <v>25000</v>
      </c>
      <c r="W233" s="49">
        <v>249000</v>
      </c>
      <c r="X233" s="49">
        <v>15000</v>
      </c>
      <c r="Y233" s="49">
        <v>5193251.9</v>
      </c>
    </row>
    <row r="234" spans="1:25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461</v>
      </c>
      <c r="G234" s="58" t="s">
        <v>475</v>
      </c>
      <c r="H234" s="49">
        <v>144529808.44</v>
      </c>
      <c r="I234" s="49">
        <v>0</v>
      </c>
      <c r="J234" s="49">
        <v>0</v>
      </c>
      <c r="K234" s="49">
        <v>13624629</v>
      </c>
      <c r="L234" s="49">
        <v>142000</v>
      </c>
      <c r="M234" s="49">
        <v>1690903.67</v>
      </c>
      <c r="N234" s="49">
        <v>15725270.47</v>
      </c>
      <c r="O234" s="49">
        <v>6938352</v>
      </c>
      <c r="P234" s="49">
        <v>52482113.73</v>
      </c>
      <c r="Q234" s="49">
        <v>1923957</v>
      </c>
      <c r="R234" s="49">
        <v>2628436</v>
      </c>
      <c r="S234" s="49">
        <v>4153941.84</v>
      </c>
      <c r="T234" s="49">
        <v>25358158</v>
      </c>
      <c r="U234" s="49">
        <v>6785479</v>
      </c>
      <c r="V234" s="49">
        <v>4417602</v>
      </c>
      <c r="W234" s="49">
        <v>532064</v>
      </c>
      <c r="X234" s="49">
        <v>110689</v>
      </c>
      <c r="Y234" s="49">
        <v>8016212.73</v>
      </c>
    </row>
    <row r="235" spans="1:25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461</v>
      </c>
      <c r="G235" s="58" t="s">
        <v>476</v>
      </c>
      <c r="H235" s="49">
        <v>78626205.2</v>
      </c>
      <c r="I235" s="49">
        <v>3000</v>
      </c>
      <c r="J235" s="49">
        <v>0</v>
      </c>
      <c r="K235" s="49">
        <v>14801115</v>
      </c>
      <c r="L235" s="49">
        <v>9000</v>
      </c>
      <c r="M235" s="49">
        <v>170857.37</v>
      </c>
      <c r="N235" s="49">
        <v>5739261.18</v>
      </c>
      <c r="O235" s="49">
        <v>4461523</v>
      </c>
      <c r="P235" s="49">
        <v>32106744.47</v>
      </c>
      <c r="Q235" s="49">
        <v>1227321</v>
      </c>
      <c r="R235" s="49">
        <v>727638</v>
      </c>
      <c r="S235" s="49">
        <v>2818471.3</v>
      </c>
      <c r="T235" s="49">
        <v>3528004</v>
      </c>
      <c r="U235" s="49">
        <v>3616525</v>
      </c>
      <c r="V235" s="49">
        <v>1189000</v>
      </c>
      <c r="W235" s="49">
        <v>223000</v>
      </c>
      <c r="X235" s="49">
        <v>121000</v>
      </c>
      <c r="Y235" s="49">
        <v>7883744.88</v>
      </c>
    </row>
    <row r="236" spans="1:25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461</v>
      </c>
      <c r="G236" s="58" t="s">
        <v>477</v>
      </c>
      <c r="H236" s="49">
        <v>105832930.16</v>
      </c>
      <c r="I236" s="49">
        <v>0</v>
      </c>
      <c r="J236" s="49">
        <v>0</v>
      </c>
      <c r="K236" s="49">
        <v>13014946</v>
      </c>
      <c r="L236" s="49">
        <v>0</v>
      </c>
      <c r="M236" s="49">
        <v>15873214.58</v>
      </c>
      <c r="N236" s="49">
        <v>6823406.88</v>
      </c>
      <c r="O236" s="49">
        <v>12069795</v>
      </c>
      <c r="P236" s="49">
        <v>32757225.6</v>
      </c>
      <c r="Q236" s="49">
        <v>6026000</v>
      </c>
      <c r="R236" s="49">
        <v>3359662.5</v>
      </c>
      <c r="S236" s="49">
        <v>1957187.6</v>
      </c>
      <c r="T236" s="49">
        <v>4538891</v>
      </c>
      <c r="U236" s="49">
        <v>3252884</v>
      </c>
      <c r="V236" s="49">
        <v>77500</v>
      </c>
      <c r="W236" s="49">
        <v>97400</v>
      </c>
      <c r="X236" s="49">
        <v>1765912</v>
      </c>
      <c r="Y236" s="49">
        <v>4218905</v>
      </c>
    </row>
    <row r="237" spans="1:25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461</v>
      </c>
      <c r="G237" s="58" t="s">
        <v>478</v>
      </c>
      <c r="H237" s="49">
        <v>114450526.62</v>
      </c>
      <c r="I237" s="49">
        <v>23577.34</v>
      </c>
      <c r="J237" s="49">
        <v>0</v>
      </c>
      <c r="K237" s="49">
        <v>24143220.17</v>
      </c>
      <c r="L237" s="49">
        <v>0</v>
      </c>
      <c r="M237" s="49">
        <v>1204212.21</v>
      </c>
      <c r="N237" s="49">
        <v>8891376.02</v>
      </c>
      <c r="O237" s="49">
        <v>7873070</v>
      </c>
      <c r="P237" s="49">
        <v>27194458.4</v>
      </c>
      <c r="Q237" s="49">
        <v>1857976</v>
      </c>
      <c r="R237" s="49">
        <v>14605905.43</v>
      </c>
      <c r="S237" s="49">
        <v>11685395.49</v>
      </c>
      <c r="T237" s="49">
        <v>5135833</v>
      </c>
      <c r="U237" s="49">
        <v>5040880</v>
      </c>
      <c r="V237" s="49">
        <v>92127</v>
      </c>
      <c r="W237" s="49">
        <v>136000</v>
      </c>
      <c r="X237" s="49">
        <v>85700</v>
      </c>
      <c r="Y237" s="49">
        <v>6480795.56</v>
      </c>
    </row>
    <row r="238" spans="1:25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461</v>
      </c>
      <c r="G238" s="58" t="s">
        <v>479</v>
      </c>
      <c r="H238" s="49">
        <v>108850587.26</v>
      </c>
      <c r="I238" s="49">
        <v>2248843.46</v>
      </c>
      <c r="J238" s="49">
        <v>0</v>
      </c>
      <c r="K238" s="49">
        <v>22185368.21</v>
      </c>
      <c r="L238" s="49">
        <v>0</v>
      </c>
      <c r="M238" s="49">
        <v>220480.93</v>
      </c>
      <c r="N238" s="49">
        <v>9941799.77</v>
      </c>
      <c r="O238" s="49">
        <v>5099866.39</v>
      </c>
      <c r="P238" s="49">
        <v>25860429.62</v>
      </c>
      <c r="Q238" s="49">
        <v>10816171.37</v>
      </c>
      <c r="R238" s="49">
        <v>8063963</v>
      </c>
      <c r="S238" s="49">
        <v>3757026.21</v>
      </c>
      <c r="T238" s="49">
        <v>7631608.08</v>
      </c>
      <c r="U238" s="49">
        <v>2636562</v>
      </c>
      <c r="V238" s="49">
        <v>104920</v>
      </c>
      <c r="W238" s="49">
        <v>2858343.54</v>
      </c>
      <c r="X238" s="49">
        <v>77500</v>
      </c>
      <c r="Y238" s="49">
        <v>7347704.68</v>
      </c>
    </row>
    <row r="239" spans="1:25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461</v>
      </c>
      <c r="G239" s="58" t="s">
        <v>480</v>
      </c>
      <c r="H239" s="49">
        <v>78236476.68</v>
      </c>
      <c r="I239" s="49">
        <v>6279343.51</v>
      </c>
      <c r="J239" s="49">
        <v>0</v>
      </c>
      <c r="K239" s="49">
        <v>14012235.38</v>
      </c>
      <c r="L239" s="49">
        <v>9200</v>
      </c>
      <c r="M239" s="49">
        <v>861271.01</v>
      </c>
      <c r="N239" s="49">
        <v>5860905.68</v>
      </c>
      <c r="O239" s="49">
        <v>4249494</v>
      </c>
      <c r="P239" s="49">
        <v>15767815.29</v>
      </c>
      <c r="Q239" s="49">
        <v>1395655</v>
      </c>
      <c r="R239" s="49">
        <v>9262244.81</v>
      </c>
      <c r="S239" s="49">
        <v>3470764.62</v>
      </c>
      <c r="T239" s="49">
        <v>6858943.85</v>
      </c>
      <c r="U239" s="49">
        <v>2682723.7</v>
      </c>
      <c r="V239" s="49">
        <v>14760</v>
      </c>
      <c r="W239" s="49">
        <v>791920</v>
      </c>
      <c r="X239" s="49">
        <v>115100</v>
      </c>
      <c r="Y239" s="49">
        <v>6604099.83</v>
      </c>
    </row>
    <row r="240" spans="1:25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461</v>
      </c>
      <c r="G240" s="58" t="s">
        <v>481</v>
      </c>
      <c r="H240" s="49">
        <v>112447074.1</v>
      </c>
      <c r="I240" s="49">
        <v>1981282</v>
      </c>
      <c r="J240" s="49">
        <v>0</v>
      </c>
      <c r="K240" s="49">
        <v>56912281</v>
      </c>
      <c r="L240" s="49">
        <v>39000</v>
      </c>
      <c r="M240" s="49">
        <v>368589.22</v>
      </c>
      <c r="N240" s="49">
        <v>10539335.66</v>
      </c>
      <c r="O240" s="49">
        <v>130000</v>
      </c>
      <c r="P240" s="49">
        <v>6121386</v>
      </c>
      <c r="Q240" s="49">
        <v>567844</v>
      </c>
      <c r="R240" s="49">
        <v>17520084.5</v>
      </c>
      <c r="S240" s="49">
        <v>4348417.2</v>
      </c>
      <c r="T240" s="49">
        <v>2544168</v>
      </c>
      <c r="U240" s="49">
        <v>4614316</v>
      </c>
      <c r="V240" s="49">
        <v>253000</v>
      </c>
      <c r="W240" s="49">
        <v>413000</v>
      </c>
      <c r="X240" s="49">
        <v>145000</v>
      </c>
      <c r="Y240" s="49">
        <v>5949370.52</v>
      </c>
    </row>
    <row r="241" spans="1:25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482</v>
      </c>
      <c r="G241" s="58" t="s">
        <v>483</v>
      </c>
      <c r="H241" s="49">
        <v>1348063376.65</v>
      </c>
      <c r="I241" s="49">
        <v>27147588.69</v>
      </c>
      <c r="J241" s="49">
        <v>0</v>
      </c>
      <c r="K241" s="49">
        <v>660255659.26</v>
      </c>
      <c r="L241" s="49">
        <v>1324685.57</v>
      </c>
      <c r="M241" s="49">
        <v>8573333</v>
      </c>
      <c r="N241" s="49">
        <v>125501285.25</v>
      </c>
      <c r="O241" s="49">
        <v>1316563</v>
      </c>
      <c r="P241" s="49">
        <v>52542730.33</v>
      </c>
      <c r="Q241" s="49">
        <v>178065632.37</v>
      </c>
      <c r="R241" s="49">
        <v>6360910</v>
      </c>
      <c r="S241" s="49">
        <v>59483483.64</v>
      </c>
      <c r="T241" s="49">
        <v>2946247.22</v>
      </c>
      <c r="U241" s="49">
        <v>1750093.46</v>
      </c>
      <c r="V241" s="49">
        <v>18669868.25</v>
      </c>
      <c r="W241" s="49">
        <v>72469190.32</v>
      </c>
      <c r="X241" s="49">
        <v>5025000</v>
      </c>
      <c r="Y241" s="49">
        <v>126631106.29</v>
      </c>
    </row>
    <row r="242" spans="1:25" ht="12.75">
      <c r="A242" s="46">
        <v>6</v>
      </c>
      <c r="B242" s="46">
        <v>8</v>
      </c>
      <c r="C242" s="46">
        <v>1</v>
      </c>
      <c r="D242" s="41" t="s">
        <v>484</v>
      </c>
      <c r="E242" s="47">
        <v>271</v>
      </c>
      <c r="F242" s="48" t="s">
        <v>484</v>
      </c>
      <c r="G242" s="58" t="s">
        <v>485</v>
      </c>
      <c r="H242" s="49">
        <v>569298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517358</v>
      </c>
      <c r="W242" s="49">
        <v>0</v>
      </c>
      <c r="X242" s="49">
        <v>0</v>
      </c>
      <c r="Y242" s="49">
        <v>51940</v>
      </c>
    </row>
    <row r="243" spans="1:25" ht="25.5">
      <c r="A243" s="46">
        <v>6</v>
      </c>
      <c r="B243" s="46">
        <v>19</v>
      </c>
      <c r="C243" s="46">
        <v>1</v>
      </c>
      <c r="D243" s="41" t="s">
        <v>484</v>
      </c>
      <c r="E243" s="47">
        <v>270</v>
      </c>
      <c r="F243" s="48" t="s">
        <v>484</v>
      </c>
      <c r="G243" s="58" t="s">
        <v>486</v>
      </c>
      <c r="H243" s="49">
        <v>4320479.05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4248419.05</v>
      </c>
      <c r="W243" s="49">
        <v>0</v>
      </c>
      <c r="X243" s="49">
        <v>0</v>
      </c>
      <c r="Y243" s="49">
        <v>72060</v>
      </c>
    </row>
    <row r="244" spans="1:25" ht="12.75">
      <c r="A244" s="46">
        <v>6</v>
      </c>
      <c r="B244" s="46">
        <v>7</v>
      </c>
      <c r="C244" s="46">
        <v>1</v>
      </c>
      <c r="D244" s="41" t="s">
        <v>484</v>
      </c>
      <c r="E244" s="47">
        <v>187</v>
      </c>
      <c r="F244" s="48" t="s">
        <v>484</v>
      </c>
      <c r="G244" s="58" t="s">
        <v>487</v>
      </c>
      <c r="H244" s="49">
        <v>357200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354200</v>
      </c>
      <c r="W244" s="49">
        <v>0</v>
      </c>
      <c r="X244" s="49">
        <v>0</v>
      </c>
      <c r="Y244" s="49">
        <v>3000</v>
      </c>
    </row>
    <row r="245" spans="1:25" ht="12.75">
      <c r="A245" s="46">
        <v>6</v>
      </c>
      <c r="B245" s="46">
        <v>1</v>
      </c>
      <c r="C245" s="46">
        <v>1</v>
      </c>
      <c r="D245" s="41" t="s">
        <v>484</v>
      </c>
      <c r="E245" s="47">
        <v>188</v>
      </c>
      <c r="F245" s="48" t="s">
        <v>484</v>
      </c>
      <c r="G245" s="58" t="s">
        <v>487</v>
      </c>
      <c r="H245" s="49">
        <v>1750696.84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64846.84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1685850</v>
      </c>
      <c r="W245" s="49">
        <v>0</v>
      </c>
      <c r="X245" s="49">
        <v>0</v>
      </c>
      <c r="Y245" s="49">
        <v>0</v>
      </c>
    </row>
    <row r="246" spans="1:25" ht="25.5">
      <c r="A246" s="46">
        <v>6</v>
      </c>
      <c r="B246" s="46">
        <v>13</v>
      </c>
      <c r="C246" s="46">
        <v>4</v>
      </c>
      <c r="D246" s="41" t="s">
        <v>484</v>
      </c>
      <c r="E246" s="47">
        <v>186</v>
      </c>
      <c r="F246" s="48" t="s">
        <v>484</v>
      </c>
      <c r="G246" s="58" t="s">
        <v>488</v>
      </c>
      <c r="H246" s="49">
        <v>2400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2400</v>
      </c>
      <c r="W246" s="49">
        <v>0</v>
      </c>
      <c r="X246" s="49">
        <v>0</v>
      </c>
      <c r="Y246" s="49">
        <v>0</v>
      </c>
    </row>
    <row r="247" spans="1:25" ht="25.5">
      <c r="A247" s="46">
        <v>6</v>
      </c>
      <c r="B247" s="46">
        <v>4</v>
      </c>
      <c r="C247" s="46">
        <v>3</v>
      </c>
      <c r="D247" s="41" t="s">
        <v>484</v>
      </c>
      <c r="E247" s="47">
        <v>218</v>
      </c>
      <c r="F247" s="48" t="s">
        <v>484</v>
      </c>
      <c r="G247" s="58" t="s">
        <v>489</v>
      </c>
      <c r="H247" s="49">
        <v>25725.47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25725.47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</row>
    <row r="248" spans="1:25" ht="25.5">
      <c r="A248" s="46">
        <v>6</v>
      </c>
      <c r="B248" s="46">
        <v>15</v>
      </c>
      <c r="C248" s="46">
        <v>0</v>
      </c>
      <c r="D248" s="41" t="s">
        <v>484</v>
      </c>
      <c r="E248" s="47">
        <v>220</v>
      </c>
      <c r="F248" s="48" t="s">
        <v>484</v>
      </c>
      <c r="G248" s="58" t="s">
        <v>490</v>
      </c>
      <c r="H248" s="49">
        <v>115262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115262</v>
      </c>
      <c r="W248" s="49">
        <v>0</v>
      </c>
      <c r="X248" s="49">
        <v>0</v>
      </c>
      <c r="Y248" s="49">
        <v>0</v>
      </c>
    </row>
    <row r="249" spans="1:25" ht="12.75">
      <c r="A249" s="46">
        <v>6</v>
      </c>
      <c r="B249" s="46">
        <v>9</v>
      </c>
      <c r="C249" s="46">
        <v>1</v>
      </c>
      <c r="D249" s="41" t="s">
        <v>484</v>
      </c>
      <c r="E249" s="47">
        <v>140</v>
      </c>
      <c r="F249" s="48" t="s">
        <v>484</v>
      </c>
      <c r="G249" s="58" t="s">
        <v>491</v>
      </c>
      <c r="H249" s="49">
        <v>65118.02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65018.02</v>
      </c>
      <c r="W249" s="49">
        <v>0</v>
      </c>
      <c r="X249" s="49">
        <v>0</v>
      </c>
      <c r="Y249" s="49">
        <v>100</v>
      </c>
    </row>
    <row r="250" spans="1:25" ht="12.75">
      <c r="A250" s="46">
        <v>6</v>
      </c>
      <c r="B250" s="46">
        <v>62</v>
      </c>
      <c r="C250" s="46">
        <v>1</v>
      </c>
      <c r="D250" s="41" t="s">
        <v>484</v>
      </c>
      <c r="E250" s="47">
        <v>198</v>
      </c>
      <c r="F250" s="48" t="s">
        <v>484</v>
      </c>
      <c r="G250" s="58" t="s">
        <v>492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0</v>
      </c>
      <c r="W250" s="49">
        <v>0</v>
      </c>
      <c r="X250" s="49">
        <v>0</v>
      </c>
      <c r="Y250" s="49">
        <v>0</v>
      </c>
    </row>
    <row r="251" spans="1:25" ht="12.75">
      <c r="A251" s="46">
        <v>6</v>
      </c>
      <c r="B251" s="46">
        <v>8</v>
      </c>
      <c r="C251" s="46">
        <v>1</v>
      </c>
      <c r="D251" s="41" t="s">
        <v>484</v>
      </c>
      <c r="E251" s="47">
        <v>265</v>
      </c>
      <c r="F251" s="48" t="s">
        <v>484</v>
      </c>
      <c r="G251" s="58" t="s">
        <v>493</v>
      </c>
      <c r="H251" s="49">
        <v>25747607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0</v>
      </c>
      <c r="V251" s="49">
        <v>25405387</v>
      </c>
      <c r="W251" s="49">
        <v>0</v>
      </c>
      <c r="X251" s="49">
        <v>0</v>
      </c>
      <c r="Y251" s="49">
        <v>342220</v>
      </c>
    </row>
  </sheetData>
  <sheetProtection/>
  <mergeCells count="11">
    <mergeCell ref="A4:A5"/>
    <mergeCell ref="B4:B5"/>
    <mergeCell ref="C4:C5"/>
    <mergeCell ref="D4:D5"/>
    <mergeCell ref="F4:G5"/>
    <mergeCell ref="F7:G7"/>
    <mergeCell ref="E4:E5"/>
    <mergeCell ref="I4:Y4"/>
    <mergeCell ref="F6:G6"/>
    <mergeCell ref="H6:Y6"/>
    <mergeCell ref="H4:H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AA251"/>
  <sheetViews>
    <sheetView zoomScale="75" zoomScaleNormal="75" zoomScalePageLayoutView="0" workbookViewId="0" topLeftCell="A1">
      <pane xSplit="7" ySplit="7" topLeftCell="H215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G247" sqref="G247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20:27" ht="12.75">
      <c r="T1" s="19"/>
      <c r="U1" s="19"/>
      <c r="V1" s="19"/>
      <c r="W1" s="19"/>
      <c r="X1" s="19"/>
      <c r="Y1" s="19"/>
      <c r="Z1" s="19"/>
      <c r="AA1" s="19"/>
    </row>
    <row r="2" spans="1:25" s="19" customFormat="1" ht="18">
      <c r="A2" s="18" t="str">
        <f>'Spis tabel'!B12</f>
        <v>Tabela 10. Wykonanie wydatków budżetowych jst wg ważniejszych działów klasyfikacji budżetowej wg stanu na koniec  4 kwartału 2019 roku.</v>
      </c>
      <c r="N2" s="18"/>
      <c r="W2" s="23"/>
      <c r="Y2" s="23"/>
    </row>
    <row r="3" spans="1:2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4" t="s">
        <v>65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4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203</v>
      </c>
      <c r="V5" s="52" t="s">
        <v>76</v>
      </c>
      <c r="W5" s="52" t="s">
        <v>77</v>
      </c>
      <c r="X5" s="52" t="s">
        <v>201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6" t="s">
        <v>10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261</v>
      </c>
      <c r="G8" s="56" t="s">
        <v>262</v>
      </c>
      <c r="H8" s="33">
        <v>128067185.38</v>
      </c>
      <c r="I8" s="33">
        <v>12524.11</v>
      </c>
      <c r="J8" s="33">
        <v>0</v>
      </c>
      <c r="K8" s="33">
        <v>23282139.54</v>
      </c>
      <c r="L8" s="33">
        <v>0</v>
      </c>
      <c r="M8" s="33">
        <v>3584458.13</v>
      </c>
      <c r="N8" s="33">
        <v>9168131.14</v>
      </c>
      <c r="O8" s="33">
        <v>352653.3</v>
      </c>
      <c r="P8" s="33">
        <v>38898831.79</v>
      </c>
      <c r="Q8" s="33">
        <v>445449.43</v>
      </c>
      <c r="R8" s="33">
        <v>5960651.73</v>
      </c>
      <c r="S8" s="33">
        <v>10948.75</v>
      </c>
      <c r="T8" s="33">
        <v>925830.18</v>
      </c>
      <c r="U8" s="33">
        <v>30992800.15</v>
      </c>
      <c r="V8" s="33">
        <v>7369172.97</v>
      </c>
      <c r="W8" s="33">
        <v>3123152.17</v>
      </c>
      <c r="X8" s="33">
        <v>2973400.87</v>
      </c>
      <c r="Y8" s="33">
        <v>967041.12</v>
      </c>
    </row>
    <row r="9" spans="1:25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261</v>
      </c>
      <c r="G9" s="56" t="s">
        <v>263</v>
      </c>
      <c r="H9" s="33">
        <v>78937196.49</v>
      </c>
      <c r="I9" s="33">
        <v>10664.64</v>
      </c>
      <c r="J9" s="33">
        <v>0</v>
      </c>
      <c r="K9" s="33">
        <v>4922552.54</v>
      </c>
      <c r="L9" s="33">
        <v>4000</v>
      </c>
      <c r="M9" s="33">
        <v>1090605.15</v>
      </c>
      <c r="N9" s="33">
        <v>10049385.23</v>
      </c>
      <c r="O9" s="33">
        <v>114251.53</v>
      </c>
      <c r="P9" s="33">
        <v>23801627.87</v>
      </c>
      <c r="Q9" s="33">
        <v>409565.75</v>
      </c>
      <c r="R9" s="33">
        <v>3459230.25</v>
      </c>
      <c r="S9" s="33">
        <v>56721.96</v>
      </c>
      <c r="T9" s="33">
        <v>3311250.09</v>
      </c>
      <c r="U9" s="33">
        <v>17821043.92</v>
      </c>
      <c r="V9" s="33">
        <v>10720157.26</v>
      </c>
      <c r="W9" s="33">
        <v>1637606.12</v>
      </c>
      <c r="X9" s="33">
        <v>188037.74</v>
      </c>
      <c r="Y9" s="33">
        <v>1340496.44</v>
      </c>
    </row>
    <row r="10" spans="1:25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261</v>
      </c>
      <c r="G10" s="56" t="s">
        <v>264</v>
      </c>
      <c r="H10" s="33">
        <v>74410727.82</v>
      </c>
      <c r="I10" s="33">
        <v>125678.91</v>
      </c>
      <c r="J10" s="33">
        <v>0</v>
      </c>
      <c r="K10" s="33">
        <v>4167650.26</v>
      </c>
      <c r="L10" s="33">
        <v>0</v>
      </c>
      <c r="M10" s="33">
        <v>2534307.52</v>
      </c>
      <c r="N10" s="33">
        <v>5508686.57</v>
      </c>
      <c r="O10" s="33">
        <v>26825.9</v>
      </c>
      <c r="P10" s="33">
        <v>22197479.36</v>
      </c>
      <c r="Q10" s="33">
        <v>362325.9</v>
      </c>
      <c r="R10" s="33">
        <v>5130647.44</v>
      </c>
      <c r="S10" s="33">
        <v>0</v>
      </c>
      <c r="T10" s="33">
        <v>1048387.78</v>
      </c>
      <c r="U10" s="33">
        <v>18919471.22</v>
      </c>
      <c r="V10" s="33">
        <v>7387237.88</v>
      </c>
      <c r="W10" s="33">
        <v>2113783.91</v>
      </c>
      <c r="X10" s="33">
        <v>2349998.05</v>
      </c>
      <c r="Y10" s="33">
        <v>2538247.12</v>
      </c>
    </row>
    <row r="11" spans="1:25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261</v>
      </c>
      <c r="G11" s="56" t="s">
        <v>265</v>
      </c>
      <c r="H11" s="33">
        <v>81077138.19</v>
      </c>
      <c r="I11" s="33">
        <v>145207.02</v>
      </c>
      <c r="J11" s="33">
        <v>0</v>
      </c>
      <c r="K11" s="33">
        <v>5851830.14</v>
      </c>
      <c r="L11" s="33">
        <v>0</v>
      </c>
      <c r="M11" s="33">
        <v>739163.98</v>
      </c>
      <c r="N11" s="33">
        <v>5766630.75</v>
      </c>
      <c r="O11" s="33">
        <v>583202.26</v>
      </c>
      <c r="P11" s="33">
        <v>23871685.41</v>
      </c>
      <c r="Q11" s="33">
        <v>319075.18</v>
      </c>
      <c r="R11" s="33">
        <v>8090012.92</v>
      </c>
      <c r="S11" s="33">
        <v>45000</v>
      </c>
      <c r="T11" s="33">
        <v>878517.55</v>
      </c>
      <c r="U11" s="33">
        <v>18445961.96</v>
      </c>
      <c r="V11" s="33">
        <v>11567957.55</v>
      </c>
      <c r="W11" s="33">
        <v>1876200.7</v>
      </c>
      <c r="X11" s="33">
        <v>2406272.13</v>
      </c>
      <c r="Y11" s="33">
        <v>490420.64</v>
      </c>
    </row>
    <row r="12" spans="1:25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261</v>
      </c>
      <c r="G12" s="56" t="s">
        <v>266</v>
      </c>
      <c r="H12" s="33">
        <v>136361382.94</v>
      </c>
      <c r="I12" s="33">
        <v>12093.88</v>
      </c>
      <c r="J12" s="33">
        <v>0</v>
      </c>
      <c r="K12" s="33">
        <v>6300478.09</v>
      </c>
      <c r="L12" s="33">
        <v>0</v>
      </c>
      <c r="M12" s="33">
        <v>3922203.06</v>
      </c>
      <c r="N12" s="33">
        <v>10329156.03</v>
      </c>
      <c r="O12" s="33">
        <v>960564.82</v>
      </c>
      <c r="P12" s="33">
        <v>43839132.05</v>
      </c>
      <c r="Q12" s="33">
        <v>851759.54</v>
      </c>
      <c r="R12" s="33">
        <v>8119472.81</v>
      </c>
      <c r="S12" s="33">
        <v>206858.17</v>
      </c>
      <c r="T12" s="33">
        <v>1602398.59</v>
      </c>
      <c r="U12" s="33">
        <v>33021217.54</v>
      </c>
      <c r="V12" s="33">
        <v>17339385.62</v>
      </c>
      <c r="W12" s="33">
        <v>3829165.5</v>
      </c>
      <c r="X12" s="33">
        <v>4622773.88</v>
      </c>
      <c r="Y12" s="33">
        <v>1404723.36</v>
      </c>
    </row>
    <row r="13" spans="1:25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261</v>
      </c>
      <c r="G13" s="56" t="s">
        <v>267</v>
      </c>
      <c r="H13" s="33">
        <v>106961724.51</v>
      </c>
      <c r="I13" s="33">
        <v>11519.88</v>
      </c>
      <c r="J13" s="33">
        <v>0</v>
      </c>
      <c r="K13" s="33">
        <v>7746169.39</v>
      </c>
      <c r="L13" s="33">
        <v>0</v>
      </c>
      <c r="M13" s="33">
        <v>1437582.56</v>
      </c>
      <c r="N13" s="33">
        <v>8220812.03</v>
      </c>
      <c r="O13" s="33">
        <v>32657</v>
      </c>
      <c r="P13" s="33">
        <v>38034011.88</v>
      </c>
      <c r="Q13" s="33">
        <v>520561.12</v>
      </c>
      <c r="R13" s="33">
        <v>5240132.01</v>
      </c>
      <c r="S13" s="33">
        <v>13195.44</v>
      </c>
      <c r="T13" s="33">
        <v>206945.87</v>
      </c>
      <c r="U13" s="33">
        <v>22790492.97</v>
      </c>
      <c r="V13" s="33">
        <v>13226287.73</v>
      </c>
      <c r="W13" s="33">
        <v>2581401.91</v>
      </c>
      <c r="X13" s="33">
        <v>5857628.5</v>
      </c>
      <c r="Y13" s="33">
        <v>1042326.22</v>
      </c>
    </row>
    <row r="14" spans="1:25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261</v>
      </c>
      <c r="G14" s="56" t="s">
        <v>268</v>
      </c>
      <c r="H14" s="33">
        <v>125679544.62</v>
      </c>
      <c r="I14" s="33">
        <v>41278.87</v>
      </c>
      <c r="J14" s="33">
        <v>0</v>
      </c>
      <c r="K14" s="33">
        <v>4974862.13</v>
      </c>
      <c r="L14" s="33">
        <v>0</v>
      </c>
      <c r="M14" s="33">
        <v>1284064.18</v>
      </c>
      <c r="N14" s="33">
        <v>9580406.97</v>
      </c>
      <c r="O14" s="33">
        <v>147084.45</v>
      </c>
      <c r="P14" s="33">
        <v>46495975.2</v>
      </c>
      <c r="Q14" s="33">
        <v>680565.2</v>
      </c>
      <c r="R14" s="33">
        <v>3368960.85</v>
      </c>
      <c r="S14" s="33">
        <v>41752.35</v>
      </c>
      <c r="T14" s="33">
        <v>1336323.06</v>
      </c>
      <c r="U14" s="33">
        <v>38683577.67</v>
      </c>
      <c r="V14" s="33">
        <v>11554304.54</v>
      </c>
      <c r="W14" s="33">
        <v>2333472</v>
      </c>
      <c r="X14" s="33">
        <v>3942904.98</v>
      </c>
      <c r="Y14" s="33">
        <v>1214012.17</v>
      </c>
    </row>
    <row r="15" spans="1:25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261</v>
      </c>
      <c r="G15" s="56" t="s">
        <v>269</v>
      </c>
      <c r="H15" s="33">
        <v>82313360.69</v>
      </c>
      <c r="I15" s="33">
        <v>12477.53</v>
      </c>
      <c r="J15" s="33">
        <v>0</v>
      </c>
      <c r="K15" s="33">
        <v>3117893.28</v>
      </c>
      <c r="L15" s="33">
        <v>1937251.68</v>
      </c>
      <c r="M15" s="33">
        <v>2125750.04</v>
      </c>
      <c r="N15" s="33">
        <v>5696284.76</v>
      </c>
      <c r="O15" s="33">
        <v>634912.76</v>
      </c>
      <c r="P15" s="33">
        <v>24417894.64</v>
      </c>
      <c r="Q15" s="33">
        <v>351570.25</v>
      </c>
      <c r="R15" s="33">
        <v>4006575.86</v>
      </c>
      <c r="S15" s="33">
        <v>2336721.93</v>
      </c>
      <c r="T15" s="33">
        <v>2596561.62</v>
      </c>
      <c r="U15" s="33">
        <v>22522334.11</v>
      </c>
      <c r="V15" s="33">
        <v>6863659.19</v>
      </c>
      <c r="W15" s="33">
        <v>2213900</v>
      </c>
      <c r="X15" s="33">
        <v>2528995.46</v>
      </c>
      <c r="Y15" s="33">
        <v>950577.58</v>
      </c>
    </row>
    <row r="16" spans="1:25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261</v>
      </c>
      <c r="G16" s="56" t="s">
        <v>270</v>
      </c>
      <c r="H16" s="33">
        <v>310171015.62</v>
      </c>
      <c r="I16" s="33">
        <v>26737.92</v>
      </c>
      <c r="J16" s="33">
        <v>0</v>
      </c>
      <c r="K16" s="33">
        <v>22221681.56</v>
      </c>
      <c r="L16" s="33">
        <v>35378.7</v>
      </c>
      <c r="M16" s="33">
        <v>4116111.84</v>
      </c>
      <c r="N16" s="33">
        <v>17545620.74</v>
      </c>
      <c r="O16" s="33">
        <v>1808985.84</v>
      </c>
      <c r="P16" s="33">
        <v>83543416.62</v>
      </c>
      <c r="Q16" s="33">
        <v>1223827.48</v>
      </c>
      <c r="R16" s="33">
        <v>21907830.7</v>
      </c>
      <c r="S16" s="33">
        <v>21230.07</v>
      </c>
      <c r="T16" s="33">
        <v>3052822.21</v>
      </c>
      <c r="U16" s="33">
        <v>56082606.1</v>
      </c>
      <c r="V16" s="33">
        <v>18739910.98</v>
      </c>
      <c r="W16" s="33">
        <v>28848575.63</v>
      </c>
      <c r="X16" s="33">
        <v>47586881.47</v>
      </c>
      <c r="Y16" s="33">
        <v>3409397.76</v>
      </c>
    </row>
    <row r="17" spans="1:25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261</v>
      </c>
      <c r="G17" s="56" t="s">
        <v>271</v>
      </c>
      <c r="H17" s="33">
        <v>69592292.94</v>
      </c>
      <c r="I17" s="33">
        <v>55471.17</v>
      </c>
      <c r="J17" s="33">
        <v>0</v>
      </c>
      <c r="K17" s="33">
        <v>1241470.41</v>
      </c>
      <c r="L17" s="33">
        <v>0</v>
      </c>
      <c r="M17" s="33">
        <v>412744.26</v>
      </c>
      <c r="N17" s="33">
        <v>5577695.53</v>
      </c>
      <c r="O17" s="33">
        <v>13083.69</v>
      </c>
      <c r="P17" s="33">
        <v>25976677.12</v>
      </c>
      <c r="Q17" s="33">
        <v>340571.16</v>
      </c>
      <c r="R17" s="33">
        <v>4276723.43</v>
      </c>
      <c r="S17" s="33">
        <v>171593.52</v>
      </c>
      <c r="T17" s="33">
        <v>1044741.02</v>
      </c>
      <c r="U17" s="33">
        <v>19119663.63</v>
      </c>
      <c r="V17" s="33">
        <v>5266541.69</v>
      </c>
      <c r="W17" s="33">
        <v>2864241.65</v>
      </c>
      <c r="X17" s="33">
        <v>2701851.86</v>
      </c>
      <c r="Y17" s="33">
        <v>529222.8</v>
      </c>
    </row>
    <row r="18" spans="1:25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261</v>
      </c>
      <c r="G18" s="56" t="s">
        <v>272</v>
      </c>
      <c r="H18" s="33">
        <v>21942493.67</v>
      </c>
      <c r="I18" s="33">
        <v>45724.69</v>
      </c>
      <c r="J18" s="33">
        <v>0</v>
      </c>
      <c r="K18" s="33">
        <v>199993.42</v>
      </c>
      <c r="L18" s="33">
        <v>0</v>
      </c>
      <c r="M18" s="33">
        <v>510462.78</v>
      </c>
      <c r="N18" s="33">
        <v>3388803.72</v>
      </c>
      <c r="O18" s="33">
        <v>226107.73</v>
      </c>
      <c r="P18" s="33">
        <v>5614203.33</v>
      </c>
      <c r="Q18" s="33">
        <v>63987.1</v>
      </c>
      <c r="R18" s="33">
        <v>2322642.6</v>
      </c>
      <c r="S18" s="33">
        <v>60375.65</v>
      </c>
      <c r="T18" s="33">
        <v>141389.49</v>
      </c>
      <c r="U18" s="33">
        <v>5510321.43</v>
      </c>
      <c r="V18" s="33">
        <v>2332872.76</v>
      </c>
      <c r="W18" s="33">
        <v>489000</v>
      </c>
      <c r="X18" s="33">
        <v>333204.56</v>
      </c>
      <c r="Y18" s="33">
        <v>703404.41</v>
      </c>
    </row>
    <row r="19" spans="1:25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261</v>
      </c>
      <c r="G19" s="56" t="s">
        <v>273</v>
      </c>
      <c r="H19" s="33">
        <v>13144780.94</v>
      </c>
      <c r="I19" s="33">
        <v>13457.92</v>
      </c>
      <c r="J19" s="33">
        <v>0</v>
      </c>
      <c r="K19" s="33">
        <v>2008090.9</v>
      </c>
      <c r="L19" s="33">
        <v>0</v>
      </c>
      <c r="M19" s="33">
        <v>15311.92</v>
      </c>
      <c r="N19" s="33">
        <v>1536069.71</v>
      </c>
      <c r="O19" s="33">
        <v>57090.16</v>
      </c>
      <c r="P19" s="33">
        <v>4211506.83</v>
      </c>
      <c r="Q19" s="33">
        <v>103809.11</v>
      </c>
      <c r="R19" s="33">
        <v>539569.05</v>
      </c>
      <c r="S19" s="33">
        <v>215349.75</v>
      </c>
      <c r="T19" s="33">
        <v>95706.19</v>
      </c>
      <c r="U19" s="33">
        <v>3215004.21</v>
      </c>
      <c r="V19" s="33">
        <v>697578.7</v>
      </c>
      <c r="W19" s="33">
        <v>268400</v>
      </c>
      <c r="X19" s="33">
        <v>25000</v>
      </c>
      <c r="Y19" s="33">
        <v>142836.49</v>
      </c>
    </row>
    <row r="20" spans="1:25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261</v>
      </c>
      <c r="G20" s="56" t="s">
        <v>274</v>
      </c>
      <c r="H20" s="33">
        <v>222577806.58</v>
      </c>
      <c r="I20" s="33">
        <v>128381.44</v>
      </c>
      <c r="J20" s="33">
        <v>0</v>
      </c>
      <c r="K20" s="33">
        <v>21646892.45</v>
      </c>
      <c r="L20" s="33">
        <v>0</v>
      </c>
      <c r="M20" s="33">
        <v>2853606.18</v>
      </c>
      <c r="N20" s="33">
        <v>13161361.46</v>
      </c>
      <c r="O20" s="33">
        <v>1660760.01</v>
      </c>
      <c r="P20" s="33">
        <v>50025635.84</v>
      </c>
      <c r="Q20" s="33">
        <v>1111415.29</v>
      </c>
      <c r="R20" s="33">
        <v>9433225.88</v>
      </c>
      <c r="S20" s="33">
        <v>0</v>
      </c>
      <c r="T20" s="33">
        <v>2482669.78</v>
      </c>
      <c r="U20" s="33">
        <v>41906912.01</v>
      </c>
      <c r="V20" s="33">
        <v>27995901.86</v>
      </c>
      <c r="W20" s="33">
        <v>5205107.17</v>
      </c>
      <c r="X20" s="33">
        <v>44225275.73</v>
      </c>
      <c r="Y20" s="33">
        <v>740661.48</v>
      </c>
    </row>
    <row r="21" spans="1:25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261</v>
      </c>
      <c r="G21" s="56" t="s">
        <v>275</v>
      </c>
      <c r="H21" s="33">
        <v>23111889.78</v>
      </c>
      <c r="I21" s="33">
        <v>3616.83</v>
      </c>
      <c r="J21" s="33">
        <v>0</v>
      </c>
      <c r="K21" s="33">
        <v>687775.96</v>
      </c>
      <c r="L21" s="33">
        <v>0</v>
      </c>
      <c r="M21" s="33">
        <v>257332.89</v>
      </c>
      <c r="N21" s="33">
        <v>2330209.3</v>
      </c>
      <c r="O21" s="33">
        <v>87631.56</v>
      </c>
      <c r="P21" s="33">
        <v>6709590.31</v>
      </c>
      <c r="Q21" s="33">
        <v>124816.68</v>
      </c>
      <c r="R21" s="33">
        <v>1192662.06</v>
      </c>
      <c r="S21" s="33">
        <v>8610</v>
      </c>
      <c r="T21" s="33">
        <v>157742.06</v>
      </c>
      <c r="U21" s="33">
        <v>5960547.74</v>
      </c>
      <c r="V21" s="33">
        <v>3834498.21</v>
      </c>
      <c r="W21" s="33">
        <v>1043727.7</v>
      </c>
      <c r="X21" s="33">
        <v>82365.81</v>
      </c>
      <c r="Y21" s="33">
        <v>630762.67</v>
      </c>
    </row>
    <row r="22" spans="1:25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261</v>
      </c>
      <c r="G22" s="56" t="s">
        <v>276</v>
      </c>
      <c r="H22" s="33">
        <v>106931925.55</v>
      </c>
      <c r="I22" s="33">
        <v>2561.45</v>
      </c>
      <c r="J22" s="33">
        <v>0</v>
      </c>
      <c r="K22" s="33">
        <v>5772291.08</v>
      </c>
      <c r="L22" s="33">
        <v>24600</v>
      </c>
      <c r="M22" s="33">
        <v>2243856.76</v>
      </c>
      <c r="N22" s="33">
        <v>6288685.84</v>
      </c>
      <c r="O22" s="33">
        <v>267863.9</v>
      </c>
      <c r="P22" s="33">
        <v>30400859.99</v>
      </c>
      <c r="Q22" s="33">
        <v>1127983.84</v>
      </c>
      <c r="R22" s="33">
        <v>4513570.51</v>
      </c>
      <c r="S22" s="33">
        <v>612175.23</v>
      </c>
      <c r="T22" s="33">
        <v>858898.36</v>
      </c>
      <c r="U22" s="33">
        <v>19794986.59</v>
      </c>
      <c r="V22" s="33">
        <v>27830492.16</v>
      </c>
      <c r="W22" s="33">
        <v>3201412.7</v>
      </c>
      <c r="X22" s="33">
        <v>3036493.41</v>
      </c>
      <c r="Y22" s="33">
        <v>955193.73</v>
      </c>
    </row>
    <row r="23" spans="1:25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261</v>
      </c>
      <c r="G23" s="56" t="s">
        <v>277</v>
      </c>
      <c r="H23" s="33">
        <v>61687163.58</v>
      </c>
      <c r="I23" s="33">
        <v>45538.18</v>
      </c>
      <c r="J23" s="33">
        <v>0</v>
      </c>
      <c r="K23" s="33">
        <v>2663929.9</v>
      </c>
      <c r="L23" s="33">
        <v>2000</v>
      </c>
      <c r="M23" s="33">
        <v>1476808.37</v>
      </c>
      <c r="N23" s="33">
        <v>3857116.98</v>
      </c>
      <c r="O23" s="33">
        <v>569216.86</v>
      </c>
      <c r="P23" s="33">
        <v>22081414.88</v>
      </c>
      <c r="Q23" s="33">
        <v>314530.67</v>
      </c>
      <c r="R23" s="33">
        <v>3665810.64</v>
      </c>
      <c r="S23" s="33">
        <v>263359</v>
      </c>
      <c r="T23" s="33">
        <v>436828.85</v>
      </c>
      <c r="U23" s="33">
        <v>15525152.77</v>
      </c>
      <c r="V23" s="33">
        <v>5785528.72</v>
      </c>
      <c r="W23" s="33">
        <v>1860369</v>
      </c>
      <c r="X23" s="33">
        <v>2579963.51</v>
      </c>
      <c r="Y23" s="33">
        <v>559595.25</v>
      </c>
    </row>
    <row r="24" spans="1:25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261</v>
      </c>
      <c r="G24" s="56" t="s">
        <v>278</v>
      </c>
      <c r="H24" s="33">
        <v>18666670.14</v>
      </c>
      <c r="I24" s="33">
        <v>573692.12</v>
      </c>
      <c r="J24" s="33">
        <v>294107.26</v>
      </c>
      <c r="K24" s="33">
        <v>658319.39</v>
      </c>
      <c r="L24" s="33">
        <v>0</v>
      </c>
      <c r="M24" s="33">
        <v>30520.35</v>
      </c>
      <c r="N24" s="33">
        <v>1815260.7</v>
      </c>
      <c r="O24" s="33">
        <v>225431.21</v>
      </c>
      <c r="P24" s="33">
        <v>5861030.96</v>
      </c>
      <c r="Q24" s="33">
        <v>31782.53</v>
      </c>
      <c r="R24" s="33">
        <v>404262.38</v>
      </c>
      <c r="S24" s="33">
        <v>0</v>
      </c>
      <c r="T24" s="33">
        <v>245396.84</v>
      </c>
      <c r="U24" s="33">
        <v>5019458.13</v>
      </c>
      <c r="V24" s="33">
        <v>2901189.99</v>
      </c>
      <c r="W24" s="33">
        <v>317469.57</v>
      </c>
      <c r="X24" s="33">
        <v>183934.6</v>
      </c>
      <c r="Y24" s="33">
        <v>104814.11</v>
      </c>
    </row>
    <row r="25" spans="1:25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261</v>
      </c>
      <c r="G25" s="56" t="s">
        <v>279</v>
      </c>
      <c r="H25" s="33">
        <v>33333652.66</v>
      </c>
      <c r="I25" s="33">
        <v>477246.92</v>
      </c>
      <c r="J25" s="33">
        <v>0</v>
      </c>
      <c r="K25" s="33">
        <v>2165921.65</v>
      </c>
      <c r="L25" s="33">
        <v>0</v>
      </c>
      <c r="M25" s="33">
        <v>3808365.27</v>
      </c>
      <c r="N25" s="33">
        <v>3058778.75</v>
      </c>
      <c r="O25" s="33">
        <v>175903.62</v>
      </c>
      <c r="P25" s="33">
        <v>11630250.91</v>
      </c>
      <c r="Q25" s="33">
        <v>92063.25</v>
      </c>
      <c r="R25" s="33">
        <v>977207.85</v>
      </c>
      <c r="S25" s="33">
        <v>0</v>
      </c>
      <c r="T25" s="33">
        <v>233540.81</v>
      </c>
      <c r="U25" s="33">
        <v>8435131.38</v>
      </c>
      <c r="V25" s="33">
        <v>960977.73</v>
      </c>
      <c r="W25" s="33">
        <v>941375.32</v>
      </c>
      <c r="X25" s="33">
        <v>170161.37</v>
      </c>
      <c r="Y25" s="33">
        <v>206727.83</v>
      </c>
    </row>
    <row r="26" spans="1:25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261</v>
      </c>
      <c r="G26" s="56" t="s">
        <v>279</v>
      </c>
      <c r="H26" s="33">
        <v>23165843.29</v>
      </c>
      <c r="I26" s="33">
        <v>324683.29</v>
      </c>
      <c r="J26" s="33">
        <v>152653.69</v>
      </c>
      <c r="K26" s="33">
        <v>3998215.43</v>
      </c>
      <c r="L26" s="33">
        <v>0</v>
      </c>
      <c r="M26" s="33">
        <v>69976.43</v>
      </c>
      <c r="N26" s="33">
        <v>2266358.26</v>
      </c>
      <c r="O26" s="33">
        <v>598317.69</v>
      </c>
      <c r="P26" s="33">
        <v>5520672.51</v>
      </c>
      <c r="Q26" s="33">
        <v>40639.65</v>
      </c>
      <c r="R26" s="33">
        <v>1075124.02</v>
      </c>
      <c r="S26" s="33">
        <v>0</v>
      </c>
      <c r="T26" s="33">
        <v>140935.1</v>
      </c>
      <c r="U26" s="33">
        <v>5767650.89</v>
      </c>
      <c r="V26" s="33">
        <v>2105916.44</v>
      </c>
      <c r="W26" s="33">
        <v>730542.36</v>
      </c>
      <c r="X26" s="33">
        <v>55950</v>
      </c>
      <c r="Y26" s="33">
        <v>318207.53</v>
      </c>
    </row>
    <row r="27" spans="1:25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261</v>
      </c>
      <c r="G27" s="56" t="s">
        <v>280</v>
      </c>
      <c r="H27" s="33">
        <v>14322613.68</v>
      </c>
      <c r="I27" s="33">
        <v>174408.04</v>
      </c>
      <c r="J27" s="33">
        <v>117726.79</v>
      </c>
      <c r="K27" s="33">
        <v>388010.48</v>
      </c>
      <c r="L27" s="33">
        <v>0</v>
      </c>
      <c r="M27" s="33">
        <v>175594.46</v>
      </c>
      <c r="N27" s="33">
        <v>1500419.49</v>
      </c>
      <c r="O27" s="33">
        <v>273312.13</v>
      </c>
      <c r="P27" s="33">
        <v>4511295.54</v>
      </c>
      <c r="Q27" s="33">
        <v>36897.34</v>
      </c>
      <c r="R27" s="33">
        <v>601909.28</v>
      </c>
      <c r="S27" s="33">
        <v>0</v>
      </c>
      <c r="T27" s="33">
        <v>75738</v>
      </c>
      <c r="U27" s="33">
        <v>4996499.28</v>
      </c>
      <c r="V27" s="33">
        <v>908548.88</v>
      </c>
      <c r="W27" s="33">
        <v>270117.98</v>
      </c>
      <c r="X27" s="33">
        <v>190893.95</v>
      </c>
      <c r="Y27" s="33">
        <v>101242.04</v>
      </c>
    </row>
    <row r="28" spans="1:25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261</v>
      </c>
      <c r="G28" s="56" t="s">
        <v>281</v>
      </c>
      <c r="H28" s="33">
        <v>19019819.7</v>
      </c>
      <c r="I28" s="33">
        <v>351501.49</v>
      </c>
      <c r="J28" s="33">
        <v>101830.28</v>
      </c>
      <c r="K28" s="33">
        <v>1974304.83</v>
      </c>
      <c r="L28" s="33">
        <v>0</v>
      </c>
      <c r="M28" s="33">
        <v>64415.24</v>
      </c>
      <c r="N28" s="33">
        <v>1579868.66</v>
      </c>
      <c r="O28" s="33">
        <v>71643.83</v>
      </c>
      <c r="P28" s="33">
        <v>5309635.76</v>
      </c>
      <c r="Q28" s="33">
        <v>38693.02</v>
      </c>
      <c r="R28" s="33">
        <v>537373.45</v>
      </c>
      <c r="S28" s="33">
        <v>0</v>
      </c>
      <c r="T28" s="33">
        <v>35143</v>
      </c>
      <c r="U28" s="33">
        <v>4429895.08</v>
      </c>
      <c r="V28" s="33">
        <v>3714166.58</v>
      </c>
      <c r="W28" s="33">
        <v>616079.52</v>
      </c>
      <c r="X28" s="33">
        <v>0</v>
      </c>
      <c r="Y28" s="33">
        <v>195268.96</v>
      </c>
    </row>
    <row r="29" spans="1:25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261</v>
      </c>
      <c r="G29" s="56" t="s">
        <v>282</v>
      </c>
      <c r="H29" s="33">
        <v>14555406.08</v>
      </c>
      <c r="I29" s="33">
        <v>414431.6</v>
      </c>
      <c r="J29" s="33">
        <v>226888.48</v>
      </c>
      <c r="K29" s="33">
        <v>623369.53</v>
      </c>
      <c r="L29" s="33">
        <v>0</v>
      </c>
      <c r="M29" s="33">
        <v>0</v>
      </c>
      <c r="N29" s="33">
        <v>2642275.5</v>
      </c>
      <c r="O29" s="33">
        <v>192006.93</v>
      </c>
      <c r="P29" s="33">
        <v>4494137</v>
      </c>
      <c r="Q29" s="33">
        <v>38604.67</v>
      </c>
      <c r="R29" s="33">
        <v>367372.02</v>
      </c>
      <c r="S29" s="33">
        <v>0</v>
      </c>
      <c r="T29" s="33">
        <v>45341</v>
      </c>
      <c r="U29" s="33">
        <v>4271397.96</v>
      </c>
      <c r="V29" s="33">
        <v>544689.87</v>
      </c>
      <c r="W29" s="33">
        <v>401050</v>
      </c>
      <c r="X29" s="33">
        <v>78509.7</v>
      </c>
      <c r="Y29" s="33">
        <v>215331.82</v>
      </c>
    </row>
    <row r="30" spans="1:25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261</v>
      </c>
      <c r="G30" s="56" t="s">
        <v>283</v>
      </c>
      <c r="H30" s="33">
        <v>17788582.52</v>
      </c>
      <c r="I30" s="33">
        <v>4760588.03</v>
      </c>
      <c r="J30" s="33">
        <v>0</v>
      </c>
      <c r="K30" s="33">
        <v>263620.58</v>
      </c>
      <c r="L30" s="33">
        <v>2027.2</v>
      </c>
      <c r="M30" s="33">
        <v>45739.85</v>
      </c>
      <c r="N30" s="33">
        <v>1694689.11</v>
      </c>
      <c r="O30" s="33">
        <v>145233.11</v>
      </c>
      <c r="P30" s="33">
        <v>4507112.47</v>
      </c>
      <c r="Q30" s="33">
        <v>112428.63</v>
      </c>
      <c r="R30" s="33">
        <v>585084.62</v>
      </c>
      <c r="S30" s="33">
        <v>0</v>
      </c>
      <c r="T30" s="33">
        <v>24543.96</v>
      </c>
      <c r="U30" s="33">
        <v>4154409.03</v>
      </c>
      <c r="V30" s="33">
        <v>514431.74</v>
      </c>
      <c r="W30" s="33">
        <v>629310.65</v>
      </c>
      <c r="X30" s="33">
        <v>165874.77</v>
      </c>
      <c r="Y30" s="33">
        <v>183488.77</v>
      </c>
    </row>
    <row r="31" spans="1:25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261</v>
      </c>
      <c r="G31" s="56" t="s">
        <v>284</v>
      </c>
      <c r="H31" s="33">
        <v>60166181.97</v>
      </c>
      <c r="I31" s="33">
        <v>965686.4</v>
      </c>
      <c r="J31" s="33">
        <v>70813.98</v>
      </c>
      <c r="K31" s="33">
        <v>3710286.87</v>
      </c>
      <c r="L31" s="33">
        <v>0</v>
      </c>
      <c r="M31" s="33">
        <v>143790.13</v>
      </c>
      <c r="N31" s="33">
        <v>4630993.25</v>
      </c>
      <c r="O31" s="33">
        <v>235252.72</v>
      </c>
      <c r="P31" s="33">
        <v>20184022.68</v>
      </c>
      <c r="Q31" s="33">
        <v>121313.12</v>
      </c>
      <c r="R31" s="33">
        <v>2324638.37</v>
      </c>
      <c r="S31" s="33">
        <v>0</v>
      </c>
      <c r="T31" s="33">
        <v>399100.68</v>
      </c>
      <c r="U31" s="33">
        <v>22029037.47</v>
      </c>
      <c r="V31" s="33">
        <v>2226190.72</v>
      </c>
      <c r="W31" s="33">
        <v>2298199.89</v>
      </c>
      <c r="X31" s="33">
        <v>314346.13</v>
      </c>
      <c r="Y31" s="33">
        <v>512509.56</v>
      </c>
    </row>
    <row r="32" spans="1:25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261</v>
      </c>
      <c r="G32" s="56" t="s">
        <v>285</v>
      </c>
      <c r="H32" s="33">
        <v>14559187.43</v>
      </c>
      <c r="I32" s="33">
        <v>518931.39</v>
      </c>
      <c r="J32" s="33">
        <v>206198.33</v>
      </c>
      <c r="K32" s="33">
        <v>1271683.45</v>
      </c>
      <c r="L32" s="33">
        <v>0</v>
      </c>
      <c r="M32" s="33">
        <v>13014.42</v>
      </c>
      <c r="N32" s="33">
        <v>1546114.13</v>
      </c>
      <c r="O32" s="33">
        <v>100492.58</v>
      </c>
      <c r="P32" s="33">
        <v>3884357.74</v>
      </c>
      <c r="Q32" s="33">
        <v>30109.07</v>
      </c>
      <c r="R32" s="33">
        <v>684335.46</v>
      </c>
      <c r="S32" s="33">
        <v>2500</v>
      </c>
      <c r="T32" s="33">
        <v>51542</v>
      </c>
      <c r="U32" s="33">
        <v>3538448.64</v>
      </c>
      <c r="V32" s="33">
        <v>2113550.3</v>
      </c>
      <c r="W32" s="33">
        <v>453282.17</v>
      </c>
      <c r="X32" s="33">
        <v>22561.3</v>
      </c>
      <c r="Y32" s="33">
        <v>122066.45</v>
      </c>
    </row>
    <row r="33" spans="1:25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261</v>
      </c>
      <c r="G33" s="56" t="s">
        <v>262</v>
      </c>
      <c r="H33" s="33">
        <v>73719326.88</v>
      </c>
      <c r="I33" s="33">
        <v>1255113.42</v>
      </c>
      <c r="J33" s="33">
        <v>870647.51</v>
      </c>
      <c r="K33" s="33">
        <v>2805583.12</v>
      </c>
      <c r="L33" s="33">
        <v>1806310.56</v>
      </c>
      <c r="M33" s="33">
        <v>887068.91</v>
      </c>
      <c r="N33" s="33">
        <v>5871026.93</v>
      </c>
      <c r="O33" s="33">
        <v>1940874.75</v>
      </c>
      <c r="P33" s="33">
        <v>23511766.29</v>
      </c>
      <c r="Q33" s="33">
        <v>114912.45</v>
      </c>
      <c r="R33" s="33">
        <v>3282347.22</v>
      </c>
      <c r="S33" s="33">
        <v>15000</v>
      </c>
      <c r="T33" s="33">
        <v>99816.77</v>
      </c>
      <c r="U33" s="33">
        <v>20604184.48</v>
      </c>
      <c r="V33" s="33">
        <v>8643314.86</v>
      </c>
      <c r="W33" s="33">
        <v>1279576.01</v>
      </c>
      <c r="X33" s="33">
        <v>282137.15</v>
      </c>
      <c r="Y33" s="33">
        <v>449646.45</v>
      </c>
    </row>
    <row r="34" spans="1:25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261</v>
      </c>
      <c r="G34" s="56" t="s">
        <v>286</v>
      </c>
      <c r="H34" s="33">
        <v>18644073.96</v>
      </c>
      <c r="I34" s="33">
        <v>744614.21</v>
      </c>
      <c r="J34" s="33">
        <v>0</v>
      </c>
      <c r="K34" s="33">
        <v>2212808.04</v>
      </c>
      <c r="L34" s="33">
        <v>0</v>
      </c>
      <c r="M34" s="33">
        <v>26312.72</v>
      </c>
      <c r="N34" s="33">
        <v>2158630.01</v>
      </c>
      <c r="O34" s="33">
        <v>262398.85</v>
      </c>
      <c r="P34" s="33">
        <v>4611524.28</v>
      </c>
      <c r="Q34" s="33">
        <v>32821.73</v>
      </c>
      <c r="R34" s="33">
        <v>770412.08</v>
      </c>
      <c r="S34" s="33">
        <v>100366.85</v>
      </c>
      <c r="T34" s="33">
        <v>62418.21</v>
      </c>
      <c r="U34" s="33">
        <v>5447304.3</v>
      </c>
      <c r="V34" s="33">
        <v>929114.03</v>
      </c>
      <c r="W34" s="33">
        <v>630650</v>
      </c>
      <c r="X34" s="33">
        <v>26718.05</v>
      </c>
      <c r="Y34" s="33">
        <v>627980.6</v>
      </c>
    </row>
    <row r="35" spans="1:25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261</v>
      </c>
      <c r="G35" s="56" t="s">
        <v>287</v>
      </c>
      <c r="H35" s="33">
        <v>31873910.2</v>
      </c>
      <c r="I35" s="33">
        <v>637547.9</v>
      </c>
      <c r="J35" s="33">
        <v>0</v>
      </c>
      <c r="K35" s="33">
        <v>3322078.56</v>
      </c>
      <c r="L35" s="33">
        <v>0</v>
      </c>
      <c r="M35" s="33">
        <v>214513.52</v>
      </c>
      <c r="N35" s="33">
        <v>2250932.47</v>
      </c>
      <c r="O35" s="33">
        <v>233051.88</v>
      </c>
      <c r="P35" s="33">
        <v>11293308.4</v>
      </c>
      <c r="Q35" s="33">
        <v>63770.65</v>
      </c>
      <c r="R35" s="33">
        <v>1335154.99</v>
      </c>
      <c r="S35" s="33">
        <v>0</v>
      </c>
      <c r="T35" s="33">
        <v>355492.21</v>
      </c>
      <c r="U35" s="33">
        <v>9904709.32</v>
      </c>
      <c r="V35" s="33">
        <v>910821.86</v>
      </c>
      <c r="W35" s="33">
        <v>619159.9</v>
      </c>
      <c r="X35" s="33">
        <v>150793.56</v>
      </c>
      <c r="Y35" s="33">
        <v>582574.98</v>
      </c>
    </row>
    <row r="36" spans="1:25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261</v>
      </c>
      <c r="G36" s="56" t="s">
        <v>288</v>
      </c>
      <c r="H36" s="33">
        <v>17254387.51</v>
      </c>
      <c r="I36" s="33">
        <v>619333.62</v>
      </c>
      <c r="J36" s="33">
        <v>20871.07</v>
      </c>
      <c r="K36" s="33">
        <v>2255676.6</v>
      </c>
      <c r="L36" s="33">
        <v>0</v>
      </c>
      <c r="M36" s="33">
        <v>3438</v>
      </c>
      <c r="N36" s="33">
        <v>2033070.42</v>
      </c>
      <c r="O36" s="33">
        <v>238365.99</v>
      </c>
      <c r="P36" s="33">
        <v>4949139.44</v>
      </c>
      <c r="Q36" s="33">
        <v>53330.75</v>
      </c>
      <c r="R36" s="33">
        <v>367637.11</v>
      </c>
      <c r="S36" s="33">
        <v>73674.27</v>
      </c>
      <c r="T36" s="33">
        <v>40883.94</v>
      </c>
      <c r="U36" s="33">
        <v>5055244.19</v>
      </c>
      <c r="V36" s="33">
        <v>839847.91</v>
      </c>
      <c r="W36" s="33">
        <v>252619.95</v>
      </c>
      <c r="X36" s="33">
        <v>181192.78</v>
      </c>
      <c r="Y36" s="33">
        <v>270061.47</v>
      </c>
    </row>
    <row r="37" spans="1:25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261</v>
      </c>
      <c r="G37" s="56" t="s">
        <v>289</v>
      </c>
      <c r="H37" s="33">
        <v>69028908.28</v>
      </c>
      <c r="I37" s="33">
        <v>3499433.43</v>
      </c>
      <c r="J37" s="33">
        <v>0</v>
      </c>
      <c r="K37" s="33">
        <v>3224565.02</v>
      </c>
      <c r="L37" s="33">
        <v>80858.64</v>
      </c>
      <c r="M37" s="33">
        <v>343623.79</v>
      </c>
      <c r="N37" s="33">
        <v>7414036.25</v>
      </c>
      <c r="O37" s="33">
        <v>259237.71</v>
      </c>
      <c r="P37" s="33">
        <v>17334895.7</v>
      </c>
      <c r="Q37" s="33">
        <v>120236.72</v>
      </c>
      <c r="R37" s="33">
        <v>2208167.19</v>
      </c>
      <c r="S37" s="33">
        <v>0</v>
      </c>
      <c r="T37" s="33">
        <v>147777.9</v>
      </c>
      <c r="U37" s="33">
        <v>18711019.56</v>
      </c>
      <c r="V37" s="33">
        <v>11878263.25</v>
      </c>
      <c r="W37" s="33">
        <v>1765057.74</v>
      </c>
      <c r="X37" s="33">
        <v>423187.5</v>
      </c>
      <c r="Y37" s="33">
        <v>1618547.88</v>
      </c>
    </row>
    <row r="38" spans="1:25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261</v>
      </c>
      <c r="G38" s="56" t="s">
        <v>290</v>
      </c>
      <c r="H38" s="33">
        <v>34406566.02</v>
      </c>
      <c r="I38" s="33">
        <v>499275.46</v>
      </c>
      <c r="J38" s="33">
        <v>0</v>
      </c>
      <c r="K38" s="33">
        <v>2732389.53</v>
      </c>
      <c r="L38" s="33">
        <v>555919.28</v>
      </c>
      <c r="M38" s="33">
        <v>9250.11</v>
      </c>
      <c r="N38" s="33">
        <v>3415386.09</v>
      </c>
      <c r="O38" s="33">
        <v>295648.46</v>
      </c>
      <c r="P38" s="33">
        <v>9713512.49</v>
      </c>
      <c r="Q38" s="33">
        <v>208054.29</v>
      </c>
      <c r="R38" s="33">
        <v>1431196.25</v>
      </c>
      <c r="S38" s="33">
        <v>0</v>
      </c>
      <c r="T38" s="33">
        <v>195575.46</v>
      </c>
      <c r="U38" s="33">
        <v>10304424.3</v>
      </c>
      <c r="V38" s="33">
        <v>4301784.29</v>
      </c>
      <c r="W38" s="33">
        <v>506206.01</v>
      </c>
      <c r="X38" s="33">
        <v>75454.28</v>
      </c>
      <c r="Y38" s="33">
        <v>162489.72</v>
      </c>
    </row>
    <row r="39" spans="1:25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261</v>
      </c>
      <c r="G39" s="56" t="s">
        <v>291</v>
      </c>
      <c r="H39" s="33">
        <v>13271540.88</v>
      </c>
      <c r="I39" s="33">
        <v>527692.82</v>
      </c>
      <c r="J39" s="33">
        <v>0</v>
      </c>
      <c r="K39" s="33">
        <v>1255483.07</v>
      </c>
      <c r="L39" s="33">
        <v>0</v>
      </c>
      <c r="M39" s="33">
        <v>16300</v>
      </c>
      <c r="N39" s="33">
        <v>1792272.89</v>
      </c>
      <c r="O39" s="33">
        <v>113690.6</v>
      </c>
      <c r="P39" s="33">
        <v>4267858.8</v>
      </c>
      <c r="Q39" s="33">
        <v>25374.7</v>
      </c>
      <c r="R39" s="33">
        <v>307953.4</v>
      </c>
      <c r="S39" s="33">
        <v>0</v>
      </c>
      <c r="T39" s="33">
        <v>62551.26</v>
      </c>
      <c r="U39" s="33">
        <v>3886685.93</v>
      </c>
      <c r="V39" s="33">
        <v>618569.27</v>
      </c>
      <c r="W39" s="33">
        <v>109107.14</v>
      </c>
      <c r="X39" s="33">
        <v>91404.38</v>
      </c>
      <c r="Y39" s="33">
        <v>196596.62</v>
      </c>
    </row>
    <row r="40" spans="1:25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261</v>
      </c>
      <c r="G40" s="56" t="s">
        <v>292</v>
      </c>
      <c r="H40" s="33">
        <v>51504041.14</v>
      </c>
      <c r="I40" s="33">
        <v>754178.04</v>
      </c>
      <c r="J40" s="33">
        <v>422387.51</v>
      </c>
      <c r="K40" s="33">
        <v>4015429.35</v>
      </c>
      <c r="L40" s="33">
        <v>0</v>
      </c>
      <c r="M40" s="33">
        <v>107440.18</v>
      </c>
      <c r="N40" s="33">
        <v>4924680.58</v>
      </c>
      <c r="O40" s="33">
        <v>651727.08</v>
      </c>
      <c r="P40" s="33">
        <v>20591478.72</v>
      </c>
      <c r="Q40" s="33">
        <v>111077.38</v>
      </c>
      <c r="R40" s="33">
        <v>1558325.65</v>
      </c>
      <c r="S40" s="33">
        <v>100258.21</v>
      </c>
      <c r="T40" s="33">
        <v>586414.65</v>
      </c>
      <c r="U40" s="33">
        <v>12009780.75</v>
      </c>
      <c r="V40" s="33">
        <v>2376200.71</v>
      </c>
      <c r="W40" s="33">
        <v>770169.09</v>
      </c>
      <c r="X40" s="33">
        <v>233847.47</v>
      </c>
      <c r="Y40" s="33">
        <v>2290645.77</v>
      </c>
    </row>
    <row r="41" spans="1:25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261</v>
      </c>
      <c r="G41" s="56" t="s">
        <v>293</v>
      </c>
      <c r="H41" s="33">
        <v>20581946.91</v>
      </c>
      <c r="I41" s="33">
        <v>543828.86</v>
      </c>
      <c r="J41" s="33">
        <v>0</v>
      </c>
      <c r="K41" s="33">
        <v>237833.14</v>
      </c>
      <c r="L41" s="33">
        <v>0</v>
      </c>
      <c r="M41" s="33">
        <v>54931.3</v>
      </c>
      <c r="N41" s="33">
        <v>2537417.65</v>
      </c>
      <c r="O41" s="33">
        <v>261303.94</v>
      </c>
      <c r="P41" s="33">
        <v>5583922.7</v>
      </c>
      <c r="Q41" s="33">
        <v>60844.37</v>
      </c>
      <c r="R41" s="33">
        <v>901797.84</v>
      </c>
      <c r="S41" s="33">
        <v>0</v>
      </c>
      <c r="T41" s="33">
        <v>313552.54</v>
      </c>
      <c r="U41" s="33">
        <v>5797130.43</v>
      </c>
      <c r="V41" s="33">
        <v>1074759.51</v>
      </c>
      <c r="W41" s="33">
        <v>2684873.9</v>
      </c>
      <c r="X41" s="33">
        <v>335310.09</v>
      </c>
      <c r="Y41" s="33">
        <v>194440.64</v>
      </c>
    </row>
    <row r="42" spans="1:25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261</v>
      </c>
      <c r="G42" s="56" t="s">
        <v>294</v>
      </c>
      <c r="H42" s="33">
        <v>21563141.35</v>
      </c>
      <c r="I42" s="33">
        <v>2553333.16</v>
      </c>
      <c r="J42" s="33">
        <v>0</v>
      </c>
      <c r="K42" s="33">
        <v>462801.43</v>
      </c>
      <c r="L42" s="33">
        <v>21139.77</v>
      </c>
      <c r="M42" s="33">
        <v>27652.86</v>
      </c>
      <c r="N42" s="33">
        <v>2317163.09</v>
      </c>
      <c r="O42" s="33">
        <v>134243.66</v>
      </c>
      <c r="P42" s="33">
        <v>4840600.53</v>
      </c>
      <c r="Q42" s="33">
        <v>60936.04</v>
      </c>
      <c r="R42" s="33">
        <v>1752101</v>
      </c>
      <c r="S42" s="33">
        <v>0</v>
      </c>
      <c r="T42" s="33">
        <v>138649.9</v>
      </c>
      <c r="U42" s="33">
        <v>5768895.87</v>
      </c>
      <c r="V42" s="33">
        <v>2110451.25</v>
      </c>
      <c r="W42" s="33">
        <v>590756.34</v>
      </c>
      <c r="X42" s="33">
        <v>164276.08</v>
      </c>
      <c r="Y42" s="33">
        <v>620140.37</v>
      </c>
    </row>
    <row r="43" spans="1:25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261</v>
      </c>
      <c r="G43" s="56" t="s">
        <v>295</v>
      </c>
      <c r="H43" s="33">
        <v>21494426.43</v>
      </c>
      <c r="I43" s="33">
        <v>1561407.09</v>
      </c>
      <c r="J43" s="33">
        <v>0</v>
      </c>
      <c r="K43" s="33">
        <v>2894131.64</v>
      </c>
      <c r="L43" s="33">
        <v>0</v>
      </c>
      <c r="M43" s="33">
        <v>198707.46</v>
      </c>
      <c r="N43" s="33">
        <v>2211345.12</v>
      </c>
      <c r="O43" s="33">
        <v>291633.62</v>
      </c>
      <c r="P43" s="33">
        <v>6535748.23</v>
      </c>
      <c r="Q43" s="33">
        <v>80930.95</v>
      </c>
      <c r="R43" s="33">
        <v>931780.25</v>
      </c>
      <c r="S43" s="33">
        <v>93026</v>
      </c>
      <c r="T43" s="33">
        <v>55456.55</v>
      </c>
      <c r="U43" s="33">
        <v>5116689.54</v>
      </c>
      <c r="V43" s="33">
        <v>537771.68</v>
      </c>
      <c r="W43" s="33">
        <v>719286.55</v>
      </c>
      <c r="X43" s="33">
        <v>88886.95</v>
      </c>
      <c r="Y43" s="33">
        <v>177624.8</v>
      </c>
    </row>
    <row r="44" spans="1:25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261</v>
      </c>
      <c r="G44" s="56" t="s">
        <v>296</v>
      </c>
      <c r="H44" s="33">
        <v>34382781.24</v>
      </c>
      <c r="I44" s="33">
        <v>6136006.86</v>
      </c>
      <c r="J44" s="33">
        <v>202374.73</v>
      </c>
      <c r="K44" s="33">
        <v>1035106.55</v>
      </c>
      <c r="L44" s="33">
        <v>14</v>
      </c>
      <c r="M44" s="33">
        <v>51559.28</v>
      </c>
      <c r="N44" s="33">
        <v>2406986.03</v>
      </c>
      <c r="O44" s="33">
        <v>500713.65</v>
      </c>
      <c r="P44" s="33">
        <v>7326709.42</v>
      </c>
      <c r="Q44" s="33">
        <v>64164.05</v>
      </c>
      <c r="R44" s="33">
        <v>2417207.87</v>
      </c>
      <c r="S44" s="33">
        <v>0</v>
      </c>
      <c r="T44" s="33">
        <v>258648.93</v>
      </c>
      <c r="U44" s="33">
        <v>7735410.19</v>
      </c>
      <c r="V44" s="33">
        <v>5311904.26</v>
      </c>
      <c r="W44" s="33">
        <v>609935.79</v>
      </c>
      <c r="X44" s="33">
        <v>116205.49</v>
      </c>
      <c r="Y44" s="33">
        <v>209834.14</v>
      </c>
    </row>
    <row r="45" spans="1:25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261</v>
      </c>
      <c r="G45" s="56" t="s">
        <v>297</v>
      </c>
      <c r="H45" s="33">
        <v>31904121.63</v>
      </c>
      <c r="I45" s="33">
        <v>6910969.59</v>
      </c>
      <c r="J45" s="33">
        <v>386017.6</v>
      </c>
      <c r="K45" s="33">
        <v>333062.23</v>
      </c>
      <c r="L45" s="33">
        <v>0</v>
      </c>
      <c r="M45" s="33">
        <v>118357.69</v>
      </c>
      <c r="N45" s="33">
        <v>2343396.61</v>
      </c>
      <c r="O45" s="33">
        <v>454186.34</v>
      </c>
      <c r="P45" s="33">
        <v>9297419.32</v>
      </c>
      <c r="Q45" s="33">
        <v>29417.03</v>
      </c>
      <c r="R45" s="33">
        <v>520695.55</v>
      </c>
      <c r="S45" s="33">
        <v>0</v>
      </c>
      <c r="T45" s="33">
        <v>108868</v>
      </c>
      <c r="U45" s="33">
        <v>8183235.74</v>
      </c>
      <c r="V45" s="33">
        <v>1019338.79</v>
      </c>
      <c r="W45" s="33">
        <v>1529290.53</v>
      </c>
      <c r="X45" s="33">
        <v>195138.26</v>
      </c>
      <c r="Y45" s="33">
        <v>474728.35</v>
      </c>
    </row>
    <row r="46" spans="1:25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261</v>
      </c>
      <c r="G46" s="56" t="s">
        <v>298</v>
      </c>
      <c r="H46" s="33">
        <v>9586273.08</v>
      </c>
      <c r="I46" s="33">
        <v>359160.54</v>
      </c>
      <c r="J46" s="33">
        <v>69241.04</v>
      </c>
      <c r="K46" s="33">
        <v>394971.68</v>
      </c>
      <c r="L46" s="33">
        <v>17066.16</v>
      </c>
      <c r="M46" s="33">
        <v>58732.94</v>
      </c>
      <c r="N46" s="33">
        <v>1521036.22</v>
      </c>
      <c r="O46" s="33">
        <v>185840.66</v>
      </c>
      <c r="P46" s="33">
        <v>2492863.78</v>
      </c>
      <c r="Q46" s="33">
        <v>17707.18</v>
      </c>
      <c r="R46" s="33">
        <v>711630.1</v>
      </c>
      <c r="S46" s="33">
        <v>0</v>
      </c>
      <c r="T46" s="33">
        <v>170046.44</v>
      </c>
      <c r="U46" s="33">
        <v>2670762.33</v>
      </c>
      <c r="V46" s="33">
        <v>314221.86</v>
      </c>
      <c r="W46" s="33">
        <v>440354.14</v>
      </c>
      <c r="X46" s="33">
        <v>2549.18</v>
      </c>
      <c r="Y46" s="33">
        <v>160088.83</v>
      </c>
    </row>
    <row r="47" spans="1:25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261</v>
      </c>
      <c r="G47" s="56" t="s">
        <v>299</v>
      </c>
      <c r="H47" s="33">
        <v>24794739.4</v>
      </c>
      <c r="I47" s="33">
        <v>462130.03</v>
      </c>
      <c r="J47" s="33">
        <v>0</v>
      </c>
      <c r="K47" s="33">
        <v>1568390.74</v>
      </c>
      <c r="L47" s="33">
        <v>0</v>
      </c>
      <c r="M47" s="33">
        <v>232298.72</v>
      </c>
      <c r="N47" s="33">
        <v>2068259.53</v>
      </c>
      <c r="O47" s="33">
        <v>150141.5</v>
      </c>
      <c r="P47" s="33">
        <v>7372394.11</v>
      </c>
      <c r="Q47" s="33">
        <v>56131.01</v>
      </c>
      <c r="R47" s="33">
        <v>856991.13</v>
      </c>
      <c r="S47" s="33">
        <v>282938</v>
      </c>
      <c r="T47" s="33">
        <v>216471.59</v>
      </c>
      <c r="U47" s="33">
        <v>6611016.11</v>
      </c>
      <c r="V47" s="33">
        <v>851879.9</v>
      </c>
      <c r="W47" s="33">
        <v>470000</v>
      </c>
      <c r="X47" s="33">
        <v>3324591.32</v>
      </c>
      <c r="Y47" s="33">
        <v>271105.71</v>
      </c>
    </row>
    <row r="48" spans="1:25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261</v>
      </c>
      <c r="G48" s="56" t="s">
        <v>300</v>
      </c>
      <c r="H48" s="33">
        <v>25297242.19</v>
      </c>
      <c r="I48" s="33">
        <v>605931.6</v>
      </c>
      <c r="J48" s="33">
        <v>242282.2</v>
      </c>
      <c r="K48" s="33">
        <v>1244570.37</v>
      </c>
      <c r="L48" s="33">
        <v>0</v>
      </c>
      <c r="M48" s="33">
        <v>3000</v>
      </c>
      <c r="N48" s="33">
        <v>2395223.29</v>
      </c>
      <c r="O48" s="33">
        <v>339877.57</v>
      </c>
      <c r="P48" s="33">
        <v>9140094.83</v>
      </c>
      <c r="Q48" s="33">
        <v>86608.15</v>
      </c>
      <c r="R48" s="33">
        <v>938587.17</v>
      </c>
      <c r="S48" s="33">
        <v>744</v>
      </c>
      <c r="T48" s="33">
        <v>49968.9</v>
      </c>
      <c r="U48" s="33">
        <v>8036519.33</v>
      </c>
      <c r="V48" s="33">
        <v>1180908.5</v>
      </c>
      <c r="W48" s="33">
        <v>572722.57</v>
      </c>
      <c r="X48" s="33">
        <v>207223.86</v>
      </c>
      <c r="Y48" s="33">
        <v>252979.85</v>
      </c>
    </row>
    <row r="49" spans="1:25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261</v>
      </c>
      <c r="G49" s="56" t="s">
        <v>301</v>
      </c>
      <c r="H49" s="33">
        <v>23352404.43</v>
      </c>
      <c r="I49" s="33">
        <v>2010093.04</v>
      </c>
      <c r="J49" s="33">
        <v>430425.95</v>
      </c>
      <c r="K49" s="33">
        <v>2133493.87</v>
      </c>
      <c r="L49" s="33">
        <v>0</v>
      </c>
      <c r="M49" s="33">
        <v>816163.09</v>
      </c>
      <c r="N49" s="33">
        <v>3370108.47</v>
      </c>
      <c r="O49" s="33">
        <v>413861.16</v>
      </c>
      <c r="P49" s="33">
        <v>5733894.64</v>
      </c>
      <c r="Q49" s="33">
        <v>66086.83</v>
      </c>
      <c r="R49" s="33">
        <v>617205.4</v>
      </c>
      <c r="S49" s="33">
        <v>0</v>
      </c>
      <c r="T49" s="33">
        <v>67323.34</v>
      </c>
      <c r="U49" s="33">
        <v>5813336.57</v>
      </c>
      <c r="V49" s="33">
        <v>1037509.09</v>
      </c>
      <c r="W49" s="33">
        <v>391848.9</v>
      </c>
      <c r="X49" s="33">
        <v>216522.66</v>
      </c>
      <c r="Y49" s="33">
        <v>234531.42</v>
      </c>
    </row>
    <row r="50" spans="1:25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261</v>
      </c>
      <c r="G50" s="56" t="s">
        <v>302</v>
      </c>
      <c r="H50" s="33">
        <v>29479384.26</v>
      </c>
      <c r="I50" s="33">
        <v>368588.72</v>
      </c>
      <c r="J50" s="33">
        <v>483044.43</v>
      </c>
      <c r="K50" s="33">
        <v>3556765.1</v>
      </c>
      <c r="L50" s="33">
        <v>0</v>
      </c>
      <c r="M50" s="33">
        <v>678014.09</v>
      </c>
      <c r="N50" s="33">
        <v>3027457.99</v>
      </c>
      <c r="O50" s="33">
        <v>440916.6</v>
      </c>
      <c r="P50" s="33">
        <v>7277553.77</v>
      </c>
      <c r="Q50" s="33">
        <v>89051.68</v>
      </c>
      <c r="R50" s="33">
        <v>1280310.47</v>
      </c>
      <c r="S50" s="33">
        <v>0</v>
      </c>
      <c r="T50" s="33">
        <v>371906.94</v>
      </c>
      <c r="U50" s="33">
        <v>8615493.81</v>
      </c>
      <c r="V50" s="33">
        <v>1709077.2</v>
      </c>
      <c r="W50" s="33">
        <v>592740.5</v>
      </c>
      <c r="X50" s="33">
        <v>653842.81</v>
      </c>
      <c r="Y50" s="33">
        <v>334620.15</v>
      </c>
    </row>
    <row r="51" spans="1:25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261</v>
      </c>
      <c r="G51" s="56" t="s">
        <v>303</v>
      </c>
      <c r="H51" s="33">
        <v>46924596.66</v>
      </c>
      <c r="I51" s="33">
        <v>3360163.95</v>
      </c>
      <c r="J51" s="33">
        <v>150566.38</v>
      </c>
      <c r="K51" s="33">
        <v>3490628.83</v>
      </c>
      <c r="L51" s="33">
        <v>3000</v>
      </c>
      <c r="M51" s="33">
        <v>158902.41</v>
      </c>
      <c r="N51" s="33">
        <v>2837568.74</v>
      </c>
      <c r="O51" s="33">
        <v>532304.62</v>
      </c>
      <c r="P51" s="33">
        <v>13390545.52</v>
      </c>
      <c r="Q51" s="33">
        <v>209965.2</v>
      </c>
      <c r="R51" s="33">
        <v>1453198.82</v>
      </c>
      <c r="S51" s="33">
        <v>331288.56</v>
      </c>
      <c r="T51" s="33">
        <v>412142.09</v>
      </c>
      <c r="U51" s="33">
        <v>12334274.37</v>
      </c>
      <c r="V51" s="33">
        <v>7261172.2</v>
      </c>
      <c r="W51" s="33">
        <v>506621.42</v>
      </c>
      <c r="X51" s="33">
        <v>216783.29</v>
      </c>
      <c r="Y51" s="33">
        <v>275470.26</v>
      </c>
    </row>
    <row r="52" spans="1:25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261</v>
      </c>
      <c r="G52" s="56" t="s">
        <v>304</v>
      </c>
      <c r="H52" s="33">
        <v>76192331.98</v>
      </c>
      <c r="I52" s="33">
        <v>8602907.55</v>
      </c>
      <c r="J52" s="33">
        <v>0</v>
      </c>
      <c r="K52" s="33">
        <v>12092872.53</v>
      </c>
      <c r="L52" s="33">
        <v>0</v>
      </c>
      <c r="M52" s="33">
        <v>463296.16</v>
      </c>
      <c r="N52" s="33">
        <v>5331618.06</v>
      </c>
      <c r="O52" s="33">
        <v>411178.97</v>
      </c>
      <c r="P52" s="33">
        <v>22382278.15</v>
      </c>
      <c r="Q52" s="33">
        <v>100435.02</v>
      </c>
      <c r="R52" s="33">
        <v>1578187.05</v>
      </c>
      <c r="S52" s="33">
        <v>3889.74</v>
      </c>
      <c r="T52" s="33">
        <v>608143.52</v>
      </c>
      <c r="U52" s="33">
        <v>18540316.39</v>
      </c>
      <c r="V52" s="33">
        <v>3099012.15</v>
      </c>
      <c r="W52" s="33">
        <v>930033.15</v>
      </c>
      <c r="X52" s="33">
        <v>1251281.68</v>
      </c>
      <c r="Y52" s="33">
        <v>796881.86</v>
      </c>
    </row>
    <row r="53" spans="1:25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261</v>
      </c>
      <c r="G53" s="56" t="s">
        <v>305</v>
      </c>
      <c r="H53" s="33">
        <v>25569034.94</v>
      </c>
      <c r="I53" s="33">
        <v>697748.7</v>
      </c>
      <c r="J53" s="33">
        <v>281352.55</v>
      </c>
      <c r="K53" s="33">
        <v>2753348.6</v>
      </c>
      <c r="L53" s="33">
        <v>0</v>
      </c>
      <c r="M53" s="33">
        <v>76338.14</v>
      </c>
      <c r="N53" s="33">
        <v>2158718.58</v>
      </c>
      <c r="O53" s="33">
        <v>545364.64</v>
      </c>
      <c r="P53" s="33">
        <v>8189341.59</v>
      </c>
      <c r="Q53" s="33">
        <v>41206.39</v>
      </c>
      <c r="R53" s="33">
        <v>418959.23</v>
      </c>
      <c r="S53" s="33">
        <v>0</v>
      </c>
      <c r="T53" s="33">
        <v>49039.52</v>
      </c>
      <c r="U53" s="33">
        <v>7445928.44</v>
      </c>
      <c r="V53" s="33">
        <v>1763749.17</v>
      </c>
      <c r="W53" s="33">
        <v>716668.5</v>
      </c>
      <c r="X53" s="33">
        <v>40145.09</v>
      </c>
      <c r="Y53" s="33">
        <v>391125.8</v>
      </c>
    </row>
    <row r="54" spans="1:25" ht="12.75">
      <c r="A54" s="34">
        <v>6</v>
      </c>
      <c r="B54" s="34">
        <v>2</v>
      </c>
      <c r="C54" s="34">
        <v>6</v>
      </c>
      <c r="D54" s="35">
        <v>2</v>
      </c>
      <c r="E54" s="36"/>
      <c r="F54" s="31" t="s">
        <v>261</v>
      </c>
      <c r="G54" s="56" t="s">
        <v>306</v>
      </c>
      <c r="H54" s="33">
        <v>22398311.02</v>
      </c>
      <c r="I54" s="33">
        <v>363647.96</v>
      </c>
      <c r="J54" s="33">
        <v>230688.21</v>
      </c>
      <c r="K54" s="33">
        <v>3482550.58</v>
      </c>
      <c r="L54" s="33">
        <v>0</v>
      </c>
      <c r="M54" s="33">
        <v>33747.15</v>
      </c>
      <c r="N54" s="33">
        <v>3408007.77</v>
      </c>
      <c r="O54" s="33">
        <v>1055490.17</v>
      </c>
      <c r="P54" s="33">
        <v>3913191.73</v>
      </c>
      <c r="Q54" s="33">
        <v>50523.65</v>
      </c>
      <c r="R54" s="33">
        <v>694393.76</v>
      </c>
      <c r="S54" s="33">
        <v>0</v>
      </c>
      <c r="T54" s="33">
        <v>172447.13</v>
      </c>
      <c r="U54" s="33">
        <v>5144292.61</v>
      </c>
      <c r="V54" s="33">
        <v>2209402.34</v>
      </c>
      <c r="W54" s="33">
        <v>1404802.54</v>
      </c>
      <c r="X54" s="33">
        <v>70486.73</v>
      </c>
      <c r="Y54" s="33">
        <v>164638.69</v>
      </c>
    </row>
    <row r="55" spans="1:25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261</v>
      </c>
      <c r="G55" s="56" t="s">
        <v>307</v>
      </c>
      <c r="H55" s="33">
        <v>14121054.12</v>
      </c>
      <c r="I55" s="33">
        <v>1799552.88</v>
      </c>
      <c r="J55" s="33">
        <v>410265.91</v>
      </c>
      <c r="K55" s="33">
        <v>1819956.37</v>
      </c>
      <c r="L55" s="33">
        <v>0</v>
      </c>
      <c r="M55" s="33">
        <v>71984.54</v>
      </c>
      <c r="N55" s="33">
        <v>1859838.46</v>
      </c>
      <c r="O55" s="33">
        <v>399162.09</v>
      </c>
      <c r="P55" s="33">
        <v>2984971.25</v>
      </c>
      <c r="Q55" s="33">
        <v>31708.23</v>
      </c>
      <c r="R55" s="33">
        <v>383417.25</v>
      </c>
      <c r="S55" s="33">
        <v>0</v>
      </c>
      <c r="T55" s="33">
        <v>59678</v>
      </c>
      <c r="U55" s="33">
        <v>3154287.26</v>
      </c>
      <c r="V55" s="33">
        <v>648458.17</v>
      </c>
      <c r="W55" s="33">
        <v>289908.61</v>
      </c>
      <c r="X55" s="33">
        <v>40000</v>
      </c>
      <c r="Y55" s="33">
        <v>167865.1</v>
      </c>
    </row>
    <row r="56" spans="1:25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261</v>
      </c>
      <c r="G56" s="56" t="s">
        <v>308</v>
      </c>
      <c r="H56" s="33">
        <v>39404857.7</v>
      </c>
      <c r="I56" s="33">
        <v>553948.09</v>
      </c>
      <c r="J56" s="33">
        <v>184393.64</v>
      </c>
      <c r="K56" s="33">
        <v>3046836.84</v>
      </c>
      <c r="L56" s="33">
        <v>0</v>
      </c>
      <c r="M56" s="33">
        <v>47815.15</v>
      </c>
      <c r="N56" s="33">
        <v>4683162.49</v>
      </c>
      <c r="O56" s="33">
        <v>440875.97</v>
      </c>
      <c r="P56" s="33">
        <v>11505166.11</v>
      </c>
      <c r="Q56" s="33">
        <v>105888.33</v>
      </c>
      <c r="R56" s="33">
        <v>3666025.36</v>
      </c>
      <c r="S56" s="33">
        <v>0</v>
      </c>
      <c r="T56" s="33">
        <v>754998.18</v>
      </c>
      <c r="U56" s="33">
        <v>9272014.19</v>
      </c>
      <c r="V56" s="33">
        <v>3725546.88</v>
      </c>
      <c r="W56" s="33">
        <v>1069636.98</v>
      </c>
      <c r="X56" s="33">
        <v>132339.97</v>
      </c>
      <c r="Y56" s="33">
        <v>216209.52</v>
      </c>
    </row>
    <row r="57" spans="1:25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261</v>
      </c>
      <c r="G57" s="56" t="s">
        <v>309</v>
      </c>
      <c r="H57" s="33">
        <v>17318411.85</v>
      </c>
      <c r="I57" s="33">
        <v>921366.08</v>
      </c>
      <c r="J57" s="33">
        <v>419597.87</v>
      </c>
      <c r="K57" s="33">
        <v>935641.23</v>
      </c>
      <c r="L57" s="33">
        <v>0</v>
      </c>
      <c r="M57" s="33">
        <v>1064254.25</v>
      </c>
      <c r="N57" s="33">
        <v>1958754.61</v>
      </c>
      <c r="O57" s="33">
        <v>224553.75</v>
      </c>
      <c r="P57" s="33">
        <v>4873720.4</v>
      </c>
      <c r="Q57" s="33">
        <v>48543.73</v>
      </c>
      <c r="R57" s="33">
        <v>855401.38</v>
      </c>
      <c r="S57" s="33">
        <v>0</v>
      </c>
      <c r="T57" s="33">
        <v>504795.31</v>
      </c>
      <c r="U57" s="33">
        <v>4173367.49</v>
      </c>
      <c r="V57" s="33">
        <v>554398.56</v>
      </c>
      <c r="W57" s="33">
        <v>567483.32</v>
      </c>
      <c r="X57" s="33">
        <v>13997.4</v>
      </c>
      <c r="Y57" s="33">
        <v>202536.47</v>
      </c>
    </row>
    <row r="58" spans="1:25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261</v>
      </c>
      <c r="G58" s="56" t="s">
        <v>310</v>
      </c>
      <c r="H58" s="33">
        <v>17781749.82</v>
      </c>
      <c r="I58" s="33">
        <v>3527721.36</v>
      </c>
      <c r="J58" s="33">
        <v>192193.25</v>
      </c>
      <c r="K58" s="33">
        <v>158013.51</v>
      </c>
      <c r="L58" s="33">
        <v>2992.68</v>
      </c>
      <c r="M58" s="33">
        <v>199128.5</v>
      </c>
      <c r="N58" s="33">
        <v>2631850.7</v>
      </c>
      <c r="O58" s="33">
        <v>156188.51</v>
      </c>
      <c r="P58" s="33">
        <v>2736875.92</v>
      </c>
      <c r="Q58" s="33">
        <v>22262.58</v>
      </c>
      <c r="R58" s="33">
        <v>781779.16</v>
      </c>
      <c r="S58" s="33">
        <v>0</v>
      </c>
      <c r="T58" s="33">
        <v>100459</v>
      </c>
      <c r="U58" s="33">
        <v>3769827.18</v>
      </c>
      <c r="V58" s="33">
        <v>356096.48</v>
      </c>
      <c r="W58" s="33">
        <v>2940198</v>
      </c>
      <c r="X58" s="33">
        <v>54866.33</v>
      </c>
      <c r="Y58" s="33">
        <v>151296.66</v>
      </c>
    </row>
    <row r="59" spans="1:25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261</v>
      </c>
      <c r="G59" s="56" t="s">
        <v>311</v>
      </c>
      <c r="H59" s="33">
        <v>17164946.44</v>
      </c>
      <c r="I59" s="33">
        <v>526469</v>
      </c>
      <c r="J59" s="33">
        <v>0</v>
      </c>
      <c r="K59" s="33">
        <v>501063.44</v>
      </c>
      <c r="L59" s="33">
        <v>2194.47</v>
      </c>
      <c r="M59" s="33">
        <v>2042341.5</v>
      </c>
      <c r="N59" s="33">
        <v>1645373.67</v>
      </c>
      <c r="O59" s="33">
        <v>348256.36</v>
      </c>
      <c r="P59" s="33">
        <v>4448522.6</v>
      </c>
      <c r="Q59" s="33">
        <v>32466.15</v>
      </c>
      <c r="R59" s="33">
        <v>823350.07</v>
      </c>
      <c r="S59" s="33">
        <v>0</v>
      </c>
      <c r="T59" s="33">
        <v>82139.13</v>
      </c>
      <c r="U59" s="33">
        <v>5271853.07</v>
      </c>
      <c r="V59" s="33">
        <v>353713.08</v>
      </c>
      <c r="W59" s="33">
        <v>630757.06</v>
      </c>
      <c r="X59" s="33">
        <v>171010.84</v>
      </c>
      <c r="Y59" s="33">
        <v>285436</v>
      </c>
    </row>
    <row r="60" spans="1:25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261</v>
      </c>
      <c r="G60" s="56" t="s">
        <v>312</v>
      </c>
      <c r="H60" s="33">
        <v>26085464.18</v>
      </c>
      <c r="I60" s="33">
        <v>683421.57</v>
      </c>
      <c r="J60" s="33">
        <v>0</v>
      </c>
      <c r="K60" s="33">
        <v>3816155.11</v>
      </c>
      <c r="L60" s="33">
        <v>0</v>
      </c>
      <c r="M60" s="33">
        <v>10645.4</v>
      </c>
      <c r="N60" s="33">
        <v>2357922.55</v>
      </c>
      <c r="O60" s="33">
        <v>94702.5</v>
      </c>
      <c r="P60" s="33">
        <v>8422965.14</v>
      </c>
      <c r="Q60" s="33">
        <v>39191.29</v>
      </c>
      <c r="R60" s="33">
        <v>1864079.77</v>
      </c>
      <c r="S60" s="33">
        <v>0</v>
      </c>
      <c r="T60" s="33">
        <v>440456.63</v>
      </c>
      <c r="U60" s="33">
        <v>6217875.14</v>
      </c>
      <c r="V60" s="33">
        <v>861530.06</v>
      </c>
      <c r="W60" s="33">
        <v>821000</v>
      </c>
      <c r="X60" s="33">
        <v>255960</v>
      </c>
      <c r="Y60" s="33">
        <v>199559.02</v>
      </c>
    </row>
    <row r="61" spans="1:25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261</v>
      </c>
      <c r="G61" s="56" t="s">
        <v>264</v>
      </c>
      <c r="H61" s="33">
        <v>43027385.1</v>
      </c>
      <c r="I61" s="33">
        <v>2703546.71</v>
      </c>
      <c r="J61" s="33">
        <v>719992.21</v>
      </c>
      <c r="K61" s="33">
        <v>1787934.39</v>
      </c>
      <c r="L61" s="33">
        <v>0</v>
      </c>
      <c r="M61" s="33">
        <v>1207651.03</v>
      </c>
      <c r="N61" s="33">
        <v>4180650.25</v>
      </c>
      <c r="O61" s="33">
        <v>400689.03</v>
      </c>
      <c r="P61" s="33">
        <v>13298186.73</v>
      </c>
      <c r="Q61" s="33">
        <v>74829.62</v>
      </c>
      <c r="R61" s="33">
        <v>2256472.81</v>
      </c>
      <c r="S61" s="33">
        <v>0</v>
      </c>
      <c r="T61" s="33">
        <v>191654.4</v>
      </c>
      <c r="U61" s="33">
        <v>12701170.35</v>
      </c>
      <c r="V61" s="33">
        <v>1723986.89</v>
      </c>
      <c r="W61" s="33">
        <v>1417335.57</v>
      </c>
      <c r="X61" s="33">
        <v>145422.71</v>
      </c>
      <c r="Y61" s="33">
        <v>217862.4</v>
      </c>
    </row>
    <row r="62" spans="1:25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261</v>
      </c>
      <c r="G62" s="56" t="s">
        <v>313</v>
      </c>
      <c r="H62" s="33">
        <v>39249948.18</v>
      </c>
      <c r="I62" s="33">
        <v>2722697.19</v>
      </c>
      <c r="J62" s="33">
        <v>0</v>
      </c>
      <c r="K62" s="33">
        <v>1741967.18</v>
      </c>
      <c r="L62" s="33">
        <v>0</v>
      </c>
      <c r="M62" s="33">
        <v>77219.9</v>
      </c>
      <c r="N62" s="33">
        <v>3208673.09</v>
      </c>
      <c r="O62" s="33">
        <v>424292.63</v>
      </c>
      <c r="P62" s="33">
        <v>10006539.78</v>
      </c>
      <c r="Q62" s="33">
        <v>117203.05</v>
      </c>
      <c r="R62" s="33">
        <v>2032456.33</v>
      </c>
      <c r="S62" s="33">
        <v>0</v>
      </c>
      <c r="T62" s="33">
        <v>558323.31</v>
      </c>
      <c r="U62" s="33">
        <v>10358277.65</v>
      </c>
      <c r="V62" s="33">
        <v>5640972.2</v>
      </c>
      <c r="W62" s="33">
        <v>1031238.18</v>
      </c>
      <c r="X62" s="33">
        <v>701394</v>
      </c>
      <c r="Y62" s="33">
        <v>628693.69</v>
      </c>
    </row>
    <row r="63" spans="1:25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261</v>
      </c>
      <c r="G63" s="56" t="s">
        <v>314</v>
      </c>
      <c r="H63" s="33">
        <v>42568892.85</v>
      </c>
      <c r="I63" s="33">
        <v>848399.89</v>
      </c>
      <c r="J63" s="33">
        <v>0</v>
      </c>
      <c r="K63" s="33">
        <v>4946779.35</v>
      </c>
      <c r="L63" s="33">
        <v>34370</v>
      </c>
      <c r="M63" s="33">
        <v>93210.39</v>
      </c>
      <c r="N63" s="33">
        <v>5599015.54</v>
      </c>
      <c r="O63" s="33">
        <v>1463452.35</v>
      </c>
      <c r="P63" s="33">
        <v>12780943.79</v>
      </c>
      <c r="Q63" s="33">
        <v>107187.58</v>
      </c>
      <c r="R63" s="33">
        <v>1081503.52</v>
      </c>
      <c r="S63" s="33">
        <v>0</v>
      </c>
      <c r="T63" s="33">
        <v>481270.9</v>
      </c>
      <c r="U63" s="33">
        <v>10701123.19</v>
      </c>
      <c r="V63" s="33">
        <v>1942985.81</v>
      </c>
      <c r="W63" s="33">
        <v>550421.75</v>
      </c>
      <c r="X63" s="33">
        <v>1466962.89</v>
      </c>
      <c r="Y63" s="33">
        <v>471265.9</v>
      </c>
    </row>
    <row r="64" spans="1:25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261</v>
      </c>
      <c r="G64" s="56" t="s">
        <v>315</v>
      </c>
      <c r="H64" s="33">
        <v>24135481.81</v>
      </c>
      <c r="I64" s="33">
        <v>829856.4</v>
      </c>
      <c r="J64" s="33">
        <v>205725.25</v>
      </c>
      <c r="K64" s="33">
        <v>5053780.83</v>
      </c>
      <c r="L64" s="33">
        <v>0</v>
      </c>
      <c r="M64" s="33">
        <v>2310862.45</v>
      </c>
      <c r="N64" s="33">
        <v>1624345.46</v>
      </c>
      <c r="O64" s="33">
        <v>152970.17</v>
      </c>
      <c r="P64" s="33">
        <v>5314549.92</v>
      </c>
      <c r="Q64" s="33">
        <v>53787.71</v>
      </c>
      <c r="R64" s="33">
        <v>704782.18</v>
      </c>
      <c r="S64" s="33">
        <v>1185.73</v>
      </c>
      <c r="T64" s="33">
        <v>70432.83</v>
      </c>
      <c r="U64" s="33">
        <v>4581338.42</v>
      </c>
      <c r="V64" s="33">
        <v>1403358.11</v>
      </c>
      <c r="W64" s="33">
        <v>641010</v>
      </c>
      <c r="X64" s="33">
        <v>377783.66</v>
      </c>
      <c r="Y64" s="33">
        <v>809712.69</v>
      </c>
    </row>
    <row r="65" spans="1:25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261</v>
      </c>
      <c r="G65" s="56" t="s">
        <v>316</v>
      </c>
      <c r="H65" s="33">
        <v>18193873.31</v>
      </c>
      <c r="I65" s="33">
        <v>193494.17</v>
      </c>
      <c r="J65" s="33">
        <v>533862.41</v>
      </c>
      <c r="K65" s="33">
        <v>4095374.03</v>
      </c>
      <c r="L65" s="33">
        <v>0</v>
      </c>
      <c r="M65" s="33">
        <v>125897.72</v>
      </c>
      <c r="N65" s="33">
        <v>1552954.82</v>
      </c>
      <c r="O65" s="33">
        <v>133685.92</v>
      </c>
      <c r="P65" s="33">
        <v>4339633.7</v>
      </c>
      <c r="Q65" s="33">
        <v>37937.2</v>
      </c>
      <c r="R65" s="33">
        <v>603490.23</v>
      </c>
      <c r="S65" s="33">
        <v>0</v>
      </c>
      <c r="T65" s="33">
        <v>204058.27</v>
      </c>
      <c r="U65" s="33">
        <v>4681450.68</v>
      </c>
      <c r="V65" s="33">
        <v>817534.91</v>
      </c>
      <c r="W65" s="33">
        <v>569886</v>
      </c>
      <c r="X65" s="33">
        <v>53000</v>
      </c>
      <c r="Y65" s="33">
        <v>251613.25</v>
      </c>
    </row>
    <row r="66" spans="1:25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261</v>
      </c>
      <c r="G66" s="56" t="s">
        <v>317</v>
      </c>
      <c r="H66" s="33">
        <v>26858938.92</v>
      </c>
      <c r="I66" s="33">
        <v>655169.27</v>
      </c>
      <c r="J66" s="33">
        <v>177979.67</v>
      </c>
      <c r="K66" s="33">
        <v>3134736.04</v>
      </c>
      <c r="L66" s="33">
        <v>0</v>
      </c>
      <c r="M66" s="33">
        <v>3907819.55</v>
      </c>
      <c r="N66" s="33">
        <v>2578407.49</v>
      </c>
      <c r="O66" s="33">
        <v>161196.97</v>
      </c>
      <c r="P66" s="33">
        <v>6467353.75</v>
      </c>
      <c r="Q66" s="33">
        <v>58424.99</v>
      </c>
      <c r="R66" s="33">
        <v>963147.79</v>
      </c>
      <c r="S66" s="33">
        <v>106444.95</v>
      </c>
      <c r="T66" s="33">
        <v>300142.37</v>
      </c>
      <c r="U66" s="33">
        <v>6674985.53</v>
      </c>
      <c r="V66" s="33">
        <v>778513.13</v>
      </c>
      <c r="W66" s="33">
        <v>582136.52</v>
      </c>
      <c r="X66" s="33">
        <v>206606.06</v>
      </c>
      <c r="Y66" s="33">
        <v>105874.84</v>
      </c>
    </row>
    <row r="67" spans="1:25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261</v>
      </c>
      <c r="G67" s="56" t="s">
        <v>318</v>
      </c>
      <c r="H67" s="33">
        <v>15871639.78</v>
      </c>
      <c r="I67" s="33">
        <v>1199880.81</v>
      </c>
      <c r="J67" s="33">
        <v>270085.69</v>
      </c>
      <c r="K67" s="33">
        <v>1417669.41</v>
      </c>
      <c r="L67" s="33">
        <v>0</v>
      </c>
      <c r="M67" s="33">
        <v>4952.49</v>
      </c>
      <c r="N67" s="33">
        <v>1727576.79</v>
      </c>
      <c r="O67" s="33">
        <v>244132.72</v>
      </c>
      <c r="P67" s="33">
        <v>4685381.14</v>
      </c>
      <c r="Q67" s="33">
        <v>32695.2</v>
      </c>
      <c r="R67" s="33">
        <v>769296.94</v>
      </c>
      <c r="S67" s="33">
        <v>0</v>
      </c>
      <c r="T67" s="33">
        <v>18588</v>
      </c>
      <c r="U67" s="33">
        <v>3974150.27</v>
      </c>
      <c r="V67" s="33">
        <v>889347.5</v>
      </c>
      <c r="W67" s="33">
        <v>441600.42</v>
      </c>
      <c r="X67" s="33">
        <v>50457.67</v>
      </c>
      <c r="Y67" s="33">
        <v>145824.73</v>
      </c>
    </row>
    <row r="68" spans="1:25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261</v>
      </c>
      <c r="G68" s="56" t="s">
        <v>319</v>
      </c>
      <c r="H68" s="33">
        <v>80552590.93</v>
      </c>
      <c r="I68" s="33">
        <v>3925396.27</v>
      </c>
      <c r="J68" s="33">
        <v>0</v>
      </c>
      <c r="K68" s="33">
        <v>12276905.39</v>
      </c>
      <c r="L68" s="33">
        <v>0</v>
      </c>
      <c r="M68" s="33">
        <v>3300111.25</v>
      </c>
      <c r="N68" s="33">
        <v>4947314.41</v>
      </c>
      <c r="O68" s="33">
        <v>340804.97</v>
      </c>
      <c r="P68" s="33">
        <v>19743242.44</v>
      </c>
      <c r="Q68" s="33">
        <v>138951.52</v>
      </c>
      <c r="R68" s="33">
        <v>2456084.79</v>
      </c>
      <c r="S68" s="33">
        <v>641676.07</v>
      </c>
      <c r="T68" s="33">
        <v>678858.96</v>
      </c>
      <c r="U68" s="33">
        <v>19444545</v>
      </c>
      <c r="V68" s="33">
        <v>8196161.56</v>
      </c>
      <c r="W68" s="33">
        <v>3285304.74</v>
      </c>
      <c r="X68" s="33">
        <v>151505.36</v>
      </c>
      <c r="Y68" s="33">
        <v>1025728.2</v>
      </c>
    </row>
    <row r="69" spans="1:25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261</v>
      </c>
      <c r="G69" s="56" t="s">
        <v>320</v>
      </c>
      <c r="H69" s="33">
        <v>13725937.62</v>
      </c>
      <c r="I69" s="33">
        <v>2034013.46</v>
      </c>
      <c r="J69" s="33">
        <v>0</v>
      </c>
      <c r="K69" s="33">
        <v>969819.75</v>
      </c>
      <c r="L69" s="33">
        <v>0</v>
      </c>
      <c r="M69" s="33">
        <v>23928.32</v>
      </c>
      <c r="N69" s="33">
        <v>1631610.76</v>
      </c>
      <c r="O69" s="33">
        <v>139611.7</v>
      </c>
      <c r="P69" s="33">
        <v>2758621.68</v>
      </c>
      <c r="Q69" s="33">
        <v>26935.03</v>
      </c>
      <c r="R69" s="33">
        <v>830959.83</v>
      </c>
      <c r="S69" s="33">
        <v>0</v>
      </c>
      <c r="T69" s="33">
        <v>141380.02</v>
      </c>
      <c r="U69" s="33">
        <v>3794121.92</v>
      </c>
      <c r="V69" s="33">
        <v>436281.16</v>
      </c>
      <c r="W69" s="33">
        <v>702440.63</v>
      </c>
      <c r="X69" s="33">
        <v>20000</v>
      </c>
      <c r="Y69" s="33">
        <v>216213.36</v>
      </c>
    </row>
    <row r="70" spans="1:25" ht="12.75">
      <c r="A70" s="34">
        <v>6</v>
      </c>
      <c r="B70" s="34">
        <v>3</v>
      </c>
      <c r="C70" s="34">
        <v>6</v>
      </c>
      <c r="D70" s="35">
        <v>2</v>
      </c>
      <c r="E70" s="36"/>
      <c r="F70" s="31" t="s">
        <v>261</v>
      </c>
      <c r="G70" s="56" t="s">
        <v>321</v>
      </c>
      <c r="H70" s="33">
        <v>19933473.45</v>
      </c>
      <c r="I70" s="33">
        <v>552378.61</v>
      </c>
      <c r="J70" s="33">
        <v>16167.01</v>
      </c>
      <c r="K70" s="33">
        <v>778166.01</v>
      </c>
      <c r="L70" s="33">
        <v>0</v>
      </c>
      <c r="M70" s="33">
        <v>8661.88</v>
      </c>
      <c r="N70" s="33">
        <v>1814544.56</v>
      </c>
      <c r="O70" s="33">
        <v>66932.26</v>
      </c>
      <c r="P70" s="33">
        <v>6309580.25</v>
      </c>
      <c r="Q70" s="33">
        <v>42217.53</v>
      </c>
      <c r="R70" s="33">
        <v>1150164.61</v>
      </c>
      <c r="S70" s="33">
        <v>0</v>
      </c>
      <c r="T70" s="33">
        <v>64848</v>
      </c>
      <c r="U70" s="33">
        <v>5432751.51</v>
      </c>
      <c r="V70" s="33">
        <v>3118805.16</v>
      </c>
      <c r="W70" s="33">
        <v>343262.65</v>
      </c>
      <c r="X70" s="33">
        <v>49963.23</v>
      </c>
      <c r="Y70" s="33">
        <v>185030.18</v>
      </c>
    </row>
    <row r="71" spans="1:25" ht="12.75">
      <c r="A71" s="34">
        <v>6</v>
      </c>
      <c r="B71" s="34">
        <v>8</v>
      </c>
      <c r="C71" s="34">
        <v>5</v>
      </c>
      <c r="D71" s="35">
        <v>2</v>
      </c>
      <c r="E71" s="36"/>
      <c r="F71" s="31" t="s">
        <v>261</v>
      </c>
      <c r="G71" s="56" t="s">
        <v>322</v>
      </c>
      <c r="H71" s="33">
        <v>32959346.04</v>
      </c>
      <c r="I71" s="33">
        <v>737454.15</v>
      </c>
      <c r="J71" s="33">
        <v>432914.01</v>
      </c>
      <c r="K71" s="33">
        <v>1631479.34</v>
      </c>
      <c r="L71" s="33">
        <v>0</v>
      </c>
      <c r="M71" s="33">
        <v>57648.51</v>
      </c>
      <c r="N71" s="33">
        <v>3210086.39</v>
      </c>
      <c r="O71" s="33">
        <v>204326.7</v>
      </c>
      <c r="P71" s="33">
        <v>11197142.66</v>
      </c>
      <c r="Q71" s="33">
        <v>102370.01</v>
      </c>
      <c r="R71" s="33">
        <v>954655.4</v>
      </c>
      <c r="S71" s="33">
        <v>0</v>
      </c>
      <c r="T71" s="33">
        <v>940091.1</v>
      </c>
      <c r="U71" s="33">
        <v>9058151.65</v>
      </c>
      <c r="V71" s="33">
        <v>3081628.31</v>
      </c>
      <c r="W71" s="33">
        <v>808303.33</v>
      </c>
      <c r="X71" s="33">
        <v>149941.27</v>
      </c>
      <c r="Y71" s="33">
        <v>393153.21</v>
      </c>
    </row>
    <row r="72" spans="1:25" ht="12.75">
      <c r="A72" s="34">
        <v>6</v>
      </c>
      <c r="B72" s="34">
        <v>12</v>
      </c>
      <c r="C72" s="34">
        <v>3</v>
      </c>
      <c r="D72" s="35">
        <v>2</v>
      </c>
      <c r="E72" s="36"/>
      <c r="F72" s="31" t="s">
        <v>261</v>
      </c>
      <c r="G72" s="56" t="s">
        <v>323</v>
      </c>
      <c r="H72" s="33">
        <v>26126159.03</v>
      </c>
      <c r="I72" s="33">
        <v>391819.24</v>
      </c>
      <c r="J72" s="33">
        <v>2394488.6</v>
      </c>
      <c r="K72" s="33">
        <v>275714.32</v>
      </c>
      <c r="L72" s="33">
        <v>213011.4</v>
      </c>
      <c r="M72" s="33">
        <v>52027.39</v>
      </c>
      <c r="N72" s="33">
        <v>2232601.15</v>
      </c>
      <c r="O72" s="33">
        <v>217677.15</v>
      </c>
      <c r="P72" s="33">
        <v>9059626.74</v>
      </c>
      <c r="Q72" s="33">
        <v>99274.07</v>
      </c>
      <c r="R72" s="33">
        <v>1120087.46</v>
      </c>
      <c r="S72" s="33">
        <v>0</v>
      </c>
      <c r="T72" s="33">
        <v>580755.44</v>
      </c>
      <c r="U72" s="33">
        <v>7475450.32</v>
      </c>
      <c r="V72" s="33">
        <v>1033536.45</v>
      </c>
      <c r="W72" s="33">
        <v>612449.68</v>
      </c>
      <c r="X72" s="33">
        <v>59700</v>
      </c>
      <c r="Y72" s="33">
        <v>307939.62</v>
      </c>
    </row>
    <row r="73" spans="1:25" ht="12.75">
      <c r="A73" s="34">
        <v>6</v>
      </c>
      <c r="B73" s="34">
        <v>15</v>
      </c>
      <c r="C73" s="34">
        <v>4</v>
      </c>
      <c r="D73" s="35">
        <v>2</v>
      </c>
      <c r="E73" s="36"/>
      <c r="F73" s="31" t="s">
        <v>261</v>
      </c>
      <c r="G73" s="56" t="s">
        <v>324</v>
      </c>
      <c r="H73" s="33">
        <v>42999971.68</v>
      </c>
      <c r="I73" s="33">
        <v>632465.59</v>
      </c>
      <c r="J73" s="33">
        <v>373106.23</v>
      </c>
      <c r="K73" s="33">
        <v>3073743.68</v>
      </c>
      <c r="L73" s="33">
        <v>0</v>
      </c>
      <c r="M73" s="33">
        <v>91505.33</v>
      </c>
      <c r="N73" s="33">
        <v>3017062.19</v>
      </c>
      <c r="O73" s="33">
        <v>124609.01</v>
      </c>
      <c r="P73" s="33">
        <v>13709895.3</v>
      </c>
      <c r="Q73" s="33">
        <v>44925.43</v>
      </c>
      <c r="R73" s="33">
        <v>1702049.12</v>
      </c>
      <c r="S73" s="33">
        <v>0</v>
      </c>
      <c r="T73" s="33">
        <v>212700.15</v>
      </c>
      <c r="U73" s="33">
        <v>12116679.23</v>
      </c>
      <c r="V73" s="33">
        <v>6185804.03</v>
      </c>
      <c r="W73" s="33">
        <v>1152509.09</v>
      </c>
      <c r="X73" s="33">
        <v>140758.07</v>
      </c>
      <c r="Y73" s="33">
        <v>422159.23</v>
      </c>
    </row>
    <row r="74" spans="1:25" ht="12.75">
      <c r="A74" s="34">
        <v>6</v>
      </c>
      <c r="B74" s="34">
        <v>16</v>
      </c>
      <c r="C74" s="34">
        <v>2</v>
      </c>
      <c r="D74" s="35">
        <v>2</v>
      </c>
      <c r="E74" s="36"/>
      <c r="F74" s="31" t="s">
        <v>261</v>
      </c>
      <c r="G74" s="56" t="s">
        <v>325</v>
      </c>
      <c r="H74" s="33">
        <v>37266072.84</v>
      </c>
      <c r="I74" s="33">
        <v>5139404.78</v>
      </c>
      <c r="J74" s="33">
        <v>0</v>
      </c>
      <c r="K74" s="33">
        <v>2105334.1</v>
      </c>
      <c r="L74" s="33">
        <v>0</v>
      </c>
      <c r="M74" s="33">
        <v>46554.05</v>
      </c>
      <c r="N74" s="33">
        <v>3050979.75</v>
      </c>
      <c r="O74" s="33">
        <v>246795.84</v>
      </c>
      <c r="P74" s="33">
        <v>10639302.21</v>
      </c>
      <c r="Q74" s="33">
        <v>96799.66</v>
      </c>
      <c r="R74" s="33">
        <v>1010112.21</v>
      </c>
      <c r="S74" s="33">
        <v>0</v>
      </c>
      <c r="T74" s="33">
        <v>323228.76</v>
      </c>
      <c r="U74" s="33">
        <v>12178497.98</v>
      </c>
      <c r="V74" s="33">
        <v>997004.81</v>
      </c>
      <c r="W74" s="33">
        <v>1219785.93</v>
      </c>
      <c r="X74" s="33">
        <v>44618.66</v>
      </c>
      <c r="Y74" s="33">
        <v>167654.1</v>
      </c>
    </row>
    <row r="75" spans="1:25" ht="12.75">
      <c r="A75" s="34">
        <v>6</v>
      </c>
      <c r="B75" s="34">
        <v>1</v>
      </c>
      <c r="C75" s="34">
        <v>6</v>
      </c>
      <c r="D75" s="35">
        <v>2</v>
      </c>
      <c r="E75" s="36"/>
      <c r="F75" s="31" t="s">
        <v>261</v>
      </c>
      <c r="G75" s="56" t="s">
        <v>326</v>
      </c>
      <c r="H75" s="33">
        <v>17167637.8</v>
      </c>
      <c r="I75" s="33">
        <v>489011.13</v>
      </c>
      <c r="J75" s="33">
        <v>267402.58</v>
      </c>
      <c r="K75" s="33">
        <v>244018.99</v>
      </c>
      <c r="L75" s="33">
        <v>3499.99</v>
      </c>
      <c r="M75" s="33">
        <v>57676.46</v>
      </c>
      <c r="N75" s="33">
        <v>2278821.83</v>
      </c>
      <c r="O75" s="33">
        <v>142677.18</v>
      </c>
      <c r="P75" s="33">
        <v>4427397.67</v>
      </c>
      <c r="Q75" s="33">
        <v>37493.99</v>
      </c>
      <c r="R75" s="33">
        <v>1791428.97</v>
      </c>
      <c r="S75" s="33">
        <v>60321</v>
      </c>
      <c r="T75" s="33">
        <v>233473.98</v>
      </c>
      <c r="U75" s="33">
        <v>3873516.05</v>
      </c>
      <c r="V75" s="33">
        <v>576399.71</v>
      </c>
      <c r="W75" s="33">
        <v>828665.85</v>
      </c>
      <c r="X75" s="33">
        <v>5450.7</v>
      </c>
      <c r="Y75" s="33">
        <v>1850381.72</v>
      </c>
    </row>
    <row r="76" spans="1:25" ht="12.75">
      <c r="A76" s="34">
        <v>6</v>
      </c>
      <c r="B76" s="34">
        <v>15</v>
      </c>
      <c r="C76" s="34">
        <v>5</v>
      </c>
      <c r="D76" s="35">
        <v>2</v>
      </c>
      <c r="E76" s="36"/>
      <c r="F76" s="31" t="s">
        <v>261</v>
      </c>
      <c r="G76" s="56" t="s">
        <v>327</v>
      </c>
      <c r="H76" s="33">
        <v>21168643.4</v>
      </c>
      <c r="I76" s="33">
        <v>2332451.38</v>
      </c>
      <c r="J76" s="33">
        <v>0</v>
      </c>
      <c r="K76" s="33">
        <v>547564.34</v>
      </c>
      <c r="L76" s="33">
        <v>0</v>
      </c>
      <c r="M76" s="33">
        <v>140018.48</v>
      </c>
      <c r="N76" s="33">
        <v>1945041.49</v>
      </c>
      <c r="O76" s="33">
        <v>542023.43</v>
      </c>
      <c r="P76" s="33">
        <v>7264750.38</v>
      </c>
      <c r="Q76" s="33">
        <v>42611.94</v>
      </c>
      <c r="R76" s="33">
        <v>1339200.19</v>
      </c>
      <c r="S76" s="33">
        <v>56298.41</v>
      </c>
      <c r="T76" s="33">
        <v>331289.09</v>
      </c>
      <c r="U76" s="33">
        <v>5225866</v>
      </c>
      <c r="V76" s="33">
        <v>586508.3</v>
      </c>
      <c r="W76" s="33">
        <v>487482.53</v>
      </c>
      <c r="X76" s="33">
        <v>39458.69</v>
      </c>
      <c r="Y76" s="33">
        <v>288078.75</v>
      </c>
    </row>
    <row r="77" spans="1:25" ht="12.75">
      <c r="A77" s="34">
        <v>6</v>
      </c>
      <c r="B77" s="34">
        <v>20</v>
      </c>
      <c r="C77" s="34">
        <v>3</v>
      </c>
      <c r="D77" s="35">
        <v>2</v>
      </c>
      <c r="E77" s="36"/>
      <c r="F77" s="31" t="s">
        <v>261</v>
      </c>
      <c r="G77" s="56" t="s">
        <v>328</v>
      </c>
      <c r="H77" s="33">
        <v>21265357.69</v>
      </c>
      <c r="I77" s="33">
        <v>774941.12</v>
      </c>
      <c r="J77" s="33">
        <v>92991.38</v>
      </c>
      <c r="K77" s="33">
        <v>1977821.38</v>
      </c>
      <c r="L77" s="33">
        <v>11792.1</v>
      </c>
      <c r="M77" s="33">
        <v>22401.39</v>
      </c>
      <c r="N77" s="33">
        <v>2606474.05</v>
      </c>
      <c r="O77" s="33">
        <v>216251.07</v>
      </c>
      <c r="P77" s="33">
        <v>5955722.46</v>
      </c>
      <c r="Q77" s="33">
        <v>17776.39</v>
      </c>
      <c r="R77" s="33">
        <v>1085992.82</v>
      </c>
      <c r="S77" s="33">
        <v>304419.8</v>
      </c>
      <c r="T77" s="33">
        <v>145584.01</v>
      </c>
      <c r="U77" s="33">
        <v>5801839.2</v>
      </c>
      <c r="V77" s="33">
        <v>1303272.01</v>
      </c>
      <c r="W77" s="33">
        <v>535625.02</v>
      </c>
      <c r="X77" s="33">
        <v>19760.1</v>
      </c>
      <c r="Y77" s="33">
        <v>392693.39</v>
      </c>
    </row>
    <row r="78" spans="1:25" ht="12.75">
      <c r="A78" s="34">
        <v>6</v>
      </c>
      <c r="B78" s="34">
        <v>9</v>
      </c>
      <c r="C78" s="34">
        <v>8</v>
      </c>
      <c r="D78" s="35">
        <v>2</v>
      </c>
      <c r="E78" s="36"/>
      <c r="F78" s="31" t="s">
        <v>261</v>
      </c>
      <c r="G78" s="56" t="s">
        <v>329</v>
      </c>
      <c r="H78" s="33">
        <v>66136201.6</v>
      </c>
      <c r="I78" s="33">
        <v>2641648.22</v>
      </c>
      <c r="J78" s="33">
        <v>545990.68</v>
      </c>
      <c r="K78" s="33">
        <v>8962194.51</v>
      </c>
      <c r="L78" s="33">
        <v>0</v>
      </c>
      <c r="M78" s="33">
        <v>922985.33</v>
      </c>
      <c r="N78" s="33">
        <v>4694890.11</v>
      </c>
      <c r="O78" s="33">
        <v>667857.95</v>
      </c>
      <c r="P78" s="33">
        <v>16868182.14</v>
      </c>
      <c r="Q78" s="33">
        <v>186095.3</v>
      </c>
      <c r="R78" s="33">
        <v>1571020.03</v>
      </c>
      <c r="S78" s="33">
        <v>13290.06</v>
      </c>
      <c r="T78" s="33">
        <v>947501.27</v>
      </c>
      <c r="U78" s="33">
        <v>18933443.82</v>
      </c>
      <c r="V78" s="33">
        <v>3373908.24</v>
      </c>
      <c r="W78" s="33">
        <v>853357.85</v>
      </c>
      <c r="X78" s="33">
        <v>400975.8</v>
      </c>
      <c r="Y78" s="33">
        <v>4552860.29</v>
      </c>
    </row>
    <row r="79" spans="1:25" ht="12.75">
      <c r="A79" s="34">
        <v>6</v>
      </c>
      <c r="B79" s="34">
        <v>1</v>
      </c>
      <c r="C79" s="34">
        <v>7</v>
      </c>
      <c r="D79" s="35">
        <v>2</v>
      </c>
      <c r="E79" s="36"/>
      <c r="F79" s="31" t="s">
        <v>261</v>
      </c>
      <c r="G79" s="56" t="s">
        <v>330</v>
      </c>
      <c r="H79" s="33">
        <v>21242800.18</v>
      </c>
      <c r="I79" s="33">
        <v>366324.88</v>
      </c>
      <c r="J79" s="33">
        <v>0</v>
      </c>
      <c r="K79" s="33">
        <v>1804041.22</v>
      </c>
      <c r="L79" s="33">
        <v>46981.91</v>
      </c>
      <c r="M79" s="33">
        <v>680159.95</v>
      </c>
      <c r="N79" s="33">
        <v>2291204.86</v>
      </c>
      <c r="O79" s="33">
        <v>176074.11</v>
      </c>
      <c r="P79" s="33">
        <v>6727524.4</v>
      </c>
      <c r="Q79" s="33">
        <v>32536.35</v>
      </c>
      <c r="R79" s="33">
        <v>884117.22</v>
      </c>
      <c r="S79" s="33">
        <v>141322.3</v>
      </c>
      <c r="T79" s="33">
        <v>180432.97</v>
      </c>
      <c r="U79" s="33">
        <v>5952601.14</v>
      </c>
      <c r="V79" s="33">
        <v>697076.66</v>
      </c>
      <c r="W79" s="33">
        <v>631700.39</v>
      </c>
      <c r="X79" s="33">
        <v>33021.36</v>
      </c>
      <c r="Y79" s="33">
        <v>597680.46</v>
      </c>
    </row>
    <row r="80" spans="1:25" ht="12.75">
      <c r="A80" s="34">
        <v>6</v>
      </c>
      <c r="B80" s="34">
        <v>14</v>
      </c>
      <c r="C80" s="34">
        <v>5</v>
      </c>
      <c r="D80" s="35">
        <v>2</v>
      </c>
      <c r="E80" s="36"/>
      <c r="F80" s="31" t="s">
        <v>261</v>
      </c>
      <c r="G80" s="56" t="s">
        <v>331</v>
      </c>
      <c r="H80" s="33">
        <v>46433721.91</v>
      </c>
      <c r="I80" s="33">
        <v>538937.19</v>
      </c>
      <c r="J80" s="33">
        <v>16892.96</v>
      </c>
      <c r="K80" s="33">
        <v>4926638.5</v>
      </c>
      <c r="L80" s="33">
        <v>0</v>
      </c>
      <c r="M80" s="33">
        <v>1136084.6</v>
      </c>
      <c r="N80" s="33">
        <v>3774985.43</v>
      </c>
      <c r="O80" s="33">
        <v>242900.82</v>
      </c>
      <c r="P80" s="33">
        <v>12175440.66</v>
      </c>
      <c r="Q80" s="33">
        <v>102697.97</v>
      </c>
      <c r="R80" s="33">
        <v>2768879.42</v>
      </c>
      <c r="S80" s="33">
        <v>18995.42</v>
      </c>
      <c r="T80" s="33">
        <v>546722.97</v>
      </c>
      <c r="U80" s="33">
        <v>12064034.64</v>
      </c>
      <c r="V80" s="33">
        <v>6519802.27</v>
      </c>
      <c r="W80" s="33">
        <v>871300</v>
      </c>
      <c r="X80" s="33">
        <v>281030.41</v>
      </c>
      <c r="Y80" s="33">
        <v>448378.65</v>
      </c>
    </row>
    <row r="81" spans="1:25" ht="12.75">
      <c r="A81" s="34">
        <v>6</v>
      </c>
      <c r="B81" s="34">
        <v>6</v>
      </c>
      <c r="C81" s="34">
        <v>5</v>
      </c>
      <c r="D81" s="35">
        <v>2</v>
      </c>
      <c r="E81" s="36"/>
      <c r="F81" s="31" t="s">
        <v>261</v>
      </c>
      <c r="G81" s="56" t="s">
        <v>265</v>
      </c>
      <c r="H81" s="33">
        <v>43723807.38</v>
      </c>
      <c r="I81" s="33">
        <v>807340.48</v>
      </c>
      <c r="J81" s="33">
        <v>1371.04</v>
      </c>
      <c r="K81" s="33">
        <v>4195579.43</v>
      </c>
      <c r="L81" s="33">
        <v>0</v>
      </c>
      <c r="M81" s="33">
        <v>4275241.14</v>
      </c>
      <c r="N81" s="33">
        <v>2799909.86</v>
      </c>
      <c r="O81" s="33">
        <v>255191.7</v>
      </c>
      <c r="P81" s="33">
        <v>12798036</v>
      </c>
      <c r="Q81" s="33">
        <v>152899.89</v>
      </c>
      <c r="R81" s="33">
        <v>1973149.6</v>
      </c>
      <c r="S81" s="33">
        <v>0</v>
      </c>
      <c r="T81" s="33">
        <v>254547.5</v>
      </c>
      <c r="U81" s="33">
        <v>9394302.37</v>
      </c>
      <c r="V81" s="33">
        <v>5666019.6</v>
      </c>
      <c r="W81" s="33">
        <v>609300</v>
      </c>
      <c r="X81" s="33">
        <v>57784.74</v>
      </c>
      <c r="Y81" s="33">
        <v>483134.03</v>
      </c>
    </row>
    <row r="82" spans="1:25" ht="12.75">
      <c r="A82" s="34">
        <v>6</v>
      </c>
      <c r="B82" s="34">
        <v>6</v>
      </c>
      <c r="C82" s="34">
        <v>6</v>
      </c>
      <c r="D82" s="35">
        <v>2</v>
      </c>
      <c r="E82" s="36"/>
      <c r="F82" s="31" t="s">
        <v>261</v>
      </c>
      <c r="G82" s="56" t="s">
        <v>332</v>
      </c>
      <c r="H82" s="33">
        <v>15218696.57</v>
      </c>
      <c r="I82" s="33">
        <v>1028663.19</v>
      </c>
      <c r="J82" s="33">
        <v>431137.02</v>
      </c>
      <c r="K82" s="33">
        <v>954003.01</v>
      </c>
      <c r="L82" s="33">
        <v>0</v>
      </c>
      <c r="M82" s="33">
        <v>24973.97</v>
      </c>
      <c r="N82" s="33">
        <v>1970494.87</v>
      </c>
      <c r="O82" s="33">
        <v>180590.36</v>
      </c>
      <c r="P82" s="33">
        <v>3432371.69</v>
      </c>
      <c r="Q82" s="33">
        <v>23268.35</v>
      </c>
      <c r="R82" s="33">
        <v>845002.16</v>
      </c>
      <c r="S82" s="33">
        <v>0</v>
      </c>
      <c r="T82" s="33">
        <v>139972.09</v>
      </c>
      <c r="U82" s="33">
        <v>3665485.34</v>
      </c>
      <c r="V82" s="33">
        <v>956453.99</v>
      </c>
      <c r="W82" s="33">
        <v>1266000.53</v>
      </c>
      <c r="X82" s="33">
        <v>75473.26</v>
      </c>
      <c r="Y82" s="33">
        <v>224806.74</v>
      </c>
    </row>
    <row r="83" spans="1:25" ht="12.75">
      <c r="A83" s="34">
        <v>6</v>
      </c>
      <c r="B83" s="34">
        <v>7</v>
      </c>
      <c r="C83" s="34">
        <v>5</v>
      </c>
      <c r="D83" s="35">
        <v>2</v>
      </c>
      <c r="E83" s="36"/>
      <c r="F83" s="31" t="s">
        <v>261</v>
      </c>
      <c r="G83" s="56" t="s">
        <v>266</v>
      </c>
      <c r="H83" s="33">
        <v>32422476.25</v>
      </c>
      <c r="I83" s="33">
        <v>3118305.03</v>
      </c>
      <c r="J83" s="33">
        <v>327630.87</v>
      </c>
      <c r="K83" s="33">
        <v>708720.82</v>
      </c>
      <c r="L83" s="33">
        <v>0</v>
      </c>
      <c r="M83" s="33">
        <v>1781641.75</v>
      </c>
      <c r="N83" s="33">
        <v>2707015.43</v>
      </c>
      <c r="O83" s="33">
        <v>93555.92</v>
      </c>
      <c r="P83" s="33">
        <v>10863577.1</v>
      </c>
      <c r="Q83" s="33">
        <v>67262.25</v>
      </c>
      <c r="R83" s="33">
        <v>1200881.29</v>
      </c>
      <c r="S83" s="33">
        <v>0</v>
      </c>
      <c r="T83" s="33">
        <v>505899.91</v>
      </c>
      <c r="U83" s="33">
        <v>8513552.39</v>
      </c>
      <c r="V83" s="33">
        <v>1412953.14</v>
      </c>
      <c r="W83" s="33">
        <v>642376.97</v>
      </c>
      <c r="X83" s="33">
        <v>215012.7</v>
      </c>
      <c r="Y83" s="33">
        <v>264090.68</v>
      </c>
    </row>
    <row r="84" spans="1:25" ht="12.75">
      <c r="A84" s="34">
        <v>6</v>
      </c>
      <c r="B84" s="34">
        <v>18</v>
      </c>
      <c r="C84" s="34">
        <v>4</v>
      </c>
      <c r="D84" s="35">
        <v>2</v>
      </c>
      <c r="E84" s="36"/>
      <c r="F84" s="31" t="s">
        <v>261</v>
      </c>
      <c r="G84" s="56" t="s">
        <v>333</v>
      </c>
      <c r="H84" s="33">
        <v>17264912.92</v>
      </c>
      <c r="I84" s="33">
        <v>465940.7</v>
      </c>
      <c r="J84" s="33">
        <v>270482.27</v>
      </c>
      <c r="K84" s="33">
        <v>3309277.68</v>
      </c>
      <c r="L84" s="33">
        <v>103377.62</v>
      </c>
      <c r="M84" s="33">
        <v>60168.33</v>
      </c>
      <c r="N84" s="33">
        <v>1926162.69</v>
      </c>
      <c r="O84" s="33">
        <v>226933.76</v>
      </c>
      <c r="P84" s="33">
        <v>5251339.92</v>
      </c>
      <c r="Q84" s="33">
        <v>150100</v>
      </c>
      <c r="R84" s="33">
        <v>507551.92</v>
      </c>
      <c r="S84" s="33">
        <v>0</v>
      </c>
      <c r="T84" s="33">
        <v>52908.8</v>
      </c>
      <c r="U84" s="33">
        <v>3653019.59</v>
      </c>
      <c r="V84" s="33">
        <v>496824.11</v>
      </c>
      <c r="W84" s="33">
        <v>677173.04</v>
      </c>
      <c r="X84" s="33">
        <v>6888.76</v>
      </c>
      <c r="Y84" s="33">
        <v>106763.73</v>
      </c>
    </row>
    <row r="85" spans="1:25" ht="12.75">
      <c r="A85" s="34">
        <v>6</v>
      </c>
      <c r="B85" s="34">
        <v>9</v>
      </c>
      <c r="C85" s="34">
        <v>9</v>
      </c>
      <c r="D85" s="35">
        <v>2</v>
      </c>
      <c r="E85" s="36"/>
      <c r="F85" s="31" t="s">
        <v>261</v>
      </c>
      <c r="G85" s="56" t="s">
        <v>334</v>
      </c>
      <c r="H85" s="33">
        <v>22896050.95</v>
      </c>
      <c r="I85" s="33">
        <v>2391606.63</v>
      </c>
      <c r="J85" s="33">
        <v>366240.28</v>
      </c>
      <c r="K85" s="33">
        <v>3630872.95</v>
      </c>
      <c r="L85" s="33">
        <v>0</v>
      </c>
      <c r="M85" s="33">
        <v>42505.78</v>
      </c>
      <c r="N85" s="33">
        <v>2065976.43</v>
      </c>
      <c r="O85" s="33">
        <v>182621.01</v>
      </c>
      <c r="P85" s="33">
        <v>5913685.67</v>
      </c>
      <c r="Q85" s="33">
        <v>46862.53</v>
      </c>
      <c r="R85" s="33">
        <v>887911.03</v>
      </c>
      <c r="S85" s="33">
        <v>0</v>
      </c>
      <c r="T85" s="33">
        <v>430819.19</v>
      </c>
      <c r="U85" s="33">
        <v>4906163.58</v>
      </c>
      <c r="V85" s="33">
        <v>1513658.55</v>
      </c>
      <c r="W85" s="33">
        <v>408090.7</v>
      </c>
      <c r="X85" s="33">
        <v>1812.78</v>
      </c>
      <c r="Y85" s="33">
        <v>107223.84</v>
      </c>
    </row>
    <row r="86" spans="1:25" ht="12.75">
      <c r="A86" s="34">
        <v>6</v>
      </c>
      <c r="B86" s="34">
        <v>11</v>
      </c>
      <c r="C86" s="34">
        <v>4</v>
      </c>
      <c r="D86" s="35">
        <v>2</v>
      </c>
      <c r="E86" s="36"/>
      <c r="F86" s="31" t="s">
        <v>261</v>
      </c>
      <c r="G86" s="56" t="s">
        <v>335</v>
      </c>
      <c r="H86" s="33">
        <v>55657816.86</v>
      </c>
      <c r="I86" s="33">
        <v>745684.33</v>
      </c>
      <c r="J86" s="33">
        <v>0</v>
      </c>
      <c r="K86" s="33">
        <v>1877240.99</v>
      </c>
      <c r="L86" s="33">
        <v>0</v>
      </c>
      <c r="M86" s="33">
        <v>274736.48</v>
      </c>
      <c r="N86" s="33">
        <v>4065411.42</v>
      </c>
      <c r="O86" s="33">
        <v>407389.18</v>
      </c>
      <c r="P86" s="33">
        <v>21053858.24</v>
      </c>
      <c r="Q86" s="33">
        <v>168826.8</v>
      </c>
      <c r="R86" s="33">
        <v>3502661.83</v>
      </c>
      <c r="S86" s="33">
        <v>0</v>
      </c>
      <c r="T86" s="33">
        <v>1065451.02</v>
      </c>
      <c r="U86" s="33">
        <v>18894039.88</v>
      </c>
      <c r="V86" s="33">
        <v>1123859.56</v>
      </c>
      <c r="W86" s="33">
        <v>1924764.1</v>
      </c>
      <c r="X86" s="33">
        <v>164938.01</v>
      </c>
      <c r="Y86" s="33">
        <v>388955.02</v>
      </c>
    </row>
    <row r="87" spans="1:25" ht="12.75">
      <c r="A87" s="34">
        <v>6</v>
      </c>
      <c r="B87" s="34">
        <v>2</v>
      </c>
      <c r="C87" s="34">
        <v>8</v>
      </c>
      <c r="D87" s="35">
        <v>2</v>
      </c>
      <c r="E87" s="36"/>
      <c r="F87" s="31" t="s">
        <v>261</v>
      </c>
      <c r="G87" s="56" t="s">
        <v>336</v>
      </c>
      <c r="H87" s="33">
        <v>39458690.18</v>
      </c>
      <c r="I87" s="33">
        <v>688287.26</v>
      </c>
      <c r="J87" s="33">
        <v>0</v>
      </c>
      <c r="K87" s="33">
        <v>2201571.32</v>
      </c>
      <c r="L87" s="33">
        <v>0</v>
      </c>
      <c r="M87" s="33">
        <v>0</v>
      </c>
      <c r="N87" s="33">
        <v>2440668.42</v>
      </c>
      <c r="O87" s="33">
        <v>722257</v>
      </c>
      <c r="P87" s="33">
        <v>12070045.35</v>
      </c>
      <c r="Q87" s="33">
        <v>72051.23</v>
      </c>
      <c r="R87" s="33">
        <v>525441.44</v>
      </c>
      <c r="S87" s="33">
        <v>3000</v>
      </c>
      <c r="T87" s="33">
        <v>276496.72</v>
      </c>
      <c r="U87" s="33">
        <v>10692943.91</v>
      </c>
      <c r="V87" s="33">
        <v>4730873.52</v>
      </c>
      <c r="W87" s="33">
        <v>4415231.28</v>
      </c>
      <c r="X87" s="33">
        <v>405905.42</v>
      </c>
      <c r="Y87" s="33">
        <v>213917.31</v>
      </c>
    </row>
    <row r="88" spans="1:25" ht="12.75">
      <c r="A88" s="34">
        <v>6</v>
      </c>
      <c r="B88" s="34">
        <v>14</v>
      </c>
      <c r="C88" s="34">
        <v>6</v>
      </c>
      <c r="D88" s="35">
        <v>2</v>
      </c>
      <c r="E88" s="36"/>
      <c r="F88" s="31" t="s">
        <v>261</v>
      </c>
      <c r="G88" s="56" t="s">
        <v>337</v>
      </c>
      <c r="H88" s="33">
        <v>36983378.17</v>
      </c>
      <c r="I88" s="33">
        <v>672386.5</v>
      </c>
      <c r="J88" s="33">
        <v>0</v>
      </c>
      <c r="K88" s="33">
        <v>1814580.93</v>
      </c>
      <c r="L88" s="33">
        <v>0</v>
      </c>
      <c r="M88" s="33">
        <v>931399.25</v>
      </c>
      <c r="N88" s="33">
        <v>2560543.31</v>
      </c>
      <c r="O88" s="33">
        <v>150042.58</v>
      </c>
      <c r="P88" s="33">
        <v>13860425.53</v>
      </c>
      <c r="Q88" s="33">
        <v>102876.18</v>
      </c>
      <c r="R88" s="33">
        <v>1190674.71</v>
      </c>
      <c r="S88" s="33">
        <v>0</v>
      </c>
      <c r="T88" s="33">
        <v>742186.62</v>
      </c>
      <c r="U88" s="33">
        <v>10074799.81</v>
      </c>
      <c r="V88" s="33">
        <v>2427279.16</v>
      </c>
      <c r="W88" s="33">
        <v>1848071.25</v>
      </c>
      <c r="X88" s="33">
        <v>225589.45</v>
      </c>
      <c r="Y88" s="33">
        <v>382522.89</v>
      </c>
    </row>
    <row r="89" spans="1:25" ht="12.75">
      <c r="A89" s="34">
        <v>6</v>
      </c>
      <c r="B89" s="34">
        <v>1</v>
      </c>
      <c r="C89" s="34">
        <v>8</v>
      </c>
      <c r="D89" s="35">
        <v>2</v>
      </c>
      <c r="E89" s="36"/>
      <c r="F89" s="31" t="s">
        <v>261</v>
      </c>
      <c r="G89" s="56" t="s">
        <v>338</v>
      </c>
      <c r="H89" s="33">
        <v>20575806.44</v>
      </c>
      <c r="I89" s="33">
        <v>526715.15</v>
      </c>
      <c r="J89" s="33">
        <v>389156.45</v>
      </c>
      <c r="K89" s="33">
        <v>308076.85</v>
      </c>
      <c r="L89" s="33">
        <v>0</v>
      </c>
      <c r="M89" s="33">
        <v>188397.89</v>
      </c>
      <c r="N89" s="33">
        <v>2370156.79</v>
      </c>
      <c r="O89" s="33">
        <v>171341.05</v>
      </c>
      <c r="P89" s="33">
        <v>6310131.27</v>
      </c>
      <c r="Q89" s="33">
        <v>34099.07</v>
      </c>
      <c r="R89" s="33">
        <v>1068204.47</v>
      </c>
      <c r="S89" s="33">
        <v>0</v>
      </c>
      <c r="T89" s="33">
        <v>176381.37</v>
      </c>
      <c r="U89" s="33">
        <v>6071627.31</v>
      </c>
      <c r="V89" s="33">
        <v>1860425.34</v>
      </c>
      <c r="W89" s="33">
        <v>759040.46</v>
      </c>
      <c r="X89" s="33">
        <v>163383.57</v>
      </c>
      <c r="Y89" s="33">
        <v>178669.4</v>
      </c>
    </row>
    <row r="90" spans="1:25" ht="12.75">
      <c r="A90" s="34">
        <v>6</v>
      </c>
      <c r="B90" s="34">
        <v>3</v>
      </c>
      <c r="C90" s="34">
        <v>7</v>
      </c>
      <c r="D90" s="35">
        <v>2</v>
      </c>
      <c r="E90" s="36"/>
      <c r="F90" s="31" t="s">
        <v>261</v>
      </c>
      <c r="G90" s="56" t="s">
        <v>339</v>
      </c>
      <c r="H90" s="33">
        <v>19279077.82</v>
      </c>
      <c r="I90" s="33">
        <v>822299.76</v>
      </c>
      <c r="J90" s="33">
        <v>244510.53</v>
      </c>
      <c r="K90" s="33">
        <v>2083239.45</v>
      </c>
      <c r="L90" s="33">
        <v>3391.55</v>
      </c>
      <c r="M90" s="33">
        <v>275643.13</v>
      </c>
      <c r="N90" s="33">
        <v>2082608.14</v>
      </c>
      <c r="O90" s="33">
        <v>137119.15</v>
      </c>
      <c r="P90" s="33">
        <v>4160395.85</v>
      </c>
      <c r="Q90" s="33">
        <v>26498.94</v>
      </c>
      <c r="R90" s="33">
        <v>1581503.94</v>
      </c>
      <c r="S90" s="33">
        <v>1500</v>
      </c>
      <c r="T90" s="33">
        <v>84985.32</v>
      </c>
      <c r="U90" s="33">
        <v>5296195.86</v>
      </c>
      <c r="V90" s="33">
        <v>1465544.03</v>
      </c>
      <c r="W90" s="33">
        <v>210000</v>
      </c>
      <c r="X90" s="33">
        <v>196040.72</v>
      </c>
      <c r="Y90" s="33">
        <v>607601.45</v>
      </c>
    </row>
    <row r="91" spans="1:25" ht="12.75">
      <c r="A91" s="34">
        <v>6</v>
      </c>
      <c r="B91" s="34">
        <v>8</v>
      </c>
      <c r="C91" s="34">
        <v>7</v>
      </c>
      <c r="D91" s="35">
        <v>2</v>
      </c>
      <c r="E91" s="36"/>
      <c r="F91" s="31" t="s">
        <v>261</v>
      </c>
      <c r="G91" s="56" t="s">
        <v>267</v>
      </c>
      <c r="H91" s="33">
        <v>65915848.64</v>
      </c>
      <c r="I91" s="33">
        <v>4197165.13</v>
      </c>
      <c r="J91" s="33">
        <v>59698.28</v>
      </c>
      <c r="K91" s="33">
        <v>3067726.92</v>
      </c>
      <c r="L91" s="33">
        <v>0</v>
      </c>
      <c r="M91" s="33">
        <v>313644.06</v>
      </c>
      <c r="N91" s="33">
        <v>4669532.49</v>
      </c>
      <c r="O91" s="33">
        <v>192356.54</v>
      </c>
      <c r="P91" s="33">
        <v>17125578.31</v>
      </c>
      <c r="Q91" s="33">
        <v>108262.27</v>
      </c>
      <c r="R91" s="33">
        <v>1884711.39</v>
      </c>
      <c r="S91" s="33">
        <v>1196.7</v>
      </c>
      <c r="T91" s="33">
        <v>268664.16</v>
      </c>
      <c r="U91" s="33">
        <v>16226051.78</v>
      </c>
      <c r="V91" s="33">
        <v>14740922.89</v>
      </c>
      <c r="W91" s="33">
        <v>1003024</v>
      </c>
      <c r="X91" s="33">
        <v>893761.84</v>
      </c>
      <c r="Y91" s="33">
        <v>1163551.88</v>
      </c>
    </row>
    <row r="92" spans="1:25" ht="12.75">
      <c r="A92" s="34">
        <v>6</v>
      </c>
      <c r="B92" s="34">
        <v>10</v>
      </c>
      <c r="C92" s="34">
        <v>2</v>
      </c>
      <c r="D92" s="35">
        <v>2</v>
      </c>
      <c r="E92" s="36"/>
      <c r="F92" s="31" t="s">
        <v>261</v>
      </c>
      <c r="G92" s="56" t="s">
        <v>340</v>
      </c>
      <c r="H92" s="33">
        <v>28669640.61</v>
      </c>
      <c r="I92" s="33">
        <v>760045</v>
      </c>
      <c r="J92" s="33">
        <v>332289.91</v>
      </c>
      <c r="K92" s="33">
        <v>624555.64</v>
      </c>
      <c r="L92" s="33">
        <v>5987.12</v>
      </c>
      <c r="M92" s="33">
        <v>143458.65</v>
      </c>
      <c r="N92" s="33">
        <v>2871405.66</v>
      </c>
      <c r="O92" s="33">
        <v>490923.59</v>
      </c>
      <c r="P92" s="33">
        <v>9251621.03</v>
      </c>
      <c r="Q92" s="33">
        <v>73310.49</v>
      </c>
      <c r="R92" s="33">
        <v>1179735.69</v>
      </c>
      <c r="S92" s="33">
        <v>0</v>
      </c>
      <c r="T92" s="33">
        <v>196306.01</v>
      </c>
      <c r="U92" s="33">
        <v>8274665.39</v>
      </c>
      <c r="V92" s="33">
        <v>1811265</v>
      </c>
      <c r="W92" s="33">
        <v>2196559.35</v>
      </c>
      <c r="X92" s="33">
        <v>74159.71</v>
      </c>
      <c r="Y92" s="33">
        <v>383352.37</v>
      </c>
    </row>
    <row r="93" spans="1:25" ht="12.75">
      <c r="A93" s="34">
        <v>6</v>
      </c>
      <c r="B93" s="34">
        <v>20</v>
      </c>
      <c r="C93" s="34">
        <v>5</v>
      </c>
      <c r="D93" s="35">
        <v>2</v>
      </c>
      <c r="E93" s="36"/>
      <c r="F93" s="31" t="s">
        <v>261</v>
      </c>
      <c r="G93" s="56" t="s">
        <v>341</v>
      </c>
      <c r="H93" s="33">
        <v>23912298.15</v>
      </c>
      <c r="I93" s="33">
        <v>450877.54</v>
      </c>
      <c r="J93" s="33">
        <v>50396.54</v>
      </c>
      <c r="K93" s="33">
        <v>1037700.28</v>
      </c>
      <c r="L93" s="33">
        <v>3294.36</v>
      </c>
      <c r="M93" s="33">
        <v>11399.56</v>
      </c>
      <c r="N93" s="33">
        <v>2453062.74</v>
      </c>
      <c r="O93" s="33">
        <v>215448.39</v>
      </c>
      <c r="P93" s="33">
        <v>8070056.63</v>
      </c>
      <c r="Q93" s="33">
        <v>49861.07</v>
      </c>
      <c r="R93" s="33">
        <v>1038438.08</v>
      </c>
      <c r="S93" s="33">
        <v>33596.53</v>
      </c>
      <c r="T93" s="33">
        <v>392892.91</v>
      </c>
      <c r="U93" s="33">
        <v>7555704.04</v>
      </c>
      <c r="V93" s="33">
        <v>1680147.9</v>
      </c>
      <c r="W93" s="33">
        <v>452918.65</v>
      </c>
      <c r="X93" s="33">
        <v>101995.8</v>
      </c>
      <c r="Y93" s="33">
        <v>314507.13</v>
      </c>
    </row>
    <row r="94" spans="1:25" ht="12.75">
      <c r="A94" s="34">
        <v>6</v>
      </c>
      <c r="B94" s="34">
        <v>12</v>
      </c>
      <c r="C94" s="34">
        <v>4</v>
      </c>
      <c r="D94" s="35">
        <v>2</v>
      </c>
      <c r="E94" s="36"/>
      <c r="F94" s="31" t="s">
        <v>261</v>
      </c>
      <c r="G94" s="56" t="s">
        <v>342</v>
      </c>
      <c r="H94" s="33">
        <v>26422365.4</v>
      </c>
      <c r="I94" s="33">
        <v>432394.66</v>
      </c>
      <c r="J94" s="33">
        <v>413749.95</v>
      </c>
      <c r="K94" s="33">
        <v>137875.89</v>
      </c>
      <c r="L94" s="33">
        <v>0</v>
      </c>
      <c r="M94" s="33">
        <v>266539.97</v>
      </c>
      <c r="N94" s="33">
        <v>2167522.45</v>
      </c>
      <c r="O94" s="33">
        <v>255769.98</v>
      </c>
      <c r="P94" s="33">
        <v>8416822.19</v>
      </c>
      <c r="Q94" s="33">
        <v>74739.45</v>
      </c>
      <c r="R94" s="33">
        <v>855442.85</v>
      </c>
      <c r="S94" s="33">
        <v>0</v>
      </c>
      <c r="T94" s="33">
        <v>79496.32</v>
      </c>
      <c r="U94" s="33">
        <v>6137700.32</v>
      </c>
      <c r="V94" s="33">
        <v>6147186.85</v>
      </c>
      <c r="W94" s="33">
        <v>861100.95</v>
      </c>
      <c r="X94" s="33">
        <v>94847.63</v>
      </c>
      <c r="Y94" s="33">
        <v>81175.94</v>
      </c>
    </row>
    <row r="95" spans="1:25" ht="12.75">
      <c r="A95" s="34">
        <v>6</v>
      </c>
      <c r="B95" s="34">
        <v>1</v>
      </c>
      <c r="C95" s="34">
        <v>9</v>
      </c>
      <c r="D95" s="35">
        <v>2</v>
      </c>
      <c r="E95" s="36"/>
      <c r="F95" s="31" t="s">
        <v>261</v>
      </c>
      <c r="G95" s="56" t="s">
        <v>343</v>
      </c>
      <c r="H95" s="33">
        <v>28956059.34</v>
      </c>
      <c r="I95" s="33">
        <v>1487546.13</v>
      </c>
      <c r="J95" s="33">
        <v>205059.22</v>
      </c>
      <c r="K95" s="33">
        <v>2266424.05</v>
      </c>
      <c r="L95" s="33">
        <v>825950.15</v>
      </c>
      <c r="M95" s="33">
        <v>94849.73</v>
      </c>
      <c r="N95" s="33">
        <v>1943637.84</v>
      </c>
      <c r="O95" s="33">
        <v>304504.72</v>
      </c>
      <c r="P95" s="33">
        <v>7004627.29</v>
      </c>
      <c r="Q95" s="33">
        <v>45713.34</v>
      </c>
      <c r="R95" s="33">
        <v>689161.85</v>
      </c>
      <c r="S95" s="33">
        <v>38080</v>
      </c>
      <c r="T95" s="33">
        <v>119504</v>
      </c>
      <c r="U95" s="33">
        <v>6117974.04</v>
      </c>
      <c r="V95" s="33">
        <v>6396559.91</v>
      </c>
      <c r="W95" s="33">
        <v>1023715.31</v>
      </c>
      <c r="X95" s="33">
        <v>120238.11</v>
      </c>
      <c r="Y95" s="33">
        <v>272513.65</v>
      </c>
    </row>
    <row r="96" spans="1:25" ht="12.75">
      <c r="A96" s="34">
        <v>6</v>
      </c>
      <c r="B96" s="34">
        <v>6</v>
      </c>
      <c r="C96" s="34">
        <v>7</v>
      </c>
      <c r="D96" s="35">
        <v>2</v>
      </c>
      <c r="E96" s="36"/>
      <c r="F96" s="31" t="s">
        <v>261</v>
      </c>
      <c r="G96" s="56" t="s">
        <v>344</v>
      </c>
      <c r="H96" s="33">
        <v>27047865.97</v>
      </c>
      <c r="I96" s="33">
        <v>504477.72</v>
      </c>
      <c r="J96" s="33">
        <v>330390.91</v>
      </c>
      <c r="K96" s="33">
        <v>4364186.26</v>
      </c>
      <c r="L96" s="33">
        <v>0</v>
      </c>
      <c r="M96" s="33">
        <v>4131897.4</v>
      </c>
      <c r="N96" s="33">
        <v>1735747.12</v>
      </c>
      <c r="O96" s="33">
        <v>154893.12</v>
      </c>
      <c r="P96" s="33">
        <v>4318353.24</v>
      </c>
      <c r="Q96" s="33">
        <v>14305.21</v>
      </c>
      <c r="R96" s="33">
        <v>729698.3</v>
      </c>
      <c r="S96" s="33">
        <v>0</v>
      </c>
      <c r="T96" s="33">
        <v>80642.05</v>
      </c>
      <c r="U96" s="33">
        <v>4286451.57</v>
      </c>
      <c r="V96" s="33">
        <v>3861867.26</v>
      </c>
      <c r="W96" s="33">
        <v>554996.99</v>
      </c>
      <c r="X96" s="33">
        <v>78979.09</v>
      </c>
      <c r="Y96" s="33">
        <v>1900979.73</v>
      </c>
    </row>
    <row r="97" spans="1:25" ht="12.75">
      <c r="A97" s="34">
        <v>6</v>
      </c>
      <c r="B97" s="34">
        <v>2</v>
      </c>
      <c r="C97" s="34">
        <v>9</v>
      </c>
      <c r="D97" s="35">
        <v>2</v>
      </c>
      <c r="E97" s="36"/>
      <c r="F97" s="31" t="s">
        <v>261</v>
      </c>
      <c r="G97" s="56" t="s">
        <v>345</v>
      </c>
      <c r="H97" s="33">
        <v>23585872.66</v>
      </c>
      <c r="I97" s="33">
        <v>449661.29</v>
      </c>
      <c r="J97" s="33">
        <v>0</v>
      </c>
      <c r="K97" s="33">
        <v>1143543.46</v>
      </c>
      <c r="L97" s="33">
        <v>0</v>
      </c>
      <c r="M97" s="33">
        <v>4772.3</v>
      </c>
      <c r="N97" s="33">
        <v>1692125.18</v>
      </c>
      <c r="O97" s="33">
        <v>245265.22</v>
      </c>
      <c r="P97" s="33">
        <v>6038132.67</v>
      </c>
      <c r="Q97" s="33">
        <v>45423.97</v>
      </c>
      <c r="R97" s="33">
        <v>592031.6</v>
      </c>
      <c r="S97" s="33">
        <v>6000</v>
      </c>
      <c r="T97" s="33">
        <v>61311</v>
      </c>
      <c r="U97" s="33">
        <v>5222607.47</v>
      </c>
      <c r="V97" s="33">
        <v>7150719.12</v>
      </c>
      <c r="W97" s="33">
        <v>652511.36</v>
      </c>
      <c r="X97" s="33">
        <v>159983.96</v>
      </c>
      <c r="Y97" s="33">
        <v>121784.06</v>
      </c>
    </row>
    <row r="98" spans="1:25" ht="12.75">
      <c r="A98" s="34">
        <v>6</v>
      </c>
      <c r="B98" s="34">
        <v>11</v>
      </c>
      <c r="C98" s="34">
        <v>5</v>
      </c>
      <c r="D98" s="35">
        <v>2</v>
      </c>
      <c r="E98" s="36"/>
      <c r="F98" s="31" t="s">
        <v>261</v>
      </c>
      <c r="G98" s="56" t="s">
        <v>268</v>
      </c>
      <c r="H98" s="33">
        <v>101690901.27</v>
      </c>
      <c r="I98" s="33">
        <v>1715317.52</v>
      </c>
      <c r="J98" s="33">
        <v>0</v>
      </c>
      <c r="K98" s="33">
        <v>9216512.28</v>
      </c>
      <c r="L98" s="33">
        <v>51836.75</v>
      </c>
      <c r="M98" s="33">
        <v>2109347.67</v>
      </c>
      <c r="N98" s="33">
        <v>5952874.51</v>
      </c>
      <c r="O98" s="33">
        <v>657364.43</v>
      </c>
      <c r="P98" s="33">
        <v>30985159.88</v>
      </c>
      <c r="Q98" s="33">
        <v>195058.95</v>
      </c>
      <c r="R98" s="33">
        <v>2243188.01</v>
      </c>
      <c r="S98" s="33">
        <v>206646.42</v>
      </c>
      <c r="T98" s="33">
        <v>958870.44</v>
      </c>
      <c r="U98" s="33">
        <v>34364244.47</v>
      </c>
      <c r="V98" s="33">
        <v>10458816.66</v>
      </c>
      <c r="W98" s="33">
        <v>1675948.14</v>
      </c>
      <c r="X98" s="33">
        <v>453253.43</v>
      </c>
      <c r="Y98" s="33">
        <v>446461.71</v>
      </c>
    </row>
    <row r="99" spans="1:25" ht="12.75">
      <c r="A99" s="34">
        <v>6</v>
      </c>
      <c r="B99" s="34">
        <v>14</v>
      </c>
      <c r="C99" s="34">
        <v>7</v>
      </c>
      <c r="D99" s="35">
        <v>2</v>
      </c>
      <c r="E99" s="36"/>
      <c r="F99" s="31" t="s">
        <v>261</v>
      </c>
      <c r="G99" s="56" t="s">
        <v>346</v>
      </c>
      <c r="H99" s="33">
        <v>15360797.41</v>
      </c>
      <c r="I99" s="33">
        <v>193519.73</v>
      </c>
      <c r="J99" s="33">
        <v>241490.92</v>
      </c>
      <c r="K99" s="33">
        <v>211583.16</v>
      </c>
      <c r="L99" s="33">
        <v>0</v>
      </c>
      <c r="M99" s="33">
        <v>84406.66</v>
      </c>
      <c r="N99" s="33">
        <v>1588421.6</v>
      </c>
      <c r="O99" s="33">
        <v>46662.1</v>
      </c>
      <c r="P99" s="33">
        <v>4060116.43</v>
      </c>
      <c r="Q99" s="33">
        <v>78109.78</v>
      </c>
      <c r="R99" s="33">
        <v>607517.17</v>
      </c>
      <c r="S99" s="33">
        <v>0</v>
      </c>
      <c r="T99" s="33">
        <v>187740.8</v>
      </c>
      <c r="U99" s="33">
        <v>4355793.11</v>
      </c>
      <c r="V99" s="33">
        <v>3203667.02</v>
      </c>
      <c r="W99" s="33">
        <v>236550.29</v>
      </c>
      <c r="X99" s="33">
        <v>95299.7</v>
      </c>
      <c r="Y99" s="33">
        <v>169918.94</v>
      </c>
    </row>
    <row r="100" spans="1:25" ht="12.75">
      <c r="A100" s="34">
        <v>6</v>
      </c>
      <c r="B100" s="34">
        <v>17</v>
      </c>
      <c r="C100" s="34">
        <v>2</v>
      </c>
      <c r="D100" s="35">
        <v>2</v>
      </c>
      <c r="E100" s="36"/>
      <c r="F100" s="31" t="s">
        <v>261</v>
      </c>
      <c r="G100" s="56" t="s">
        <v>347</v>
      </c>
      <c r="H100" s="33">
        <v>45159821.33</v>
      </c>
      <c r="I100" s="33">
        <v>482712.65</v>
      </c>
      <c r="J100" s="33">
        <v>1231015.86</v>
      </c>
      <c r="K100" s="33">
        <v>6111534.13</v>
      </c>
      <c r="L100" s="33">
        <v>0</v>
      </c>
      <c r="M100" s="33">
        <v>1324948.41</v>
      </c>
      <c r="N100" s="33">
        <v>3163706.45</v>
      </c>
      <c r="O100" s="33">
        <v>281957.37</v>
      </c>
      <c r="P100" s="33">
        <v>12104531.11</v>
      </c>
      <c r="Q100" s="33">
        <v>44376.89</v>
      </c>
      <c r="R100" s="33">
        <v>1590469.81</v>
      </c>
      <c r="S100" s="33">
        <v>87685.16</v>
      </c>
      <c r="T100" s="33">
        <v>551800.39</v>
      </c>
      <c r="U100" s="33">
        <v>12394208.72</v>
      </c>
      <c r="V100" s="33">
        <v>4613528.85</v>
      </c>
      <c r="W100" s="33">
        <v>927581.23</v>
      </c>
      <c r="X100" s="33">
        <v>105822.97</v>
      </c>
      <c r="Y100" s="33">
        <v>143941.33</v>
      </c>
    </row>
    <row r="101" spans="1:25" ht="12.75">
      <c r="A101" s="34">
        <v>6</v>
      </c>
      <c r="B101" s="34">
        <v>20</v>
      </c>
      <c r="C101" s="34">
        <v>6</v>
      </c>
      <c r="D101" s="35">
        <v>2</v>
      </c>
      <c r="E101" s="36"/>
      <c r="F101" s="31" t="s">
        <v>261</v>
      </c>
      <c r="G101" s="56" t="s">
        <v>348</v>
      </c>
      <c r="H101" s="33">
        <v>27142228.88</v>
      </c>
      <c r="I101" s="33">
        <v>1066998.93</v>
      </c>
      <c r="J101" s="33">
        <v>0</v>
      </c>
      <c r="K101" s="33">
        <v>835914.36</v>
      </c>
      <c r="L101" s="33">
        <v>0</v>
      </c>
      <c r="M101" s="33">
        <v>44995.68</v>
      </c>
      <c r="N101" s="33">
        <v>1786014.87</v>
      </c>
      <c r="O101" s="33">
        <v>257389.37</v>
      </c>
      <c r="P101" s="33">
        <v>9328234.71</v>
      </c>
      <c r="Q101" s="33">
        <v>34748.46</v>
      </c>
      <c r="R101" s="33">
        <v>1219052.31</v>
      </c>
      <c r="S101" s="33">
        <v>4745.6</v>
      </c>
      <c r="T101" s="33">
        <v>258682.11</v>
      </c>
      <c r="U101" s="33">
        <v>6802356.52</v>
      </c>
      <c r="V101" s="33">
        <v>4955504.92</v>
      </c>
      <c r="W101" s="33">
        <v>226020.08</v>
      </c>
      <c r="X101" s="33">
        <v>98244.06</v>
      </c>
      <c r="Y101" s="33">
        <v>223326.9</v>
      </c>
    </row>
    <row r="102" spans="1:25" ht="12.75">
      <c r="A102" s="34">
        <v>6</v>
      </c>
      <c r="B102" s="34">
        <v>8</v>
      </c>
      <c r="C102" s="34">
        <v>8</v>
      </c>
      <c r="D102" s="35">
        <v>2</v>
      </c>
      <c r="E102" s="36"/>
      <c r="F102" s="31" t="s">
        <v>261</v>
      </c>
      <c r="G102" s="56" t="s">
        <v>349</v>
      </c>
      <c r="H102" s="33">
        <v>29694326.05</v>
      </c>
      <c r="I102" s="33">
        <v>2361800.21</v>
      </c>
      <c r="J102" s="33">
        <v>616263.79</v>
      </c>
      <c r="K102" s="33">
        <v>382469.69</v>
      </c>
      <c r="L102" s="33">
        <v>0</v>
      </c>
      <c r="M102" s="33">
        <v>27501.88</v>
      </c>
      <c r="N102" s="33">
        <v>3948450.29</v>
      </c>
      <c r="O102" s="33">
        <v>358253.37</v>
      </c>
      <c r="P102" s="33">
        <v>7947172.76</v>
      </c>
      <c r="Q102" s="33">
        <v>90027.92</v>
      </c>
      <c r="R102" s="33">
        <v>1388941.3</v>
      </c>
      <c r="S102" s="33">
        <v>8190.68</v>
      </c>
      <c r="T102" s="33">
        <v>799120.89</v>
      </c>
      <c r="U102" s="33">
        <v>7604231.21</v>
      </c>
      <c r="V102" s="33">
        <v>3342827.88</v>
      </c>
      <c r="W102" s="33">
        <v>369498.8</v>
      </c>
      <c r="X102" s="33">
        <v>100622</v>
      </c>
      <c r="Y102" s="33">
        <v>348953.38</v>
      </c>
    </row>
    <row r="103" spans="1:25" ht="12.75">
      <c r="A103" s="34">
        <v>6</v>
      </c>
      <c r="B103" s="34">
        <v>1</v>
      </c>
      <c r="C103" s="34">
        <v>10</v>
      </c>
      <c r="D103" s="35">
        <v>2</v>
      </c>
      <c r="E103" s="36"/>
      <c r="F103" s="31" t="s">
        <v>261</v>
      </c>
      <c r="G103" s="56" t="s">
        <v>269</v>
      </c>
      <c r="H103" s="33">
        <v>66810620.7</v>
      </c>
      <c r="I103" s="33">
        <v>9538123.43</v>
      </c>
      <c r="J103" s="33">
        <v>1039774.43</v>
      </c>
      <c r="K103" s="33">
        <v>1860651.67</v>
      </c>
      <c r="L103" s="33">
        <v>0</v>
      </c>
      <c r="M103" s="33">
        <v>234568.56</v>
      </c>
      <c r="N103" s="33">
        <v>4095264.9</v>
      </c>
      <c r="O103" s="33">
        <v>641909.64</v>
      </c>
      <c r="P103" s="33">
        <v>19370139.81</v>
      </c>
      <c r="Q103" s="33">
        <v>75086.67</v>
      </c>
      <c r="R103" s="33">
        <v>2348396.87</v>
      </c>
      <c r="S103" s="33">
        <v>0</v>
      </c>
      <c r="T103" s="33">
        <v>239327.35</v>
      </c>
      <c r="U103" s="33">
        <v>16315004.16</v>
      </c>
      <c r="V103" s="33">
        <v>7134478.1</v>
      </c>
      <c r="W103" s="33">
        <v>3090000.56</v>
      </c>
      <c r="X103" s="33">
        <v>425537.06</v>
      </c>
      <c r="Y103" s="33">
        <v>402357.49</v>
      </c>
    </row>
    <row r="104" spans="1:25" ht="12.75">
      <c r="A104" s="34">
        <v>6</v>
      </c>
      <c r="B104" s="34">
        <v>13</v>
      </c>
      <c r="C104" s="34">
        <v>3</v>
      </c>
      <c r="D104" s="35">
        <v>2</v>
      </c>
      <c r="E104" s="36"/>
      <c r="F104" s="31" t="s">
        <v>261</v>
      </c>
      <c r="G104" s="56" t="s">
        <v>350</v>
      </c>
      <c r="H104" s="33">
        <v>18640333.47</v>
      </c>
      <c r="I104" s="33">
        <v>711120.99</v>
      </c>
      <c r="J104" s="33">
        <v>0</v>
      </c>
      <c r="K104" s="33">
        <v>682586.66</v>
      </c>
      <c r="L104" s="33">
        <v>0</v>
      </c>
      <c r="M104" s="33">
        <v>45511.34</v>
      </c>
      <c r="N104" s="33">
        <v>1834491.23</v>
      </c>
      <c r="O104" s="33">
        <v>175975.16</v>
      </c>
      <c r="P104" s="33">
        <v>5875543.29</v>
      </c>
      <c r="Q104" s="33">
        <v>23041.03</v>
      </c>
      <c r="R104" s="33">
        <v>889725.55</v>
      </c>
      <c r="S104" s="33">
        <v>0</v>
      </c>
      <c r="T104" s="33">
        <v>228680.88</v>
      </c>
      <c r="U104" s="33">
        <v>5492139.7</v>
      </c>
      <c r="V104" s="33">
        <v>1389867.4</v>
      </c>
      <c r="W104" s="33">
        <v>417761.18</v>
      </c>
      <c r="X104" s="33">
        <v>273255.13</v>
      </c>
      <c r="Y104" s="33">
        <v>600633.93</v>
      </c>
    </row>
    <row r="105" spans="1:25" ht="12.75">
      <c r="A105" s="34">
        <v>6</v>
      </c>
      <c r="B105" s="34">
        <v>10</v>
      </c>
      <c r="C105" s="34">
        <v>4</v>
      </c>
      <c r="D105" s="35">
        <v>2</v>
      </c>
      <c r="E105" s="36"/>
      <c r="F105" s="31" t="s">
        <v>261</v>
      </c>
      <c r="G105" s="56" t="s">
        <v>351</v>
      </c>
      <c r="H105" s="33">
        <v>52643498.45</v>
      </c>
      <c r="I105" s="33">
        <v>477649.24</v>
      </c>
      <c r="J105" s="33">
        <v>654385.91</v>
      </c>
      <c r="K105" s="33">
        <v>1934811.91</v>
      </c>
      <c r="L105" s="33">
        <v>0</v>
      </c>
      <c r="M105" s="33">
        <v>618659.1</v>
      </c>
      <c r="N105" s="33">
        <v>5204516.79</v>
      </c>
      <c r="O105" s="33">
        <v>683028.66</v>
      </c>
      <c r="P105" s="33">
        <v>13557194.04</v>
      </c>
      <c r="Q105" s="33">
        <v>249446.4</v>
      </c>
      <c r="R105" s="33">
        <v>2859051.8</v>
      </c>
      <c r="S105" s="33">
        <v>0</v>
      </c>
      <c r="T105" s="33">
        <v>77061.71</v>
      </c>
      <c r="U105" s="33">
        <v>11446019.49</v>
      </c>
      <c r="V105" s="33">
        <v>12681816.55</v>
      </c>
      <c r="W105" s="33">
        <v>1195630</v>
      </c>
      <c r="X105" s="33">
        <v>189854.21</v>
      </c>
      <c r="Y105" s="33">
        <v>814372.64</v>
      </c>
    </row>
    <row r="106" spans="1:25" ht="12.75">
      <c r="A106" s="34">
        <v>6</v>
      </c>
      <c r="B106" s="34">
        <v>4</v>
      </c>
      <c r="C106" s="34">
        <v>5</v>
      </c>
      <c r="D106" s="35">
        <v>2</v>
      </c>
      <c r="E106" s="36"/>
      <c r="F106" s="31" t="s">
        <v>261</v>
      </c>
      <c r="G106" s="56" t="s">
        <v>352</v>
      </c>
      <c r="H106" s="33">
        <v>27523027.58</v>
      </c>
      <c r="I106" s="33">
        <v>1668317.88</v>
      </c>
      <c r="J106" s="33">
        <v>0</v>
      </c>
      <c r="K106" s="33">
        <v>2026569.14</v>
      </c>
      <c r="L106" s="33">
        <v>2728</v>
      </c>
      <c r="M106" s="33">
        <v>83175.63</v>
      </c>
      <c r="N106" s="33">
        <v>2744327.76</v>
      </c>
      <c r="O106" s="33">
        <v>217363.81</v>
      </c>
      <c r="P106" s="33">
        <v>8621337.49</v>
      </c>
      <c r="Q106" s="33">
        <v>63395.71</v>
      </c>
      <c r="R106" s="33">
        <v>2387062.05</v>
      </c>
      <c r="S106" s="33">
        <v>0</v>
      </c>
      <c r="T106" s="33">
        <v>226987.86</v>
      </c>
      <c r="U106" s="33">
        <v>6793580.03</v>
      </c>
      <c r="V106" s="33">
        <v>1395591.37</v>
      </c>
      <c r="W106" s="33">
        <v>837127.21</v>
      </c>
      <c r="X106" s="33">
        <v>85095.42</v>
      </c>
      <c r="Y106" s="33">
        <v>370368.22</v>
      </c>
    </row>
    <row r="107" spans="1:25" ht="12.75">
      <c r="A107" s="34">
        <v>6</v>
      </c>
      <c r="B107" s="34">
        <v>9</v>
      </c>
      <c r="C107" s="34">
        <v>10</v>
      </c>
      <c r="D107" s="35">
        <v>2</v>
      </c>
      <c r="E107" s="36"/>
      <c r="F107" s="31" t="s">
        <v>261</v>
      </c>
      <c r="G107" s="56" t="s">
        <v>353</v>
      </c>
      <c r="H107" s="33">
        <v>59756213.92</v>
      </c>
      <c r="I107" s="33">
        <v>1035829.71</v>
      </c>
      <c r="J107" s="33">
        <v>0</v>
      </c>
      <c r="K107" s="33">
        <v>4075955.75</v>
      </c>
      <c r="L107" s="33">
        <v>0</v>
      </c>
      <c r="M107" s="33">
        <v>4978364.75</v>
      </c>
      <c r="N107" s="33">
        <v>4775805</v>
      </c>
      <c r="O107" s="33">
        <v>367717.83</v>
      </c>
      <c r="P107" s="33">
        <v>19150665.06</v>
      </c>
      <c r="Q107" s="33">
        <v>193346.42</v>
      </c>
      <c r="R107" s="33">
        <v>1913693.77</v>
      </c>
      <c r="S107" s="33">
        <v>2346.31</v>
      </c>
      <c r="T107" s="33">
        <v>93905.2</v>
      </c>
      <c r="U107" s="33">
        <v>17198900.18</v>
      </c>
      <c r="V107" s="33">
        <v>4286712.69</v>
      </c>
      <c r="W107" s="33">
        <v>907171.5</v>
      </c>
      <c r="X107" s="33">
        <v>301866.72</v>
      </c>
      <c r="Y107" s="33">
        <v>473933.03</v>
      </c>
    </row>
    <row r="108" spans="1:25" ht="12.75">
      <c r="A108" s="34">
        <v>6</v>
      </c>
      <c r="B108" s="34">
        <v>8</v>
      </c>
      <c r="C108" s="34">
        <v>9</v>
      </c>
      <c r="D108" s="35">
        <v>2</v>
      </c>
      <c r="E108" s="36"/>
      <c r="F108" s="31" t="s">
        <v>261</v>
      </c>
      <c r="G108" s="56" t="s">
        <v>354</v>
      </c>
      <c r="H108" s="33">
        <v>26671445.96</v>
      </c>
      <c r="I108" s="33">
        <v>629802.92</v>
      </c>
      <c r="J108" s="33">
        <v>464508.05</v>
      </c>
      <c r="K108" s="33">
        <v>1040072.54</v>
      </c>
      <c r="L108" s="33">
        <v>4528.99</v>
      </c>
      <c r="M108" s="33">
        <v>7476.65</v>
      </c>
      <c r="N108" s="33">
        <v>2582924.34</v>
      </c>
      <c r="O108" s="33">
        <v>441419</v>
      </c>
      <c r="P108" s="33">
        <v>9575085.85</v>
      </c>
      <c r="Q108" s="33">
        <v>92407.49</v>
      </c>
      <c r="R108" s="33">
        <v>1554046.53</v>
      </c>
      <c r="S108" s="33">
        <v>1415</v>
      </c>
      <c r="T108" s="33">
        <v>112903.32</v>
      </c>
      <c r="U108" s="33">
        <v>8489603.06</v>
      </c>
      <c r="V108" s="33">
        <v>859688.44</v>
      </c>
      <c r="W108" s="33">
        <v>437539.18</v>
      </c>
      <c r="X108" s="33">
        <v>92885.68</v>
      </c>
      <c r="Y108" s="33">
        <v>285138.92</v>
      </c>
    </row>
    <row r="109" spans="1:25" ht="12.75">
      <c r="A109" s="34">
        <v>6</v>
      </c>
      <c r="B109" s="34">
        <v>20</v>
      </c>
      <c r="C109" s="34">
        <v>7</v>
      </c>
      <c r="D109" s="35">
        <v>2</v>
      </c>
      <c r="E109" s="36"/>
      <c r="F109" s="31" t="s">
        <v>261</v>
      </c>
      <c r="G109" s="56" t="s">
        <v>355</v>
      </c>
      <c r="H109" s="33">
        <v>27753369.87</v>
      </c>
      <c r="I109" s="33">
        <v>570684.7</v>
      </c>
      <c r="J109" s="33">
        <v>386323.71</v>
      </c>
      <c r="K109" s="33">
        <v>447963.66</v>
      </c>
      <c r="L109" s="33">
        <v>150027.74</v>
      </c>
      <c r="M109" s="33">
        <v>601140.94</v>
      </c>
      <c r="N109" s="33">
        <v>2472979.24</v>
      </c>
      <c r="O109" s="33">
        <v>253893.41</v>
      </c>
      <c r="P109" s="33">
        <v>6472316.18</v>
      </c>
      <c r="Q109" s="33">
        <v>62382.6</v>
      </c>
      <c r="R109" s="33">
        <v>1423264.89</v>
      </c>
      <c r="S109" s="33">
        <v>0</v>
      </c>
      <c r="T109" s="33">
        <v>293281.32</v>
      </c>
      <c r="U109" s="33">
        <v>6692420.39</v>
      </c>
      <c r="V109" s="33">
        <v>5986321.2</v>
      </c>
      <c r="W109" s="33">
        <v>690811.66</v>
      </c>
      <c r="X109" s="33">
        <v>558525.19</v>
      </c>
      <c r="Y109" s="33">
        <v>691033.04</v>
      </c>
    </row>
    <row r="110" spans="1:25" ht="12.75">
      <c r="A110" s="34">
        <v>6</v>
      </c>
      <c r="B110" s="34">
        <v>9</v>
      </c>
      <c r="C110" s="34">
        <v>11</v>
      </c>
      <c r="D110" s="35">
        <v>2</v>
      </c>
      <c r="E110" s="36"/>
      <c r="F110" s="31" t="s">
        <v>261</v>
      </c>
      <c r="G110" s="56" t="s">
        <v>356</v>
      </c>
      <c r="H110" s="33">
        <v>92176882.99</v>
      </c>
      <c r="I110" s="33">
        <v>1394985.44</v>
      </c>
      <c r="J110" s="33">
        <v>0</v>
      </c>
      <c r="K110" s="33">
        <v>7621713.59</v>
      </c>
      <c r="L110" s="33">
        <v>0</v>
      </c>
      <c r="M110" s="33">
        <v>331480.14</v>
      </c>
      <c r="N110" s="33">
        <v>6693202.56</v>
      </c>
      <c r="O110" s="33">
        <v>446849.25</v>
      </c>
      <c r="P110" s="33">
        <v>25926570.8</v>
      </c>
      <c r="Q110" s="33">
        <v>372408.95</v>
      </c>
      <c r="R110" s="33">
        <v>3146305.07</v>
      </c>
      <c r="S110" s="33">
        <v>2589.97</v>
      </c>
      <c r="T110" s="33">
        <v>316218.16</v>
      </c>
      <c r="U110" s="33">
        <v>27772100.69</v>
      </c>
      <c r="V110" s="33">
        <v>12860874.04</v>
      </c>
      <c r="W110" s="33">
        <v>2264740.73</v>
      </c>
      <c r="X110" s="33">
        <v>1721262.03</v>
      </c>
      <c r="Y110" s="33">
        <v>1305581.57</v>
      </c>
    </row>
    <row r="111" spans="1:25" ht="12.75">
      <c r="A111" s="34">
        <v>6</v>
      </c>
      <c r="B111" s="34">
        <v>16</v>
      </c>
      <c r="C111" s="34">
        <v>3</v>
      </c>
      <c r="D111" s="35">
        <v>2</v>
      </c>
      <c r="E111" s="36"/>
      <c r="F111" s="31" t="s">
        <v>261</v>
      </c>
      <c r="G111" s="56" t="s">
        <v>357</v>
      </c>
      <c r="H111" s="33">
        <v>20351790.9</v>
      </c>
      <c r="I111" s="33">
        <v>1130224.97</v>
      </c>
      <c r="J111" s="33">
        <v>0</v>
      </c>
      <c r="K111" s="33">
        <v>1165637.31</v>
      </c>
      <c r="L111" s="33">
        <v>0</v>
      </c>
      <c r="M111" s="33">
        <v>0</v>
      </c>
      <c r="N111" s="33">
        <v>2189472.9</v>
      </c>
      <c r="O111" s="33">
        <v>213019.94</v>
      </c>
      <c r="P111" s="33">
        <v>6460588.5</v>
      </c>
      <c r="Q111" s="33">
        <v>62909.18</v>
      </c>
      <c r="R111" s="33">
        <v>750246.11</v>
      </c>
      <c r="S111" s="33">
        <v>0</v>
      </c>
      <c r="T111" s="33">
        <v>96629.18</v>
      </c>
      <c r="U111" s="33">
        <v>7114188.08</v>
      </c>
      <c r="V111" s="33">
        <v>576789.54</v>
      </c>
      <c r="W111" s="33">
        <v>232155.56</v>
      </c>
      <c r="X111" s="33">
        <v>231634.86</v>
      </c>
      <c r="Y111" s="33">
        <v>128294.77</v>
      </c>
    </row>
    <row r="112" spans="1:25" ht="12.75">
      <c r="A112" s="34">
        <v>6</v>
      </c>
      <c r="B112" s="34">
        <v>2</v>
      </c>
      <c r="C112" s="34">
        <v>10</v>
      </c>
      <c r="D112" s="35">
        <v>2</v>
      </c>
      <c r="E112" s="36"/>
      <c r="F112" s="31" t="s">
        <v>261</v>
      </c>
      <c r="G112" s="56" t="s">
        <v>358</v>
      </c>
      <c r="H112" s="33">
        <v>24672817.97</v>
      </c>
      <c r="I112" s="33">
        <v>3016589.93</v>
      </c>
      <c r="J112" s="33">
        <v>0</v>
      </c>
      <c r="K112" s="33">
        <v>2111905.26</v>
      </c>
      <c r="L112" s="33">
        <v>0</v>
      </c>
      <c r="M112" s="33">
        <v>285278.66</v>
      </c>
      <c r="N112" s="33">
        <v>2235312.14</v>
      </c>
      <c r="O112" s="33">
        <v>407324.91</v>
      </c>
      <c r="P112" s="33">
        <v>6665488.46</v>
      </c>
      <c r="Q112" s="33">
        <v>61204.45</v>
      </c>
      <c r="R112" s="33">
        <v>697166.21</v>
      </c>
      <c r="S112" s="33">
        <v>0</v>
      </c>
      <c r="T112" s="33">
        <v>58752</v>
      </c>
      <c r="U112" s="33">
        <v>6075742.33</v>
      </c>
      <c r="V112" s="33">
        <v>1982775.26</v>
      </c>
      <c r="W112" s="33">
        <v>704491.82</v>
      </c>
      <c r="X112" s="33">
        <v>138276.66</v>
      </c>
      <c r="Y112" s="33">
        <v>232509.88</v>
      </c>
    </row>
    <row r="113" spans="1:25" ht="12.75">
      <c r="A113" s="34">
        <v>6</v>
      </c>
      <c r="B113" s="34">
        <v>8</v>
      </c>
      <c r="C113" s="34">
        <v>11</v>
      </c>
      <c r="D113" s="35">
        <v>2</v>
      </c>
      <c r="E113" s="36"/>
      <c r="F113" s="31" t="s">
        <v>261</v>
      </c>
      <c r="G113" s="56" t="s">
        <v>359</v>
      </c>
      <c r="H113" s="33">
        <v>18965090.33</v>
      </c>
      <c r="I113" s="33">
        <v>397107.89</v>
      </c>
      <c r="J113" s="33">
        <v>217341.49</v>
      </c>
      <c r="K113" s="33">
        <v>984222.68</v>
      </c>
      <c r="L113" s="33">
        <v>0</v>
      </c>
      <c r="M113" s="33">
        <v>91114.59</v>
      </c>
      <c r="N113" s="33">
        <v>1988586.18</v>
      </c>
      <c r="O113" s="33">
        <v>206499.58</v>
      </c>
      <c r="P113" s="33">
        <v>6716657.26</v>
      </c>
      <c r="Q113" s="33">
        <v>26948.8</v>
      </c>
      <c r="R113" s="33">
        <v>1224481.1</v>
      </c>
      <c r="S113" s="33">
        <v>0</v>
      </c>
      <c r="T113" s="33">
        <v>170146.73</v>
      </c>
      <c r="U113" s="33">
        <v>5948338.82</v>
      </c>
      <c r="V113" s="33">
        <v>401698.16</v>
      </c>
      <c r="W113" s="33">
        <v>408538.66</v>
      </c>
      <c r="X113" s="33">
        <v>30108.08</v>
      </c>
      <c r="Y113" s="33">
        <v>153300.31</v>
      </c>
    </row>
    <row r="114" spans="1:25" ht="12.75">
      <c r="A114" s="34">
        <v>6</v>
      </c>
      <c r="B114" s="34">
        <v>1</v>
      </c>
      <c r="C114" s="34">
        <v>11</v>
      </c>
      <c r="D114" s="35">
        <v>2</v>
      </c>
      <c r="E114" s="36"/>
      <c r="F114" s="31" t="s">
        <v>261</v>
      </c>
      <c r="G114" s="56" t="s">
        <v>360</v>
      </c>
      <c r="H114" s="33">
        <v>35935022.5</v>
      </c>
      <c r="I114" s="33">
        <v>517057.98</v>
      </c>
      <c r="J114" s="33">
        <v>0</v>
      </c>
      <c r="K114" s="33">
        <v>3791591.44</v>
      </c>
      <c r="L114" s="33">
        <v>33527.75</v>
      </c>
      <c r="M114" s="33">
        <v>54242.47</v>
      </c>
      <c r="N114" s="33">
        <v>3098292.31</v>
      </c>
      <c r="O114" s="33">
        <v>282706.38</v>
      </c>
      <c r="P114" s="33">
        <v>12496021.74</v>
      </c>
      <c r="Q114" s="33">
        <v>74745.96</v>
      </c>
      <c r="R114" s="33">
        <v>843596.16</v>
      </c>
      <c r="S114" s="33">
        <v>0</v>
      </c>
      <c r="T114" s="33">
        <v>1664695.06</v>
      </c>
      <c r="U114" s="33">
        <v>10084462.27</v>
      </c>
      <c r="V114" s="33">
        <v>1280365.45</v>
      </c>
      <c r="W114" s="33">
        <v>944428.41</v>
      </c>
      <c r="X114" s="33">
        <v>114513.94</v>
      </c>
      <c r="Y114" s="33">
        <v>654775.18</v>
      </c>
    </row>
    <row r="115" spans="1:25" ht="12.75">
      <c r="A115" s="34">
        <v>6</v>
      </c>
      <c r="B115" s="34">
        <v>13</v>
      </c>
      <c r="C115" s="34">
        <v>5</v>
      </c>
      <c r="D115" s="35">
        <v>2</v>
      </c>
      <c r="E115" s="36"/>
      <c r="F115" s="31" t="s">
        <v>261</v>
      </c>
      <c r="G115" s="56" t="s">
        <v>361</v>
      </c>
      <c r="H115" s="33">
        <v>6164479.22</v>
      </c>
      <c r="I115" s="33">
        <v>616722.21</v>
      </c>
      <c r="J115" s="33">
        <v>0</v>
      </c>
      <c r="K115" s="33">
        <v>41341.17</v>
      </c>
      <c r="L115" s="33">
        <v>116680.09</v>
      </c>
      <c r="M115" s="33">
        <v>60028.67</v>
      </c>
      <c r="N115" s="33">
        <v>1148535.84</v>
      </c>
      <c r="O115" s="33">
        <v>81636.89</v>
      </c>
      <c r="P115" s="33">
        <v>1574537.77</v>
      </c>
      <c r="Q115" s="33">
        <v>6495.96</v>
      </c>
      <c r="R115" s="33">
        <v>400905.89</v>
      </c>
      <c r="S115" s="33">
        <v>25255.27</v>
      </c>
      <c r="T115" s="33">
        <v>62419.45</v>
      </c>
      <c r="U115" s="33">
        <v>1663928.55</v>
      </c>
      <c r="V115" s="33">
        <v>96155.39</v>
      </c>
      <c r="W115" s="33">
        <v>89960.41</v>
      </c>
      <c r="X115" s="33">
        <v>541.99</v>
      </c>
      <c r="Y115" s="33">
        <v>179333.67</v>
      </c>
    </row>
    <row r="116" spans="1:25" ht="12.75">
      <c r="A116" s="34">
        <v>6</v>
      </c>
      <c r="B116" s="34">
        <v>2</v>
      </c>
      <c r="C116" s="34">
        <v>11</v>
      </c>
      <c r="D116" s="35">
        <v>2</v>
      </c>
      <c r="E116" s="36"/>
      <c r="F116" s="31" t="s">
        <v>261</v>
      </c>
      <c r="G116" s="56" t="s">
        <v>362</v>
      </c>
      <c r="H116" s="33">
        <v>25585027.71</v>
      </c>
      <c r="I116" s="33">
        <v>525220.89</v>
      </c>
      <c r="J116" s="33">
        <v>0</v>
      </c>
      <c r="K116" s="33">
        <v>2060474.04</v>
      </c>
      <c r="L116" s="33">
        <v>0</v>
      </c>
      <c r="M116" s="33">
        <v>27149.21</v>
      </c>
      <c r="N116" s="33">
        <v>2263531.12</v>
      </c>
      <c r="O116" s="33">
        <v>696038.56</v>
      </c>
      <c r="P116" s="33">
        <v>7478049.66</v>
      </c>
      <c r="Q116" s="33">
        <v>49055.2</v>
      </c>
      <c r="R116" s="33">
        <v>764226.43</v>
      </c>
      <c r="S116" s="33">
        <v>4500</v>
      </c>
      <c r="T116" s="33">
        <v>82188.38</v>
      </c>
      <c r="U116" s="33">
        <v>6384592.08</v>
      </c>
      <c r="V116" s="33">
        <v>3996910.24</v>
      </c>
      <c r="W116" s="33">
        <v>490208.57</v>
      </c>
      <c r="X116" s="33">
        <v>420625.16</v>
      </c>
      <c r="Y116" s="33">
        <v>342258.17</v>
      </c>
    </row>
    <row r="117" spans="1:25" ht="12.75">
      <c r="A117" s="34">
        <v>6</v>
      </c>
      <c r="B117" s="34">
        <v>5</v>
      </c>
      <c r="C117" s="34">
        <v>7</v>
      </c>
      <c r="D117" s="35">
        <v>2</v>
      </c>
      <c r="E117" s="36"/>
      <c r="F117" s="31" t="s">
        <v>261</v>
      </c>
      <c r="G117" s="56" t="s">
        <v>363</v>
      </c>
      <c r="H117" s="33">
        <v>20991238.53</v>
      </c>
      <c r="I117" s="33">
        <v>467471.41</v>
      </c>
      <c r="J117" s="33">
        <v>284401.69</v>
      </c>
      <c r="K117" s="33">
        <v>1756681.97</v>
      </c>
      <c r="L117" s="33">
        <v>0</v>
      </c>
      <c r="M117" s="33">
        <v>80035.72</v>
      </c>
      <c r="N117" s="33">
        <v>2291743.08</v>
      </c>
      <c r="O117" s="33">
        <v>287029.63</v>
      </c>
      <c r="P117" s="33">
        <v>6534850.29</v>
      </c>
      <c r="Q117" s="33">
        <v>41636.78</v>
      </c>
      <c r="R117" s="33">
        <v>970433.5</v>
      </c>
      <c r="S117" s="33">
        <v>2207.91</v>
      </c>
      <c r="T117" s="33">
        <v>222969.68</v>
      </c>
      <c r="U117" s="33">
        <v>5263762.23</v>
      </c>
      <c r="V117" s="33">
        <v>1856394.45</v>
      </c>
      <c r="W117" s="33">
        <v>359604.63</v>
      </c>
      <c r="X117" s="33">
        <v>99836.25</v>
      </c>
      <c r="Y117" s="33">
        <v>472179.31</v>
      </c>
    </row>
    <row r="118" spans="1:25" ht="12.75">
      <c r="A118" s="34">
        <v>6</v>
      </c>
      <c r="B118" s="34">
        <v>10</v>
      </c>
      <c r="C118" s="34">
        <v>5</v>
      </c>
      <c r="D118" s="35">
        <v>2</v>
      </c>
      <c r="E118" s="36"/>
      <c r="F118" s="31" t="s">
        <v>261</v>
      </c>
      <c r="G118" s="56" t="s">
        <v>364</v>
      </c>
      <c r="H118" s="33">
        <v>45041499.03</v>
      </c>
      <c r="I118" s="33">
        <v>533383.64</v>
      </c>
      <c r="J118" s="33">
        <v>0</v>
      </c>
      <c r="K118" s="33">
        <v>2430628.28</v>
      </c>
      <c r="L118" s="33">
        <v>15873.05</v>
      </c>
      <c r="M118" s="33">
        <v>1092029.36</v>
      </c>
      <c r="N118" s="33">
        <v>5231429.97</v>
      </c>
      <c r="O118" s="33">
        <v>560828.76</v>
      </c>
      <c r="P118" s="33">
        <v>16667920.18</v>
      </c>
      <c r="Q118" s="33">
        <v>235553.32</v>
      </c>
      <c r="R118" s="33">
        <v>1257360.6</v>
      </c>
      <c r="S118" s="33">
        <v>0</v>
      </c>
      <c r="T118" s="33">
        <v>370807.71</v>
      </c>
      <c r="U118" s="33">
        <v>9277875.97</v>
      </c>
      <c r="V118" s="33">
        <v>3005300</v>
      </c>
      <c r="W118" s="33">
        <v>1046430.37</v>
      </c>
      <c r="X118" s="33">
        <v>567736.92</v>
      </c>
      <c r="Y118" s="33">
        <v>2748340.9</v>
      </c>
    </row>
    <row r="119" spans="1:25" ht="12.75">
      <c r="A119" s="34">
        <v>6</v>
      </c>
      <c r="B119" s="34">
        <v>14</v>
      </c>
      <c r="C119" s="34">
        <v>9</v>
      </c>
      <c r="D119" s="35">
        <v>2</v>
      </c>
      <c r="E119" s="36"/>
      <c r="F119" s="31" t="s">
        <v>261</v>
      </c>
      <c r="G119" s="56" t="s">
        <v>270</v>
      </c>
      <c r="H119" s="33">
        <v>52986031.61</v>
      </c>
      <c r="I119" s="33">
        <v>806816.62</v>
      </c>
      <c r="J119" s="33">
        <v>1225835.89</v>
      </c>
      <c r="K119" s="33">
        <v>5303493.06</v>
      </c>
      <c r="L119" s="33">
        <v>0</v>
      </c>
      <c r="M119" s="33">
        <v>36064.56</v>
      </c>
      <c r="N119" s="33">
        <v>3708215.84</v>
      </c>
      <c r="O119" s="33">
        <v>947232.37</v>
      </c>
      <c r="P119" s="33">
        <v>15975931.77</v>
      </c>
      <c r="Q119" s="33">
        <v>142785.66</v>
      </c>
      <c r="R119" s="33">
        <v>2041012.26</v>
      </c>
      <c r="S119" s="33">
        <v>347377.41</v>
      </c>
      <c r="T119" s="33">
        <v>365843.48</v>
      </c>
      <c r="U119" s="33">
        <v>14165490.83</v>
      </c>
      <c r="V119" s="33">
        <v>6684430.97</v>
      </c>
      <c r="W119" s="33">
        <v>782849.75</v>
      </c>
      <c r="X119" s="33">
        <v>353036.94</v>
      </c>
      <c r="Y119" s="33">
        <v>99614.2</v>
      </c>
    </row>
    <row r="120" spans="1:25" ht="12.75">
      <c r="A120" s="34">
        <v>6</v>
      </c>
      <c r="B120" s="34">
        <v>18</v>
      </c>
      <c r="C120" s="34">
        <v>7</v>
      </c>
      <c r="D120" s="35">
        <v>2</v>
      </c>
      <c r="E120" s="36"/>
      <c r="F120" s="31" t="s">
        <v>261</v>
      </c>
      <c r="G120" s="56" t="s">
        <v>365</v>
      </c>
      <c r="H120" s="33">
        <v>21304157.46</v>
      </c>
      <c r="I120" s="33">
        <v>474285.91</v>
      </c>
      <c r="J120" s="33">
        <v>428138.91</v>
      </c>
      <c r="K120" s="33">
        <v>1338637</v>
      </c>
      <c r="L120" s="33">
        <v>0</v>
      </c>
      <c r="M120" s="33">
        <v>80935.06</v>
      </c>
      <c r="N120" s="33">
        <v>2102711.03</v>
      </c>
      <c r="O120" s="33">
        <v>191609.33</v>
      </c>
      <c r="P120" s="33">
        <v>6999140.05</v>
      </c>
      <c r="Q120" s="33">
        <v>225576.08</v>
      </c>
      <c r="R120" s="33">
        <v>817254.85</v>
      </c>
      <c r="S120" s="33">
        <v>0</v>
      </c>
      <c r="T120" s="33">
        <v>108652.71</v>
      </c>
      <c r="U120" s="33">
        <v>6115181.15</v>
      </c>
      <c r="V120" s="33">
        <v>1182188.36</v>
      </c>
      <c r="W120" s="33">
        <v>679451.65</v>
      </c>
      <c r="X120" s="33">
        <v>325096.47</v>
      </c>
      <c r="Y120" s="33">
        <v>235298.9</v>
      </c>
    </row>
    <row r="121" spans="1:25" ht="12.75">
      <c r="A121" s="34">
        <v>6</v>
      </c>
      <c r="B121" s="34">
        <v>20</v>
      </c>
      <c r="C121" s="34">
        <v>8</v>
      </c>
      <c r="D121" s="35">
        <v>2</v>
      </c>
      <c r="E121" s="36"/>
      <c r="F121" s="31" t="s">
        <v>261</v>
      </c>
      <c r="G121" s="56" t="s">
        <v>366</v>
      </c>
      <c r="H121" s="33">
        <v>28338898.8</v>
      </c>
      <c r="I121" s="33">
        <v>688832.52</v>
      </c>
      <c r="J121" s="33">
        <v>566348.61</v>
      </c>
      <c r="K121" s="33">
        <v>2633713.18</v>
      </c>
      <c r="L121" s="33">
        <v>32000</v>
      </c>
      <c r="M121" s="33">
        <v>14385.91</v>
      </c>
      <c r="N121" s="33">
        <v>2393868.71</v>
      </c>
      <c r="O121" s="33">
        <v>590751.77</v>
      </c>
      <c r="P121" s="33">
        <v>6419944.41</v>
      </c>
      <c r="Q121" s="33">
        <v>38268.02</v>
      </c>
      <c r="R121" s="33">
        <v>1147744.31</v>
      </c>
      <c r="S121" s="33">
        <v>0</v>
      </c>
      <c r="T121" s="33">
        <v>51250.77</v>
      </c>
      <c r="U121" s="33">
        <v>5846494.87</v>
      </c>
      <c r="V121" s="33">
        <v>7173370.84</v>
      </c>
      <c r="W121" s="33">
        <v>516238.75</v>
      </c>
      <c r="X121" s="33">
        <v>115184.87</v>
      </c>
      <c r="Y121" s="33">
        <v>110501.26</v>
      </c>
    </row>
    <row r="122" spans="1:25" ht="12.75">
      <c r="A122" s="34">
        <v>6</v>
      </c>
      <c r="B122" s="34">
        <v>15</v>
      </c>
      <c r="C122" s="34">
        <v>6</v>
      </c>
      <c r="D122" s="35">
        <v>2</v>
      </c>
      <c r="E122" s="36"/>
      <c r="F122" s="31" t="s">
        <v>261</v>
      </c>
      <c r="G122" s="56" t="s">
        <v>271</v>
      </c>
      <c r="H122" s="33">
        <v>39660446.83</v>
      </c>
      <c r="I122" s="33">
        <v>2758607.77</v>
      </c>
      <c r="J122" s="33">
        <v>792953.33</v>
      </c>
      <c r="K122" s="33">
        <v>624442.99</v>
      </c>
      <c r="L122" s="33">
        <v>0</v>
      </c>
      <c r="M122" s="33">
        <v>24887.32</v>
      </c>
      <c r="N122" s="33">
        <v>3218404.28</v>
      </c>
      <c r="O122" s="33">
        <v>403047.72</v>
      </c>
      <c r="P122" s="33">
        <v>14185624.41</v>
      </c>
      <c r="Q122" s="33">
        <v>48692.79</v>
      </c>
      <c r="R122" s="33">
        <v>1871644.83</v>
      </c>
      <c r="S122" s="33">
        <v>0</v>
      </c>
      <c r="T122" s="33">
        <v>202639.47</v>
      </c>
      <c r="U122" s="33">
        <v>12231661.94</v>
      </c>
      <c r="V122" s="33">
        <v>1568389.36</v>
      </c>
      <c r="W122" s="33">
        <v>1052918.69</v>
      </c>
      <c r="X122" s="33">
        <v>169293.24</v>
      </c>
      <c r="Y122" s="33">
        <v>507238.69</v>
      </c>
    </row>
    <row r="123" spans="1:25" ht="12.75">
      <c r="A123" s="34">
        <v>6</v>
      </c>
      <c r="B123" s="34">
        <v>3</v>
      </c>
      <c r="C123" s="34">
        <v>8</v>
      </c>
      <c r="D123" s="35">
        <v>2</v>
      </c>
      <c r="E123" s="36"/>
      <c r="F123" s="31" t="s">
        <v>261</v>
      </c>
      <c r="G123" s="56" t="s">
        <v>272</v>
      </c>
      <c r="H123" s="33">
        <v>23942396.29</v>
      </c>
      <c r="I123" s="33">
        <v>282474.6</v>
      </c>
      <c r="J123" s="33">
        <v>289385.01</v>
      </c>
      <c r="K123" s="33">
        <v>1451601.82</v>
      </c>
      <c r="L123" s="33">
        <v>0</v>
      </c>
      <c r="M123" s="33">
        <v>186339.31</v>
      </c>
      <c r="N123" s="33">
        <v>2265924.41</v>
      </c>
      <c r="O123" s="33">
        <v>92748.42</v>
      </c>
      <c r="P123" s="33">
        <v>5353912.78</v>
      </c>
      <c r="Q123" s="33">
        <v>29494.93</v>
      </c>
      <c r="R123" s="33">
        <v>1306369.2</v>
      </c>
      <c r="S123" s="33">
        <v>0</v>
      </c>
      <c r="T123" s="33">
        <v>63984</v>
      </c>
      <c r="U123" s="33">
        <v>6196326.91</v>
      </c>
      <c r="V123" s="33">
        <v>3459964.85</v>
      </c>
      <c r="W123" s="33">
        <v>2563069.67</v>
      </c>
      <c r="X123" s="33">
        <v>57243</v>
      </c>
      <c r="Y123" s="33">
        <v>343557.38</v>
      </c>
    </row>
    <row r="124" spans="1:25" ht="12.75">
      <c r="A124" s="34">
        <v>6</v>
      </c>
      <c r="B124" s="34">
        <v>1</v>
      </c>
      <c r="C124" s="34">
        <v>12</v>
      </c>
      <c r="D124" s="35">
        <v>2</v>
      </c>
      <c r="E124" s="36"/>
      <c r="F124" s="31" t="s">
        <v>261</v>
      </c>
      <c r="G124" s="56" t="s">
        <v>367</v>
      </c>
      <c r="H124" s="33">
        <v>14509743.66</v>
      </c>
      <c r="I124" s="33">
        <v>587720.57</v>
      </c>
      <c r="J124" s="33">
        <v>0</v>
      </c>
      <c r="K124" s="33">
        <v>822244.83</v>
      </c>
      <c r="L124" s="33">
        <v>0</v>
      </c>
      <c r="M124" s="33">
        <v>277041.99</v>
      </c>
      <c r="N124" s="33">
        <v>1840039.93</v>
      </c>
      <c r="O124" s="33">
        <v>165771.22</v>
      </c>
      <c r="P124" s="33">
        <v>4189229.46</v>
      </c>
      <c r="Q124" s="33">
        <v>27644.93</v>
      </c>
      <c r="R124" s="33">
        <v>767678.06</v>
      </c>
      <c r="S124" s="33">
        <v>0</v>
      </c>
      <c r="T124" s="33">
        <v>193920.67</v>
      </c>
      <c r="U124" s="33">
        <v>4009141.23</v>
      </c>
      <c r="V124" s="33">
        <v>791582.24</v>
      </c>
      <c r="W124" s="33">
        <v>662215.69</v>
      </c>
      <c r="X124" s="33">
        <v>64069.36</v>
      </c>
      <c r="Y124" s="33">
        <v>111443.48</v>
      </c>
    </row>
    <row r="125" spans="1:25" ht="12.75">
      <c r="A125" s="34">
        <v>6</v>
      </c>
      <c r="B125" s="34">
        <v>1</v>
      </c>
      <c r="C125" s="34">
        <v>13</v>
      </c>
      <c r="D125" s="35">
        <v>2</v>
      </c>
      <c r="E125" s="36"/>
      <c r="F125" s="31" t="s">
        <v>261</v>
      </c>
      <c r="G125" s="56" t="s">
        <v>368</v>
      </c>
      <c r="H125" s="33">
        <v>12693588.46</v>
      </c>
      <c r="I125" s="33">
        <v>2559555.57</v>
      </c>
      <c r="J125" s="33">
        <v>0</v>
      </c>
      <c r="K125" s="33">
        <v>719803.81</v>
      </c>
      <c r="L125" s="33">
        <v>0</v>
      </c>
      <c r="M125" s="33">
        <v>56153.71</v>
      </c>
      <c r="N125" s="33">
        <v>1517830.82</v>
      </c>
      <c r="O125" s="33">
        <v>139973.76</v>
      </c>
      <c r="P125" s="33">
        <v>3060217.84</v>
      </c>
      <c r="Q125" s="33">
        <v>9798.74</v>
      </c>
      <c r="R125" s="33">
        <v>604160.42</v>
      </c>
      <c r="S125" s="33">
        <v>195513.8</v>
      </c>
      <c r="T125" s="33">
        <v>125846.94</v>
      </c>
      <c r="U125" s="33">
        <v>2935812.54</v>
      </c>
      <c r="V125" s="33">
        <v>349228.65</v>
      </c>
      <c r="W125" s="33">
        <v>333149.6</v>
      </c>
      <c r="X125" s="33">
        <v>16395.57</v>
      </c>
      <c r="Y125" s="33">
        <v>70146.69</v>
      </c>
    </row>
    <row r="126" spans="1:25" ht="12.75">
      <c r="A126" s="34">
        <v>6</v>
      </c>
      <c r="B126" s="34">
        <v>3</v>
      </c>
      <c r="C126" s="34">
        <v>9</v>
      </c>
      <c r="D126" s="35">
        <v>2</v>
      </c>
      <c r="E126" s="36"/>
      <c r="F126" s="31" t="s">
        <v>261</v>
      </c>
      <c r="G126" s="56" t="s">
        <v>369</v>
      </c>
      <c r="H126" s="33">
        <v>19840598.67</v>
      </c>
      <c r="I126" s="33">
        <v>1771841.92</v>
      </c>
      <c r="J126" s="33">
        <v>0</v>
      </c>
      <c r="K126" s="33">
        <v>333812.98</v>
      </c>
      <c r="L126" s="33">
        <v>0</v>
      </c>
      <c r="M126" s="33">
        <v>129070.94</v>
      </c>
      <c r="N126" s="33">
        <v>2658786.2</v>
      </c>
      <c r="O126" s="33">
        <v>85856.52</v>
      </c>
      <c r="P126" s="33">
        <v>4232786.92</v>
      </c>
      <c r="Q126" s="33">
        <v>34882.5</v>
      </c>
      <c r="R126" s="33">
        <v>1771765.1</v>
      </c>
      <c r="S126" s="33">
        <v>0</v>
      </c>
      <c r="T126" s="33">
        <v>364570.65</v>
      </c>
      <c r="U126" s="33">
        <v>6285158.87</v>
      </c>
      <c r="V126" s="33">
        <v>693281.63</v>
      </c>
      <c r="W126" s="33">
        <v>1169865.44</v>
      </c>
      <c r="X126" s="33">
        <v>114697.47</v>
      </c>
      <c r="Y126" s="33">
        <v>194221.53</v>
      </c>
    </row>
    <row r="127" spans="1:25" ht="12.75">
      <c r="A127" s="34">
        <v>6</v>
      </c>
      <c r="B127" s="34">
        <v>6</v>
      </c>
      <c r="C127" s="34">
        <v>9</v>
      </c>
      <c r="D127" s="35">
        <v>2</v>
      </c>
      <c r="E127" s="36"/>
      <c r="F127" s="31" t="s">
        <v>261</v>
      </c>
      <c r="G127" s="56" t="s">
        <v>370</v>
      </c>
      <c r="H127" s="33">
        <v>12938635.09</v>
      </c>
      <c r="I127" s="33">
        <v>492845.18</v>
      </c>
      <c r="J127" s="33">
        <v>368388.13</v>
      </c>
      <c r="K127" s="33">
        <v>1174996.62</v>
      </c>
      <c r="L127" s="33">
        <v>0</v>
      </c>
      <c r="M127" s="33">
        <v>326537.41</v>
      </c>
      <c r="N127" s="33">
        <v>1370912.43</v>
      </c>
      <c r="O127" s="33">
        <v>193807.77</v>
      </c>
      <c r="P127" s="33">
        <v>3462630.5</v>
      </c>
      <c r="Q127" s="33">
        <v>37800.16</v>
      </c>
      <c r="R127" s="33">
        <v>1275103.59</v>
      </c>
      <c r="S127" s="33">
        <v>0</v>
      </c>
      <c r="T127" s="33">
        <v>87861.25</v>
      </c>
      <c r="U127" s="33">
        <v>3351454.24</v>
      </c>
      <c r="V127" s="33">
        <v>327584.33</v>
      </c>
      <c r="W127" s="33">
        <v>248949.8</v>
      </c>
      <c r="X127" s="33">
        <v>60433.8</v>
      </c>
      <c r="Y127" s="33">
        <v>159329.88</v>
      </c>
    </row>
    <row r="128" spans="1:25" ht="12.75">
      <c r="A128" s="34">
        <v>6</v>
      </c>
      <c r="B128" s="34">
        <v>17</v>
      </c>
      <c r="C128" s="34">
        <v>4</v>
      </c>
      <c r="D128" s="35">
        <v>2</v>
      </c>
      <c r="E128" s="36"/>
      <c r="F128" s="31" t="s">
        <v>261</v>
      </c>
      <c r="G128" s="56" t="s">
        <v>371</v>
      </c>
      <c r="H128" s="33">
        <v>17016951.65</v>
      </c>
      <c r="I128" s="33">
        <v>1493243.46</v>
      </c>
      <c r="J128" s="33">
        <v>265589.63</v>
      </c>
      <c r="K128" s="33">
        <v>2670313.98</v>
      </c>
      <c r="L128" s="33">
        <v>0</v>
      </c>
      <c r="M128" s="33">
        <v>986521.1</v>
      </c>
      <c r="N128" s="33">
        <v>2134671.95</v>
      </c>
      <c r="O128" s="33">
        <v>364364.86</v>
      </c>
      <c r="P128" s="33">
        <v>3315542.96</v>
      </c>
      <c r="Q128" s="33">
        <v>33823.19</v>
      </c>
      <c r="R128" s="33">
        <v>503242.01</v>
      </c>
      <c r="S128" s="33">
        <v>0</v>
      </c>
      <c r="T128" s="33">
        <v>33680.8</v>
      </c>
      <c r="U128" s="33">
        <v>3887286.77</v>
      </c>
      <c r="V128" s="33">
        <v>495561.83</v>
      </c>
      <c r="W128" s="33">
        <v>386171.08</v>
      </c>
      <c r="X128" s="33">
        <v>305206</v>
      </c>
      <c r="Y128" s="33">
        <v>141732.03</v>
      </c>
    </row>
    <row r="129" spans="1:25" ht="12.75">
      <c r="A129" s="34">
        <v>6</v>
      </c>
      <c r="B129" s="34">
        <v>3</v>
      </c>
      <c r="C129" s="34">
        <v>10</v>
      </c>
      <c r="D129" s="35">
        <v>2</v>
      </c>
      <c r="E129" s="36"/>
      <c r="F129" s="31" t="s">
        <v>261</v>
      </c>
      <c r="G129" s="56" t="s">
        <v>372</v>
      </c>
      <c r="H129" s="33">
        <v>25631171.17</v>
      </c>
      <c r="I129" s="33">
        <v>1682268.68</v>
      </c>
      <c r="J129" s="33">
        <v>213961.24</v>
      </c>
      <c r="K129" s="33">
        <v>750672.53</v>
      </c>
      <c r="L129" s="33">
        <v>0</v>
      </c>
      <c r="M129" s="33">
        <v>146403.93</v>
      </c>
      <c r="N129" s="33">
        <v>2509046.51</v>
      </c>
      <c r="O129" s="33">
        <v>223766.09</v>
      </c>
      <c r="P129" s="33">
        <v>8454097.59</v>
      </c>
      <c r="Q129" s="33">
        <v>46108.87</v>
      </c>
      <c r="R129" s="33">
        <v>1810900.21</v>
      </c>
      <c r="S129" s="33">
        <v>92471.6</v>
      </c>
      <c r="T129" s="33">
        <v>202644.43</v>
      </c>
      <c r="U129" s="33">
        <v>7652370.37</v>
      </c>
      <c r="V129" s="33">
        <v>1047066.4</v>
      </c>
      <c r="W129" s="33">
        <v>391530.68</v>
      </c>
      <c r="X129" s="33">
        <v>88140.81</v>
      </c>
      <c r="Y129" s="33">
        <v>319721.23</v>
      </c>
    </row>
    <row r="130" spans="1:25" ht="12.75">
      <c r="A130" s="34">
        <v>6</v>
      </c>
      <c r="B130" s="34">
        <v>8</v>
      </c>
      <c r="C130" s="34">
        <v>12</v>
      </c>
      <c r="D130" s="35">
        <v>2</v>
      </c>
      <c r="E130" s="36"/>
      <c r="F130" s="31" t="s">
        <v>261</v>
      </c>
      <c r="G130" s="56" t="s">
        <v>373</v>
      </c>
      <c r="H130" s="33">
        <v>20493514.45</v>
      </c>
      <c r="I130" s="33">
        <v>1362238.24</v>
      </c>
      <c r="J130" s="33">
        <v>285104.75</v>
      </c>
      <c r="K130" s="33">
        <v>1220707.66</v>
      </c>
      <c r="L130" s="33">
        <v>0</v>
      </c>
      <c r="M130" s="33">
        <v>357607.4</v>
      </c>
      <c r="N130" s="33">
        <v>2316900.63</v>
      </c>
      <c r="O130" s="33">
        <v>135310.9</v>
      </c>
      <c r="P130" s="33">
        <v>6263036.4</v>
      </c>
      <c r="Q130" s="33">
        <v>40702.61</v>
      </c>
      <c r="R130" s="33">
        <v>693704.8</v>
      </c>
      <c r="S130" s="33">
        <v>0</v>
      </c>
      <c r="T130" s="33">
        <v>84040.18</v>
      </c>
      <c r="U130" s="33">
        <v>6311129.27</v>
      </c>
      <c r="V130" s="33">
        <v>775327.93</v>
      </c>
      <c r="W130" s="33">
        <v>419846.58</v>
      </c>
      <c r="X130" s="33">
        <v>148386.18</v>
      </c>
      <c r="Y130" s="33">
        <v>79470.92</v>
      </c>
    </row>
    <row r="131" spans="1:25" ht="12.75">
      <c r="A131" s="34">
        <v>6</v>
      </c>
      <c r="B131" s="34">
        <v>11</v>
      </c>
      <c r="C131" s="34">
        <v>6</v>
      </c>
      <c r="D131" s="35">
        <v>2</v>
      </c>
      <c r="E131" s="36"/>
      <c r="F131" s="31" t="s">
        <v>261</v>
      </c>
      <c r="G131" s="56" t="s">
        <v>374</v>
      </c>
      <c r="H131" s="33">
        <v>22287615.11</v>
      </c>
      <c r="I131" s="33">
        <v>508885.43</v>
      </c>
      <c r="J131" s="33">
        <v>306585.19</v>
      </c>
      <c r="K131" s="33">
        <v>925144.56</v>
      </c>
      <c r="L131" s="33">
        <v>0</v>
      </c>
      <c r="M131" s="33">
        <v>7017.58</v>
      </c>
      <c r="N131" s="33">
        <v>1691959.4</v>
      </c>
      <c r="O131" s="33">
        <v>46343.26</v>
      </c>
      <c r="P131" s="33">
        <v>6438758.29</v>
      </c>
      <c r="Q131" s="33">
        <v>44047.62</v>
      </c>
      <c r="R131" s="33">
        <v>746700.51</v>
      </c>
      <c r="S131" s="33">
        <v>0</v>
      </c>
      <c r="T131" s="33">
        <v>191339.52</v>
      </c>
      <c r="U131" s="33">
        <v>5991912.05</v>
      </c>
      <c r="V131" s="33">
        <v>4458322.58</v>
      </c>
      <c r="W131" s="33">
        <v>679324.24</v>
      </c>
      <c r="X131" s="33">
        <v>48997.31</v>
      </c>
      <c r="Y131" s="33">
        <v>202277.57</v>
      </c>
    </row>
    <row r="132" spans="1:25" ht="12.75">
      <c r="A132" s="34">
        <v>6</v>
      </c>
      <c r="B132" s="34">
        <v>13</v>
      </c>
      <c r="C132" s="34">
        <v>6</v>
      </c>
      <c r="D132" s="35">
        <v>2</v>
      </c>
      <c r="E132" s="36"/>
      <c r="F132" s="31" t="s">
        <v>261</v>
      </c>
      <c r="G132" s="56" t="s">
        <v>375</v>
      </c>
      <c r="H132" s="33">
        <v>23406503.7</v>
      </c>
      <c r="I132" s="33">
        <v>3100828.91</v>
      </c>
      <c r="J132" s="33">
        <v>0</v>
      </c>
      <c r="K132" s="33">
        <v>3492633.12</v>
      </c>
      <c r="L132" s="33">
        <v>0</v>
      </c>
      <c r="M132" s="33">
        <v>57993.97</v>
      </c>
      <c r="N132" s="33">
        <v>1723342.83</v>
      </c>
      <c r="O132" s="33">
        <v>151903.56</v>
      </c>
      <c r="P132" s="33">
        <v>6183716.59</v>
      </c>
      <c r="Q132" s="33">
        <v>30916.07</v>
      </c>
      <c r="R132" s="33">
        <v>1502595.84</v>
      </c>
      <c r="S132" s="33">
        <v>0</v>
      </c>
      <c r="T132" s="33">
        <v>67985</v>
      </c>
      <c r="U132" s="33">
        <v>5557911.31</v>
      </c>
      <c r="V132" s="33">
        <v>554749.58</v>
      </c>
      <c r="W132" s="33">
        <v>749957.27</v>
      </c>
      <c r="X132" s="33">
        <v>103102.58</v>
      </c>
      <c r="Y132" s="33">
        <v>128867.07</v>
      </c>
    </row>
    <row r="133" spans="1:25" ht="12.75">
      <c r="A133" s="34">
        <v>6</v>
      </c>
      <c r="B133" s="34">
        <v>6</v>
      </c>
      <c r="C133" s="34">
        <v>10</v>
      </c>
      <c r="D133" s="35">
        <v>2</v>
      </c>
      <c r="E133" s="36"/>
      <c r="F133" s="31" t="s">
        <v>261</v>
      </c>
      <c r="G133" s="56" t="s">
        <v>376</v>
      </c>
      <c r="H133" s="33">
        <v>19608746.54</v>
      </c>
      <c r="I133" s="33">
        <v>1663280.16</v>
      </c>
      <c r="J133" s="33">
        <v>223846.73</v>
      </c>
      <c r="K133" s="33">
        <v>409680.17</v>
      </c>
      <c r="L133" s="33">
        <v>0</v>
      </c>
      <c r="M133" s="33">
        <v>1160623.61</v>
      </c>
      <c r="N133" s="33">
        <v>2255155.18</v>
      </c>
      <c r="O133" s="33">
        <v>636458.84</v>
      </c>
      <c r="P133" s="33">
        <v>4069156.65</v>
      </c>
      <c r="Q133" s="33">
        <v>39140.25</v>
      </c>
      <c r="R133" s="33">
        <v>605804.6</v>
      </c>
      <c r="S133" s="33">
        <v>0</v>
      </c>
      <c r="T133" s="33">
        <v>125790.05</v>
      </c>
      <c r="U133" s="33">
        <v>4379646.67</v>
      </c>
      <c r="V133" s="33">
        <v>2886814.53</v>
      </c>
      <c r="W133" s="33">
        <v>971417.87</v>
      </c>
      <c r="X133" s="33">
        <v>70786.09</v>
      </c>
      <c r="Y133" s="33">
        <v>111145.14</v>
      </c>
    </row>
    <row r="134" spans="1:25" ht="12.75">
      <c r="A134" s="34">
        <v>6</v>
      </c>
      <c r="B134" s="34">
        <v>20</v>
      </c>
      <c r="C134" s="34">
        <v>9</v>
      </c>
      <c r="D134" s="35">
        <v>2</v>
      </c>
      <c r="E134" s="36"/>
      <c r="F134" s="31" t="s">
        <v>261</v>
      </c>
      <c r="G134" s="56" t="s">
        <v>377</v>
      </c>
      <c r="H134" s="33">
        <v>33232974.58</v>
      </c>
      <c r="I134" s="33">
        <v>713896.88</v>
      </c>
      <c r="J134" s="33">
        <v>251709.57</v>
      </c>
      <c r="K134" s="33">
        <v>2501029.38</v>
      </c>
      <c r="L134" s="33">
        <v>0</v>
      </c>
      <c r="M134" s="33">
        <v>20300.92</v>
      </c>
      <c r="N134" s="33">
        <v>2481274.42</v>
      </c>
      <c r="O134" s="33">
        <v>460082.74</v>
      </c>
      <c r="P134" s="33">
        <v>10258441.76</v>
      </c>
      <c r="Q134" s="33">
        <v>59562.85</v>
      </c>
      <c r="R134" s="33">
        <v>1429033.39</v>
      </c>
      <c r="S134" s="33">
        <v>8557.24</v>
      </c>
      <c r="T134" s="33">
        <v>69657.6</v>
      </c>
      <c r="U134" s="33">
        <v>8315781.58</v>
      </c>
      <c r="V134" s="33">
        <v>5173522.36</v>
      </c>
      <c r="W134" s="33">
        <v>858034.28</v>
      </c>
      <c r="X134" s="33">
        <v>120000</v>
      </c>
      <c r="Y134" s="33">
        <v>512089.61</v>
      </c>
    </row>
    <row r="135" spans="1:25" ht="12.75">
      <c r="A135" s="34">
        <v>6</v>
      </c>
      <c r="B135" s="34">
        <v>20</v>
      </c>
      <c r="C135" s="34">
        <v>10</v>
      </c>
      <c r="D135" s="35">
        <v>2</v>
      </c>
      <c r="E135" s="36"/>
      <c r="F135" s="31" t="s">
        <v>261</v>
      </c>
      <c r="G135" s="56" t="s">
        <v>378</v>
      </c>
      <c r="H135" s="33">
        <v>27809998.56</v>
      </c>
      <c r="I135" s="33">
        <v>3720762.78</v>
      </c>
      <c r="J135" s="33">
        <v>0</v>
      </c>
      <c r="K135" s="33">
        <v>987921.82</v>
      </c>
      <c r="L135" s="33">
        <v>0</v>
      </c>
      <c r="M135" s="33">
        <v>104922.57</v>
      </c>
      <c r="N135" s="33">
        <v>2732175.26</v>
      </c>
      <c r="O135" s="33">
        <v>330367.77</v>
      </c>
      <c r="P135" s="33">
        <v>6613848.28</v>
      </c>
      <c r="Q135" s="33">
        <v>9757.45</v>
      </c>
      <c r="R135" s="33">
        <v>767348.83</v>
      </c>
      <c r="S135" s="33">
        <v>81426.8</v>
      </c>
      <c r="T135" s="33">
        <v>99585.1</v>
      </c>
      <c r="U135" s="33">
        <v>6388082.35</v>
      </c>
      <c r="V135" s="33">
        <v>4661331.5</v>
      </c>
      <c r="W135" s="33">
        <v>824285.32</v>
      </c>
      <c r="X135" s="33">
        <v>61127.15</v>
      </c>
      <c r="Y135" s="33">
        <v>427055.58</v>
      </c>
    </row>
    <row r="136" spans="1:25" ht="12.75">
      <c r="A136" s="34">
        <v>6</v>
      </c>
      <c r="B136" s="34">
        <v>1</v>
      </c>
      <c r="C136" s="34">
        <v>14</v>
      </c>
      <c r="D136" s="35">
        <v>2</v>
      </c>
      <c r="E136" s="36"/>
      <c r="F136" s="31" t="s">
        <v>261</v>
      </c>
      <c r="G136" s="56" t="s">
        <v>379</v>
      </c>
      <c r="H136" s="33">
        <v>15006640.85</v>
      </c>
      <c r="I136" s="33">
        <v>302980.42</v>
      </c>
      <c r="J136" s="33">
        <v>158329.38</v>
      </c>
      <c r="K136" s="33">
        <v>856072.46</v>
      </c>
      <c r="L136" s="33">
        <v>0</v>
      </c>
      <c r="M136" s="33">
        <v>32249.98</v>
      </c>
      <c r="N136" s="33">
        <v>1448311.82</v>
      </c>
      <c r="O136" s="33">
        <v>139589.65</v>
      </c>
      <c r="P136" s="33">
        <v>5039024.42</v>
      </c>
      <c r="Q136" s="33">
        <v>32329.79</v>
      </c>
      <c r="R136" s="33">
        <v>1420738.05</v>
      </c>
      <c r="S136" s="33">
        <v>0</v>
      </c>
      <c r="T136" s="33">
        <v>152238.14</v>
      </c>
      <c r="U136" s="33">
        <v>3003450.77</v>
      </c>
      <c r="V136" s="33">
        <v>1768394.43</v>
      </c>
      <c r="W136" s="33">
        <v>448683.52</v>
      </c>
      <c r="X136" s="33">
        <v>146557.61</v>
      </c>
      <c r="Y136" s="33">
        <v>57690.41</v>
      </c>
    </row>
    <row r="137" spans="1:25" ht="12.75">
      <c r="A137" s="34">
        <v>6</v>
      </c>
      <c r="B137" s="34">
        <v>13</v>
      </c>
      <c r="C137" s="34">
        <v>7</v>
      </c>
      <c r="D137" s="35">
        <v>2</v>
      </c>
      <c r="E137" s="36"/>
      <c r="F137" s="31" t="s">
        <v>261</v>
      </c>
      <c r="G137" s="56" t="s">
        <v>380</v>
      </c>
      <c r="H137" s="33">
        <v>14442149.09</v>
      </c>
      <c r="I137" s="33">
        <v>557826</v>
      </c>
      <c r="J137" s="33">
        <v>153808.62</v>
      </c>
      <c r="K137" s="33">
        <v>802549.26</v>
      </c>
      <c r="L137" s="33">
        <v>0</v>
      </c>
      <c r="M137" s="33">
        <v>643345.71</v>
      </c>
      <c r="N137" s="33">
        <v>1791749.41</v>
      </c>
      <c r="O137" s="33">
        <v>58395.84</v>
      </c>
      <c r="P137" s="33">
        <v>3016637.31</v>
      </c>
      <c r="Q137" s="33">
        <v>39508.95</v>
      </c>
      <c r="R137" s="33">
        <v>941925.39</v>
      </c>
      <c r="S137" s="33">
        <v>0</v>
      </c>
      <c r="T137" s="33">
        <v>86494.65</v>
      </c>
      <c r="U137" s="33">
        <v>3137455.74</v>
      </c>
      <c r="V137" s="33">
        <v>1963261.3</v>
      </c>
      <c r="W137" s="33">
        <v>844556.06</v>
      </c>
      <c r="X137" s="33">
        <v>8543.37</v>
      </c>
      <c r="Y137" s="33">
        <v>396091.48</v>
      </c>
    </row>
    <row r="138" spans="1:25" ht="12.75">
      <c r="A138" s="34">
        <v>6</v>
      </c>
      <c r="B138" s="34">
        <v>1</v>
      </c>
      <c r="C138" s="34">
        <v>15</v>
      </c>
      <c r="D138" s="35">
        <v>2</v>
      </c>
      <c r="E138" s="36"/>
      <c r="F138" s="31" t="s">
        <v>261</v>
      </c>
      <c r="G138" s="56" t="s">
        <v>381</v>
      </c>
      <c r="H138" s="33">
        <v>11696756.63</v>
      </c>
      <c r="I138" s="33">
        <v>767771.21</v>
      </c>
      <c r="J138" s="33">
        <v>74957.31</v>
      </c>
      <c r="K138" s="33">
        <v>1232795.86</v>
      </c>
      <c r="L138" s="33">
        <v>2500</v>
      </c>
      <c r="M138" s="33">
        <v>11025.4</v>
      </c>
      <c r="N138" s="33">
        <v>1516553.21</v>
      </c>
      <c r="O138" s="33">
        <v>153740.25</v>
      </c>
      <c r="P138" s="33">
        <v>2959995.19</v>
      </c>
      <c r="Q138" s="33">
        <v>15270.66</v>
      </c>
      <c r="R138" s="33">
        <v>624701.2</v>
      </c>
      <c r="S138" s="33">
        <v>0</v>
      </c>
      <c r="T138" s="33">
        <v>54738.55</v>
      </c>
      <c r="U138" s="33">
        <v>2905566.15</v>
      </c>
      <c r="V138" s="33">
        <v>863623.99</v>
      </c>
      <c r="W138" s="33">
        <v>272409.45</v>
      </c>
      <c r="X138" s="33">
        <v>89965.08</v>
      </c>
      <c r="Y138" s="33">
        <v>151143.12</v>
      </c>
    </row>
    <row r="139" spans="1:25" ht="12.75">
      <c r="A139" s="34">
        <v>6</v>
      </c>
      <c r="B139" s="34">
        <v>10</v>
      </c>
      <c r="C139" s="34">
        <v>6</v>
      </c>
      <c r="D139" s="35">
        <v>2</v>
      </c>
      <c r="E139" s="36"/>
      <c r="F139" s="31" t="s">
        <v>261</v>
      </c>
      <c r="G139" s="56" t="s">
        <v>382</v>
      </c>
      <c r="H139" s="33">
        <v>27556492.67</v>
      </c>
      <c r="I139" s="33">
        <v>541117.34</v>
      </c>
      <c r="J139" s="33">
        <v>0</v>
      </c>
      <c r="K139" s="33">
        <v>1459280.16</v>
      </c>
      <c r="L139" s="33">
        <v>0</v>
      </c>
      <c r="M139" s="33">
        <v>120269.41</v>
      </c>
      <c r="N139" s="33">
        <v>2290505.68</v>
      </c>
      <c r="O139" s="33">
        <v>393072.16</v>
      </c>
      <c r="P139" s="33">
        <v>11145835.29</v>
      </c>
      <c r="Q139" s="33">
        <v>68944.38</v>
      </c>
      <c r="R139" s="33">
        <v>1010637.23</v>
      </c>
      <c r="S139" s="33">
        <v>152166.15</v>
      </c>
      <c r="T139" s="33">
        <v>98259.92</v>
      </c>
      <c r="U139" s="33">
        <v>8214780.19</v>
      </c>
      <c r="V139" s="33">
        <v>1149065.68</v>
      </c>
      <c r="W139" s="33">
        <v>573433.77</v>
      </c>
      <c r="X139" s="33">
        <v>102190.73</v>
      </c>
      <c r="Y139" s="33">
        <v>236934.58</v>
      </c>
    </row>
    <row r="140" spans="1:25" ht="12.75">
      <c r="A140" s="34">
        <v>6</v>
      </c>
      <c r="B140" s="34">
        <v>11</v>
      </c>
      <c r="C140" s="34">
        <v>7</v>
      </c>
      <c r="D140" s="35">
        <v>2</v>
      </c>
      <c r="E140" s="36"/>
      <c r="F140" s="31" t="s">
        <v>261</v>
      </c>
      <c r="G140" s="56" t="s">
        <v>383</v>
      </c>
      <c r="H140" s="33">
        <v>50314645.65</v>
      </c>
      <c r="I140" s="33">
        <v>994062.44</v>
      </c>
      <c r="J140" s="33">
        <v>491638.36</v>
      </c>
      <c r="K140" s="33">
        <v>1926093.95</v>
      </c>
      <c r="L140" s="33">
        <v>18450</v>
      </c>
      <c r="M140" s="33">
        <v>150034.96</v>
      </c>
      <c r="N140" s="33">
        <v>3717841.99</v>
      </c>
      <c r="O140" s="33">
        <v>453395.79</v>
      </c>
      <c r="P140" s="33">
        <v>18510454.24</v>
      </c>
      <c r="Q140" s="33">
        <v>114152.49</v>
      </c>
      <c r="R140" s="33">
        <v>1957230.1</v>
      </c>
      <c r="S140" s="33">
        <v>5000</v>
      </c>
      <c r="T140" s="33">
        <v>455293.92</v>
      </c>
      <c r="U140" s="33">
        <v>17359006.69</v>
      </c>
      <c r="V140" s="33">
        <v>2309397.94</v>
      </c>
      <c r="W140" s="33">
        <v>702993.05</v>
      </c>
      <c r="X140" s="33">
        <v>632664.71</v>
      </c>
      <c r="Y140" s="33">
        <v>516935.02</v>
      </c>
    </row>
    <row r="141" spans="1:25" ht="12.75">
      <c r="A141" s="34">
        <v>6</v>
      </c>
      <c r="B141" s="34">
        <v>19</v>
      </c>
      <c r="C141" s="34">
        <v>4</v>
      </c>
      <c r="D141" s="35">
        <v>2</v>
      </c>
      <c r="E141" s="36"/>
      <c r="F141" s="31" t="s">
        <v>261</v>
      </c>
      <c r="G141" s="56" t="s">
        <v>384</v>
      </c>
      <c r="H141" s="33">
        <v>11008806.03</v>
      </c>
      <c r="I141" s="33">
        <v>334689.38</v>
      </c>
      <c r="J141" s="33">
        <v>92671.63</v>
      </c>
      <c r="K141" s="33">
        <v>36576.01</v>
      </c>
      <c r="L141" s="33">
        <v>0</v>
      </c>
      <c r="M141" s="33">
        <v>46136.18</v>
      </c>
      <c r="N141" s="33">
        <v>1547740.33</v>
      </c>
      <c r="O141" s="33">
        <v>215875.81</v>
      </c>
      <c r="P141" s="33">
        <v>2408354.85</v>
      </c>
      <c r="Q141" s="33">
        <v>13459.86</v>
      </c>
      <c r="R141" s="33">
        <v>1058081.43</v>
      </c>
      <c r="S141" s="33">
        <v>0</v>
      </c>
      <c r="T141" s="33">
        <v>101260</v>
      </c>
      <c r="U141" s="33">
        <v>3204163.25</v>
      </c>
      <c r="V141" s="33">
        <v>1633556.28</v>
      </c>
      <c r="W141" s="33">
        <v>184724.81</v>
      </c>
      <c r="X141" s="33">
        <v>3000</v>
      </c>
      <c r="Y141" s="33">
        <v>128516.21</v>
      </c>
    </row>
    <row r="142" spans="1:25" ht="12.75">
      <c r="A142" s="34">
        <v>6</v>
      </c>
      <c r="B142" s="34">
        <v>20</v>
      </c>
      <c r="C142" s="34">
        <v>11</v>
      </c>
      <c r="D142" s="35">
        <v>2</v>
      </c>
      <c r="E142" s="36"/>
      <c r="F142" s="31" t="s">
        <v>261</v>
      </c>
      <c r="G142" s="56" t="s">
        <v>385</v>
      </c>
      <c r="H142" s="33">
        <v>28275110.37</v>
      </c>
      <c r="I142" s="33">
        <v>603080.97</v>
      </c>
      <c r="J142" s="33">
        <v>483840</v>
      </c>
      <c r="K142" s="33">
        <v>2276937.35</v>
      </c>
      <c r="L142" s="33">
        <v>0</v>
      </c>
      <c r="M142" s="33">
        <v>203215.6</v>
      </c>
      <c r="N142" s="33">
        <v>2285727.6</v>
      </c>
      <c r="O142" s="33">
        <v>301014.08</v>
      </c>
      <c r="P142" s="33">
        <v>7496697.02</v>
      </c>
      <c r="Q142" s="33">
        <v>32727.51</v>
      </c>
      <c r="R142" s="33">
        <v>1891598.3</v>
      </c>
      <c r="S142" s="33">
        <v>0</v>
      </c>
      <c r="T142" s="33">
        <v>153598</v>
      </c>
      <c r="U142" s="33">
        <v>6690226.19</v>
      </c>
      <c r="V142" s="33">
        <v>4784004.49</v>
      </c>
      <c r="W142" s="33">
        <v>714837.86</v>
      </c>
      <c r="X142" s="33">
        <v>151923.12</v>
      </c>
      <c r="Y142" s="33">
        <v>205682.28</v>
      </c>
    </row>
    <row r="143" spans="1:25" ht="12.75">
      <c r="A143" s="34">
        <v>6</v>
      </c>
      <c r="B143" s="34">
        <v>16</v>
      </c>
      <c r="C143" s="34">
        <v>5</v>
      </c>
      <c r="D143" s="35">
        <v>2</v>
      </c>
      <c r="E143" s="36"/>
      <c r="F143" s="31" t="s">
        <v>261</v>
      </c>
      <c r="G143" s="56" t="s">
        <v>386</v>
      </c>
      <c r="H143" s="33">
        <v>24026016.88</v>
      </c>
      <c r="I143" s="33">
        <v>454507.95</v>
      </c>
      <c r="J143" s="33">
        <v>15558.2</v>
      </c>
      <c r="K143" s="33">
        <v>1525151.64</v>
      </c>
      <c r="L143" s="33">
        <v>0</v>
      </c>
      <c r="M143" s="33">
        <v>6676.27</v>
      </c>
      <c r="N143" s="33">
        <v>1898996.12</v>
      </c>
      <c r="O143" s="33">
        <v>542017.48</v>
      </c>
      <c r="P143" s="33">
        <v>8991941.91</v>
      </c>
      <c r="Q143" s="33">
        <v>82165.4</v>
      </c>
      <c r="R143" s="33">
        <v>830682.31</v>
      </c>
      <c r="S143" s="33">
        <v>0</v>
      </c>
      <c r="T143" s="33">
        <v>62691.22</v>
      </c>
      <c r="U143" s="33">
        <v>6069362.42</v>
      </c>
      <c r="V143" s="33">
        <v>1900827.93</v>
      </c>
      <c r="W143" s="33">
        <v>1240218.88</v>
      </c>
      <c r="X143" s="33">
        <v>114900</v>
      </c>
      <c r="Y143" s="33">
        <v>290319.15</v>
      </c>
    </row>
    <row r="144" spans="1:25" ht="12.75">
      <c r="A144" s="34">
        <v>6</v>
      </c>
      <c r="B144" s="34">
        <v>11</v>
      </c>
      <c r="C144" s="34">
        <v>8</v>
      </c>
      <c r="D144" s="35">
        <v>2</v>
      </c>
      <c r="E144" s="36"/>
      <c r="F144" s="31" t="s">
        <v>261</v>
      </c>
      <c r="G144" s="56" t="s">
        <v>273</v>
      </c>
      <c r="H144" s="33">
        <v>41276095.01</v>
      </c>
      <c r="I144" s="33">
        <v>1568216.52</v>
      </c>
      <c r="J144" s="33">
        <v>0</v>
      </c>
      <c r="K144" s="33">
        <v>2832073.93</v>
      </c>
      <c r="L144" s="33">
        <v>0</v>
      </c>
      <c r="M144" s="33">
        <v>155489.95</v>
      </c>
      <c r="N144" s="33">
        <v>2638766.62</v>
      </c>
      <c r="O144" s="33">
        <v>302032.89</v>
      </c>
      <c r="P144" s="33">
        <v>14750830.59</v>
      </c>
      <c r="Q144" s="33">
        <v>68192.63</v>
      </c>
      <c r="R144" s="33">
        <v>985260.27</v>
      </c>
      <c r="S144" s="33">
        <v>0</v>
      </c>
      <c r="T144" s="33">
        <v>149997</v>
      </c>
      <c r="U144" s="33">
        <v>11415108.38</v>
      </c>
      <c r="V144" s="33">
        <v>3888154.56</v>
      </c>
      <c r="W144" s="33">
        <v>1709578.19</v>
      </c>
      <c r="X144" s="33">
        <v>48778.42</v>
      </c>
      <c r="Y144" s="33">
        <v>763615.06</v>
      </c>
    </row>
    <row r="145" spans="1:25" ht="12.75">
      <c r="A145" s="34">
        <v>6</v>
      </c>
      <c r="B145" s="34">
        <v>9</v>
      </c>
      <c r="C145" s="34">
        <v>12</v>
      </c>
      <c r="D145" s="35">
        <v>2</v>
      </c>
      <c r="E145" s="36"/>
      <c r="F145" s="31" t="s">
        <v>261</v>
      </c>
      <c r="G145" s="56" t="s">
        <v>387</v>
      </c>
      <c r="H145" s="33">
        <v>37027523.83</v>
      </c>
      <c r="I145" s="33">
        <v>1055562.88</v>
      </c>
      <c r="J145" s="33">
        <v>0</v>
      </c>
      <c r="K145" s="33">
        <v>3750434.9</v>
      </c>
      <c r="L145" s="33">
        <v>0</v>
      </c>
      <c r="M145" s="33">
        <v>77048.48</v>
      </c>
      <c r="N145" s="33">
        <v>3272528.55</v>
      </c>
      <c r="O145" s="33">
        <v>272397.36</v>
      </c>
      <c r="P145" s="33">
        <v>11557910.55</v>
      </c>
      <c r="Q145" s="33">
        <v>96361.02</v>
      </c>
      <c r="R145" s="33">
        <v>1386567.65</v>
      </c>
      <c r="S145" s="33">
        <v>0</v>
      </c>
      <c r="T145" s="33">
        <v>92472.77</v>
      </c>
      <c r="U145" s="33">
        <v>10544570.8</v>
      </c>
      <c r="V145" s="33">
        <v>2907350.72</v>
      </c>
      <c r="W145" s="33">
        <v>1319730.3</v>
      </c>
      <c r="X145" s="33">
        <v>124611.32</v>
      </c>
      <c r="Y145" s="33">
        <v>569976.53</v>
      </c>
    </row>
    <row r="146" spans="1:25" ht="12.75">
      <c r="A146" s="34">
        <v>6</v>
      </c>
      <c r="B146" s="34">
        <v>20</v>
      </c>
      <c r="C146" s="34">
        <v>12</v>
      </c>
      <c r="D146" s="35">
        <v>2</v>
      </c>
      <c r="E146" s="36"/>
      <c r="F146" s="31" t="s">
        <v>261</v>
      </c>
      <c r="G146" s="56" t="s">
        <v>388</v>
      </c>
      <c r="H146" s="33">
        <v>21733159.74</v>
      </c>
      <c r="I146" s="33">
        <v>523889.35</v>
      </c>
      <c r="J146" s="33">
        <v>299932.67</v>
      </c>
      <c r="K146" s="33">
        <v>4145470.26</v>
      </c>
      <c r="L146" s="33">
        <v>1661.36</v>
      </c>
      <c r="M146" s="33">
        <v>85421.19</v>
      </c>
      <c r="N146" s="33">
        <v>2031851.95</v>
      </c>
      <c r="O146" s="33">
        <v>172646.98</v>
      </c>
      <c r="P146" s="33">
        <v>5893593.83</v>
      </c>
      <c r="Q146" s="33">
        <v>55530.9</v>
      </c>
      <c r="R146" s="33">
        <v>1055120.91</v>
      </c>
      <c r="S146" s="33">
        <v>0</v>
      </c>
      <c r="T146" s="33">
        <v>57861.39</v>
      </c>
      <c r="U146" s="33">
        <v>5231613.47</v>
      </c>
      <c r="V146" s="33">
        <v>1334502.24</v>
      </c>
      <c r="W146" s="33">
        <v>459617.64</v>
      </c>
      <c r="X146" s="33">
        <v>30000</v>
      </c>
      <c r="Y146" s="33">
        <v>354445.6</v>
      </c>
    </row>
    <row r="147" spans="1:25" ht="12.75">
      <c r="A147" s="34">
        <v>6</v>
      </c>
      <c r="B147" s="34">
        <v>18</v>
      </c>
      <c r="C147" s="34">
        <v>8</v>
      </c>
      <c r="D147" s="35">
        <v>2</v>
      </c>
      <c r="E147" s="36"/>
      <c r="F147" s="31" t="s">
        <v>261</v>
      </c>
      <c r="G147" s="56" t="s">
        <v>389</v>
      </c>
      <c r="H147" s="33">
        <v>35402996.9</v>
      </c>
      <c r="I147" s="33">
        <v>2592634.99</v>
      </c>
      <c r="J147" s="33">
        <v>315113.63</v>
      </c>
      <c r="K147" s="33">
        <v>502336.22</v>
      </c>
      <c r="L147" s="33">
        <v>81713.27</v>
      </c>
      <c r="M147" s="33">
        <v>3346456.62</v>
      </c>
      <c r="N147" s="33">
        <v>2935713.13</v>
      </c>
      <c r="O147" s="33">
        <v>587725.3</v>
      </c>
      <c r="P147" s="33">
        <v>9958059.99</v>
      </c>
      <c r="Q147" s="33">
        <v>63997.6</v>
      </c>
      <c r="R147" s="33">
        <v>1557880</v>
      </c>
      <c r="S147" s="33">
        <v>676985.34</v>
      </c>
      <c r="T147" s="33">
        <v>471178.5</v>
      </c>
      <c r="U147" s="33">
        <v>9512003.13</v>
      </c>
      <c r="V147" s="33">
        <v>1721732.46</v>
      </c>
      <c r="W147" s="33">
        <v>688059.88</v>
      </c>
      <c r="X147" s="33">
        <v>129541.77</v>
      </c>
      <c r="Y147" s="33">
        <v>261865.07</v>
      </c>
    </row>
    <row r="148" spans="1:25" ht="12.75">
      <c r="A148" s="34">
        <v>6</v>
      </c>
      <c r="B148" s="34">
        <v>7</v>
      </c>
      <c r="C148" s="34">
        <v>6</v>
      </c>
      <c r="D148" s="35">
        <v>2</v>
      </c>
      <c r="E148" s="36"/>
      <c r="F148" s="31" t="s">
        <v>261</v>
      </c>
      <c r="G148" s="56" t="s">
        <v>390</v>
      </c>
      <c r="H148" s="33">
        <v>24331998.94</v>
      </c>
      <c r="I148" s="33">
        <v>580899.15</v>
      </c>
      <c r="J148" s="33">
        <v>311039.89</v>
      </c>
      <c r="K148" s="33">
        <v>1045763.13</v>
      </c>
      <c r="L148" s="33">
        <v>0</v>
      </c>
      <c r="M148" s="33">
        <v>78157.29</v>
      </c>
      <c r="N148" s="33">
        <v>2276569.13</v>
      </c>
      <c r="O148" s="33">
        <v>327158.83</v>
      </c>
      <c r="P148" s="33">
        <v>9242892.24</v>
      </c>
      <c r="Q148" s="33">
        <v>62623.76</v>
      </c>
      <c r="R148" s="33">
        <v>1144760.44</v>
      </c>
      <c r="S148" s="33">
        <v>0</v>
      </c>
      <c r="T148" s="33">
        <v>445266.49</v>
      </c>
      <c r="U148" s="33">
        <v>7164934.73</v>
      </c>
      <c r="V148" s="33">
        <v>736730.87</v>
      </c>
      <c r="W148" s="33">
        <v>604983.45</v>
      </c>
      <c r="X148" s="33">
        <v>70500</v>
      </c>
      <c r="Y148" s="33">
        <v>239719.54</v>
      </c>
    </row>
    <row r="149" spans="1:25" ht="12.75">
      <c r="A149" s="34">
        <v>6</v>
      </c>
      <c r="B149" s="34">
        <v>18</v>
      </c>
      <c r="C149" s="34">
        <v>9</v>
      </c>
      <c r="D149" s="35">
        <v>2</v>
      </c>
      <c r="E149" s="36"/>
      <c r="F149" s="31" t="s">
        <v>261</v>
      </c>
      <c r="G149" s="56" t="s">
        <v>391</v>
      </c>
      <c r="H149" s="33">
        <v>18168272.6</v>
      </c>
      <c r="I149" s="33">
        <v>781577.42</v>
      </c>
      <c r="J149" s="33">
        <v>339887.47</v>
      </c>
      <c r="K149" s="33">
        <v>1129958.55</v>
      </c>
      <c r="L149" s="33">
        <v>0</v>
      </c>
      <c r="M149" s="33">
        <v>34444.25</v>
      </c>
      <c r="N149" s="33">
        <v>2075383.67</v>
      </c>
      <c r="O149" s="33">
        <v>78622.49</v>
      </c>
      <c r="P149" s="33">
        <v>5323472.38</v>
      </c>
      <c r="Q149" s="33">
        <v>108199.6</v>
      </c>
      <c r="R149" s="33">
        <v>1054234.27</v>
      </c>
      <c r="S149" s="33">
        <v>230799.25</v>
      </c>
      <c r="T149" s="33">
        <v>172586.44</v>
      </c>
      <c r="U149" s="33">
        <v>5433412.61</v>
      </c>
      <c r="V149" s="33">
        <v>777441.8</v>
      </c>
      <c r="W149" s="33">
        <v>383020.35</v>
      </c>
      <c r="X149" s="33">
        <v>36062.46</v>
      </c>
      <c r="Y149" s="33">
        <v>209169.59</v>
      </c>
    </row>
    <row r="150" spans="1:25" ht="12.75">
      <c r="A150" s="34">
        <v>6</v>
      </c>
      <c r="B150" s="34">
        <v>18</v>
      </c>
      <c r="C150" s="34">
        <v>10</v>
      </c>
      <c r="D150" s="35">
        <v>2</v>
      </c>
      <c r="E150" s="36"/>
      <c r="F150" s="31" t="s">
        <v>261</v>
      </c>
      <c r="G150" s="56" t="s">
        <v>392</v>
      </c>
      <c r="H150" s="33">
        <v>15540709.1</v>
      </c>
      <c r="I150" s="33">
        <v>877664.18</v>
      </c>
      <c r="J150" s="33">
        <v>323823.94</v>
      </c>
      <c r="K150" s="33">
        <v>2091221.29</v>
      </c>
      <c r="L150" s="33">
        <v>0</v>
      </c>
      <c r="M150" s="33">
        <v>43382.91</v>
      </c>
      <c r="N150" s="33">
        <v>2089418.21</v>
      </c>
      <c r="O150" s="33">
        <v>155148.94</v>
      </c>
      <c r="P150" s="33">
        <v>3928529.75</v>
      </c>
      <c r="Q150" s="33">
        <v>156068.21</v>
      </c>
      <c r="R150" s="33">
        <v>587327.33</v>
      </c>
      <c r="S150" s="33">
        <v>0</v>
      </c>
      <c r="T150" s="33">
        <v>36208</v>
      </c>
      <c r="U150" s="33">
        <v>4178459.99</v>
      </c>
      <c r="V150" s="33">
        <v>645917.17</v>
      </c>
      <c r="W150" s="33">
        <v>284445.92</v>
      </c>
      <c r="X150" s="33">
        <v>41641.07</v>
      </c>
      <c r="Y150" s="33">
        <v>101452.19</v>
      </c>
    </row>
    <row r="151" spans="1:25" ht="12.75">
      <c r="A151" s="34">
        <v>6</v>
      </c>
      <c r="B151" s="34">
        <v>1</v>
      </c>
      <c r="C151" s="34">
        <v>16</v>
      </c>
      <c r="D151" s="35">
        <v>2</v>
      </c>
      <c r="E151" s="36"/>
      <c r="F151" s="31" t="s">
        <v>261</v>
      </c>
      <c r="G151" s="56" t="s">
        <v>275</v>
      </c>
      <c r="H151" s="33">
        <v>32986549.13</v>
      </c>
      <c r="I151" s="33">
        <v>440219.85</v>
      </c>
      <c r="J151" s="33">
        <v>0</v>
      </c>
      <c r="K151" s="33">
        <v>2234988.47</v>
      </c>
      <c r="L151" s="33">
        <v>3750048.69</v>
      </c>
      <c r="M151" s="33">
        <v>562877.07</v>
      </c>
      <c r="N151" s="33">
        <v>4101380.75</v>
      </c>
      <c r="O151" s="33">
        <v>137960.56</v>
      </c>
      <c r="P151" s="33">
        <v>7963895.46</v>
      </c>
      <c r="Q151" s="33">
        <v>87395.84</v>
      </c>
      <c r="R151" s="33">
        <v>1604400.17</v>
      </c>
      <c r="S151" s="33">
        <v>0</v>
      </c>
      <c r="T151" s="33">
        <v>89797</v>
      </c>
      <c r="U151" s="33">
        <v>7722974.69</v>
      </c>
      <c r="V151" s="33">
        <v>2707362.47</v>
      </c>
      <c r="W151" s="33">
        <v>1129409.79</v>
      </c>
      <c r="X151" s="33">
        <v>201000</v>
      </c>
      <c r="Y151" s="33">
        <v>252838.32</v>
      </c>
    </row>
    <row r="152" spans="1:25" ht="12.75">
      <c r="A152" s="34">
        <v>6</v>
      </c>
      <c r="B152" s="34">
        <v>2</v>
      </c>
      <c r="C152" s="34">
        <v>13</v>
      </c>
      <c r="D152" s="35">
        <v>2</v>
      </c>
      <c r="E152" s="36"/>
      <c r="F152" s="31" t="s">
        <v>261</v>
      </c>
      <c r="G152" s="56" t="s">
        <v>393</v>
      </c>
      <c r="H152" s="33">
        <v>18219579.52</v>
      </c>
      <c r="I152" s="33">
        <v>160600.4</v>
      </c>
      <c r="J152" s="33">
        <v>209100</v>
      </c>
      <c r="K152" s="33">
        <v>816971.11</v>
      </c>
      <c r="L152" s="33">
        <v>0</v>
      </c>
      <c r="M152" s="33">
        <v>35168.58</v>
      </c>
      <c r="N152" s="33">
        <v>2124512.31</v>
      </c>
      <c r="O152" s="33">
        <v>290353.84</v>
      </c>
      <c r="P152" s="33">
        <v>5564516.35</v>
      </c>
      <c r="Q152" s="33">
        <v>44115.51</v>
      </c>
      <c r="R152" s="33">
        <v>608622.87</v>
      </c>
      <c r="S152" s="33">
        <v>8000</v>
      </c>
      <c r="T152" s="33">
        <v>59870</v>
      </c>
      <c r="U152" s="33">
        <v>4956403.14</v>
      </c>
      <c r="V152" s="33">
        <v>2761752.51</v>
      </c>
      <c r="W152" s="33">
        <v>246822.63</v>
      </c>
      <c r="X152" s="33">
        <v>147997.88</v>
      </c>
      <c r="Y152" s="33">
        <v>184772.39</v>
      </c>
    </row>
    <row r="153" spans="1:25" ht="12.75">
      <c r="A153" s="34">
        <v>6</v>
      </c>
      <c r="B153" s="34">
        <v>18</v>
      </c>
      <c r="C153" s="34">
        <v>11</v>
      </c>
      <c r="D153" s="35">
        <v>2</v>
      </c>
      <c r="E153" s="36"/>
      <c r="F153" s="31" t="s">
        <v>261</v>
      </c>
      <c r="G153" s="56" t="s">
        <v>276</v>
      </c>
      <c r="H153" s="33">
        <v>56799444.87</v>
      </c>
      <c r="I153" s="33">
        <v>1504122.71</v>
      </c>
      <c r="J153" s="33">
        <v>752740</v>
      </c>
      <c r="K153" s="33">
        <v>5666215.15</v>
      </c>
      <c r="L153" s="33">
        <v>72494</v>
      </c>
      <c r="M153" s="33">
        <v>160322.63</v>
      </c>
      <c r="N153" s="33">
        <v>7355052.21</v>
      </c>
      <c r="O153" s="33">
        <v>494301.99</v>
      </c>
      <c r="P153" s="33">
        <v>14279957.85</v>
      </c>
      <c r="Q153" s="33">
        <v>62145.27</v>
      </c>
      <c r="R153" s="33">
        <v>2811864.4</v>
      </c>
      <c r="S153" s="33">
        <v>238601.97</v>
      </c>
      <c r="T153" s="33">
        <v>585955.53</v>
      </c>
      <c r="U153" s="33">
        <v>14403701.65</v>
      </c>
      <c r="V153" s="33">
        <v>6894866.44</v>
      </c>
      <c r="W153" s="33">
        <v>910018.51</v>
      </c>
      <c r="X153" s="33">
        <v>146188.14</v>
      </c>
      <c r="Y153" s="33">
        <v>460896.42</v>
      </c>
    </row>
    <row r="154" spans="1:25" ht="12.75">
      <c r="A154" s="34">
        <v>6</v>
      </c>
      <c r="B154" s="34">
        <v>17</v>
      </c>
      <c r="C154" s="34">
        <v>5</v>
      </c>
      <c r="D154" s="35">
        <v>2</v>
      </c>
      <c r="E154" s="36"/>
      <c r="F154" s="31" t="s">
        <v>261</v>
      </c>
      <c r="G154" s="56" t="s">
        <v>394</v>
      </c>
      <c r="H154" s="33">
        <v>33743289.78</v>
      </c>
      <c r="I154" s="33">
        <v>598137.72</v>
      </c>
      <c r="J154" s="33">
        <v>0</v>
      </c>
      <c r="K154" s="33">
        <v>1217755.82</v>
      </c>
      <c r="L154" s="33">
        <v>0</v>
      </c>
      <c r="M154" s="33">
        <v>71215.35</v>
      </c>
      <c r="N154" s="33">
        <v>3418215.53</v>
      </c>
      <c r="O154" s="33">
        <v>355484.13</v>
      </c>
      <c r="P154" s="33">
        <v>10917838.58</v>
      </c>
      <c r="Q154" s="33">
        <v>382108.81</v>
      </c>
      <c r="R154" s="33">
        <v>1476108.19</v>
      </c>
      <c r="S154" s="33">
        <v>0</v>
      </c>
      <c r="T154" s="33">
        <v>436067.81</v>
      </c>
      <c r="U154" s="33">
        <v>11281907.15</v>
      </c>
      <c r="V154" s="33">
        <v>1938547.58</v>
      </c>
      <c r="W154" s="33">
        <v>1007005.11</v>
      </c>
      <c r="X154" s="33">
        <v>302374</v>
      </c>
      <c r="Y154" s="33">
        <v>340524</v>
      </c>
    </row>
    <row r="155" spans="1:25" ht="12.75">
      <c r="A155" s="34">
        <v>6</v>
      </c>
      <c r="B155" s="34">
        <v>11</v>
      </c>
      <c r="C155" s="34">
        <v>9</v>
      </c>
      <c r="D155" s="35">
        <v>2</v>
      </c>
      <c r="E155" s="36"/>
      <c r="F155" s="31" t="s">
        <v>261</v>
      </c>
      <c r="G155" s="56" t="s">
        <v>395</v>
      </c>
      <c r="H155" s="33">
        <v>39258242.51</v>
      </c>
      <c r="I155" s="33">
        <v>907043.23</v>
      </c>
      <c r="J155" s="33">
        <v>0</v>
      </c>
      <c r="K155" s="33">
        <v>2565427.18</v>
      </c>
      <c r="L155" s="33">
        <v>0</v>
      </c>
      <c r="M155" s="33">
        <v>482499.75</v>
      </c>
      <c r="N155" s="33">
        <v>2930752.9</v>
      </c>
      <c r="O155" s="33">
        <v>309827.03</v>
      </c>
      <c r="P155" s="33">
        <v>16877499.23</v>
      </c>
      <c r="Q155" s="33">
        <v>82573.63</v>
      </c>
      <c r="R155" s="33">
        <v>818683.92</v>
      </c>
      <c r="S155" s="33">
        <v>0</v>
      </c>
      <c r="T155" s="33">
        <v>71829.27</v>
      </c>
      <c r="U155" s="33">
        <v>12017029.35</v>
      </c>
      <c r="V155" s="33">
        <v>1024569.42</v>
      </c>
      <c r="W155" s="33">
        <v>768937.32</v>
      </c>
      <c r="X155" s="33">
        <v>219312.21</v>
      </c>
      <c r="Y155" s="33">
        <v>182258.07</v>
      </c>
    </row>
    <row r="156" spans="1:25" ht="12.75">
      <c r="A156" s="34">
        <v>6</v>
      </c>
      <c r="B156" s="34">
        <v>4</v>
      </c>
      <c r="C156" s="34">
        <v>6</v>
      </c>
      <c r="D156" s="35">
        <v>2</v>
      </c>
      <c r="E156" s="36"/>
      <c r="F156" s="31" t="s">
        <v>261</v>
      </c>
      <c r="G156" s="56" t="s">
        <v>396</v>
      </c>
      <c r="H156" s="33">
        <v>16768614.05</v>
      </c>
      <c r="I156" s="33">
        <v>628537.25</v>
      </c>
      <c r="J156" s="33">
        <v>95021.46</v>
      </c>
      <c r="K156" s="33">
        <v>1074406.16</v>
      </c>
      <c r="L156" s="33">
        <v>0</v>
      </c>
      <c r="M156" s="33">
        <v>344740.8</v>
      </c>
      <c r="N156" s="33">
        <v>1757828.12</v>
      </c>
      <c r="O156" s="33">
        <v>144829.83</v>
      </c>
      <c r="P156" s="33">
        <v>5515487.64</v>
      </c>
      <c r="Q156" s="33">
        <v>26417.79</v>
      </c>
      <c r="R156" s="33">
        <v>1346507.7</v>
      </c>
      <c r="S156" s="33">
        <v>0</v>
      </c>
      <c r="T156" s="33">
        <v>34378</v>
      </c>
      <c r="U156" s="33">
        <v>4722123.77</v>
      </c>
      <c r="V156" s="33">
        <v>553525.51</v>
      </c>
      <c r="W156" s="33">
        <v>344961.26</v>
      </c>
      <c r="X156" s="33">
        <v>80248.35</v>
      </c>
      <c r="Y156" s="33">
        <v>99600.41</v>
      </c>
    </row>
    <row r="157" spans="1:25" ht="12.75">
      <c r="A157" s="34">
        <v>6</v>
      </c>
      <c r="B157" s="34">
        <v>7</v>
      </c>
      <c r="C157" s="34">
        <v>7</v>
      </c>
      <c r="D157" s="35">
        <v>2</v>
      </c>
      <c r="E157" s="36"/>
      <c r="F157" s="31" t="s">
        <v>261</v>
      </c>
      <c r="G157" s="56" t="s">
        <v>397</v>
      </c>
      <c r="H157" s="33">
        <v>30396075.73</v>
      </c>
      <c r="I157" s="33">
        <v>717390.82</v>
      </c>
      <c r="J157" s="33">
        <v>294490.25</v>
      </c>
      <c r="K157" s="33">
        <v>693106.04</v>
      </c>
      <c r="L157" s="33">
        <v>0</v>
      </c>
      <c r="M157" s="33">
        <v>29916.04</v>
      </c>
      <c r="N157" s="33">
        <v>2326072.86</v>
      </c>
      <c r="O157" s="33">
        <v>680622.8</v>
      </c>
      <c r="P157" s="33">
        <v>9849395.32</v>
      </c>
      <c r="Q157" s="33">
        <v>66898.98</v>
      </c>
      <c r="R157" s="33">
        <v>1276054.54</v>
      </c>
      <c r="S157" s="33">
        <v>0</v>
      </c>
      <c r="T157" s="33">
        <v>493382.23</v>
      </c>
      <c r="U157" s="33">
        <v>7510205.28</v>
      </c>
      <c r="V157" s="33">
        <v>5023435.41</v>
      </c>
      <c r="W157" s="33">
        <v>890864.34</v>
      </c>
      <c r="X157" s="33">
        <v>190379.32</v>
      </c>
      <c r="Y157" s="33">
        <v>353861.5</v>
      </c>
    </row>
    <row r="158" spans="1:25" ht="12.75">
      <c r="A158" s="34">
        <v>6</v>
      </c>
      <c r="B158" s="34">
        <v>1</v>
      </c>
      <c r="C158" s="34">
        <v>17</v>
      </c>
      <c r="D158" s="35">
        <v>2</v>
      </c>
      <c r="E158" s="36"/>
      <c r="F158" s="31" t="s">
        <v>261</v>
      </c>
      <c r="G158" s="56" t="s">
        <v>398</v>
      </c>
      <c r="H158" s="33">
        <v>17302605.59</v>
      </c>
      <c r="I158" s="33">
        <v>1045625.22</v>
      </c>
      <c r="J158" s="33">
        <v>283018.7</v>
      </c>
      <c r="K158" s="33">
        <v>856291.68</v>
      </c>
      <c r="L158" s="33">
        <v>66150.57</v>
      </c>
      <c r="M158" s="33">
        <v>63231.43</v>
      </c>
      <c r="N158" s="33">
        <v>2128874.65</v>
      </c>
      <c r="O158" s="33">
        <v>175713.09</v>
      </c>
      <c r="P158" s="33">
        <v>4072211.22</v>
      </c>
      <c r="Q158" s="33">
        <v>27921.12</v>
      </c>
      <c r="R158" s="33">
        <v>2182965.2</v>
      </c>
      <c r="S158" s="33">
        <v>119027.51</v>
      </c>
      <c r="T158" s="33">
        <v>92255.6</v>
      </c>
      <c r="U158" s="33">
        <v>3835310.2</v>
      </c>
      <c r="V158" s="33">
        <v>1566787.26</v>
      </c>
      <c r="W158" s="33">
        <v>355114.52</v>
      </c>
      <c r="X158" s="33">
        <v>211561.62</v>
      </c>
      <c r="Y158" s="33">
        <v>220546</v>
      </c>
    </row>
    <row r="159" spans="1:25" ht="12.75">
      <c r="A159" s="34">
        <v>6</v>
      </c>
      <c r="B159" s="34">
        <v>2</v>
      </c>
      <c r="C159" s="34">
        <v>14</v>
      </c>
      <c r="D159" s="35">
        <v>2</v>
      </c>
      <c r="E159" s="36"/>
      <c r="F159" s="31" t="s">
        <v>261</v>
      </c>
      <c r="G159" s="56" t="s">
        <v>399</v>
      </c>
      <c r="H159" s="33">
        <v>27496531.76</v>
      </c>
      <c r="I159" s="33">
        <v>974622.74</v>
      </c>
      <c r="J159" s="33">
        <v>457888.35</v>
      </c>
      <c r="K159" s="33">
        <v>3064289.21</v>
      </c>
      <c r="L159" s="33">
        <v>0</v>
      </c>
      <c r="M159" s="33">
        <v>99512.87</v>
      </c>
      <c r="N159" s="33">
        <v>2710579.27</v>
      </c>
      <c r="O159" s="33">
        <v>1122220.08</v>
      </c>
      <c r="P159" s="33">
        <v>7727562.25</v>
      </c>
      <c r="Q159" s="33">
        <v>77572.54</v>
      </c>
      <c r="R159" s="33">
        <v>1487986.1</v>
      </c>
      <c r="S159" s="33">
        <v>0</v>
      </c>
      <c r="T159" s="33">
        <v>173493.71</v>
      </c>
      <c r="U159" s="33">
        <v>7398240.99</v>
      </c>
      <c r="V159" s="33">
        <v>1368765.39</v>
      </c>
      <c r="W159" s="33">
        <v>393692.38</v>
      </c>
      <c r="X159" s="33">
        <v>133695.51</v>
      </c>
      <c r="Y159" s="33">
        <v>306410.37</v>
      </c>
    </row>
    <row r="160" spans="1:25" ht="12.75">
      <c r="A160" s="34">
        <v>6</v>
      </c>
      <c r="B160" s="34">
        <v>4</v>
      </c>
      <c r="C160" s="34">
        <v>7</v>
      </c>
      <c r="D160" s="35">
        <v>2</v>
      </c>
      <c r="E160" s="36"/>
      <c r="F160" s="31" t="s">
        <v>261</v>
      </c>
      <c r="G160" s="56" t="s">
        <v>400</v>
      </c>
      <c r="H160" s="33">
        <v>19200705.41</v>
      </c>
      <c r="I160" s="33">
        <v>1430155.97</v>
      </c>
      <c r="J160" s="33">
        <v>115334.41</v>
      </c>
      <c r="K160" s="33">
        <v>1505231.25</v>
      </c>
      <c r="L160" s="33">
        <v>0</v>
      </c>
      <c r="M160" s="33">
        <v>163901.06</v>
      </c>
      <c r="N160" s="33">
        <v>2199134.62</v>
      </c>
      <c r="O160" s="33">
        <v>163671.91</v>
      </c>
      <c r="P160" s="33">
        <v>5159462.43</v>
      </c>
      <c r="Q160" s="33">
        <v>33334.77</v>
      </c>
      <c r="R160" s="33">
        <v>1257486.11</v>
      </c>
      <c r="S160" s="33">
        <v>1500</v>
      </c>
      <c r="T160" s="33">
        <v>100810</v>
      </c>
      <c r="U160" s="33">
        <v>5315439.92</v>
      </c>
      <c r="V160" s="33">
        <v>579516.51</v>
      </c>
      <c r="W160" s="33">
        <v>876276.34</v>
      </c>
      <c r="X160" s="33">
        <v>31525.8</v>
      </c>
      <c r="Y160" s="33">
        <v>267924.31</v>
      </c>
    </row>
    <row r="161" spans="1:25" ht="12.75">
      <c r="A161" s="34">
        <v>6</v>
      </c>
      <c r="B161" s="34">
        <v>15</v>
      </c>
      <c r="C161" s="34">
        <v>7</v>
      </c>
      <c r="D161" s="35">
        <v>2</v>
      </c>
      <c r="E161" s="36"/>
      <c r="F161" s="31" t="s">
        <v>261</v>
      </c>
      <c r="G161" s="56" t="s">
        <v>401</v>
      </c>
      <c r="H161" s="33">
        <v>29845608.32</v>
      </c>
      <c r="I161" s="33">
        <v>780748.26</v>
      </c>
      <c r="J161" s="33">
        <v>0</v>
      </c>
      <c r="K161" s="33">
        <v>274451.15</v>
      </c>
      <c r="L161" s="33">
        <v>0</v>
      </c>
      <c r="M161" s="33">
        <v>232728.3</v>
      </c>
      <c r="N161" s="33">
        <v>2799262.65</v>
      </c>
      <c r="O161" s="33">
        <v>628187.67</v>
      </c>
      <c r="P161" s="33">
        <v>9578443.49</v>
      </c>
      <c r="Q161" s="33">
        <v>42852.66</v>
      </c>
      <c r="R161" s="33">
        <v>625140.28</v>
      </c>
      <c r="S161" s="33">
        <v>0</v>
      </c>
      <c r="T161" s="33">
        <v>306917.14</v>
      </c>
      <c r="U161" s="33">
        <v>10372485.35</v>
      </c>
      <c r="V161" s="33">
        <v>814651.42</v>
      </c>
      <c r="W161" s="33">
        <v>1184034.08</v>
      </c>
      <c r="X161" s="33">
        <v>442872.29</v>
      </c>
      <c r="Y161" s="33">
        <v>1762833.58</v>
      </c>
    </row>
    <row r="162" spans="1:25" ht="12.75">
      <c r="A162" s="34">
        <v>6</v>
      </c>
      <c r="B162" s="34">
        <v>18</v>
      </c>
      <c r="C162" s="34">
        <v>13</v>
      </c>
      <c r="D162" s="35">
        <v>2</v>
      </c>
      <c r="E162" s="36"/>
      <c r="F162" s="31" t="s">
        <v>261</v>
      </c>
      <c r="G162" s="56" t="s">
        <v>402</v>
      </c>
      <c r="H162" s="33">
        <v>17351972.78</v>
      </c>
      <c r="I162" s="33">
        <v>1153562.33</v>
      </c>
      <c r="J162" s="33">
        <v>0</v>
      </c>
      <c r="K162" s="33">
        <v>935031.1</v>
      </c>
      <c r="L162" s="33">
        <v>0</v>
      </c>
      <c r="M162" s="33">
        <v>8487.71</v>
      </c>
      <c r="N162" s="33">
        <v>1944632.66</v>
      </c>
      <c r="O162" s="33">
        <v>198048.23</v>
      </c>
      <c r="P162" s="33">
        <v>5004585.03</v>
      </c>
      <c r="Q162" s="33">
        <v>27774.58</v>
      </c>
      <c r="R162" s="33">
        <v>1383043.33</v>
      </c>
      <c r="S162" s="33">
        <v>372834.5</v>
      </c>
      <c r="T162" s="33">
        <v>174718.3</v>
      </c>
      <c r="U162" s="33">
        <v>4551889.78</v>
      </c>
      <c r="V162" s="33">
        <v>933757.27</v>
      </c>
      <c r="W162" s="33">
        <v>217633.32</v>
      </c>
      <c r="X162" s="33">
        <v>86133.38</v>
      </c>
      <c r="Y162" s="33">
        <v>359841.26</v>
      </c>
    </row>
    <row r="163" spans="1:25" ht="12.75">
      <c r="A163" s="34">
        <v>6</v>
      </c>
      <c r="B163" s="34">
        <v>16</v>
      </c>
      <c r="C163" s="34">
        <v>6</v>
      </c>
      <c r="D163" s="35">
        <v>2</v>
      </c>
      <c r="E163" s="36"/>
      <c r="F163" s="31" t="s">
        <v>261</v>
      </c>
      <c r="G163" s="56" t="s">
        <v>403</v>
      </c>
      <c r="H163" s="33">
        <v>16397026.64</v>
      </c>
      <c r="I163" s="33">
        <v>298642.09</v>
      </c>
      <c r="J163" s="33">
        <v>50916</v>
      </c>
      <c r="K163" s="33">
        <v>872320.23</v>
      </c>
      <c r="L163" s="33">
        <v>11436.5</v>
      </c>
      <c r="M163" s="33">
        <v>18095.57</v>
      </c>
      <c r="N163" s="33">
        <v>1827355.54</v>
      </c>
      <c r="O163" s="33">
        <v>103301.18</v>
      </c>
      <c r="P163" s="33">
        <v>3782268.97</v>
      </c>
      <c r="Q163" s="33">
        <v>58686.75</v>
      </c>
      <c r="R163" s="33">
        <v>739951.67</v>
      </c>
      <c r="S163" s="33">
        <v>0</v>
      </c>
      <c r="T163" s="33">
        <v>84552.49</v>
      </c>
      <c r="U163" s="33">
        <v>3978169.39</v>
      </c>
      <c r="V163" s="33">
        <v>2509057.93</v>
      </c>
      <c r="W163" s="33">
        <v>1732458.68</v>
      </c>
      <c r="X163" s="33">
        <v>21012.17</v>
      </c>
      <c r="Y163" s="33">
        <v>308801.48</v>
      </c>
    </row>
    <row r="164" spans="1:25" ht="12.75">
      <c r="A164" s="34">
        <v>6</v>
      </c>
      <c r="B164" s="34">
        <v>19</v>
      </c>
      <c r="C164" s="34">
        <v>5</v>
      </c>
      <c r="D164" s="35">
        <v>2</v>
      </c>
      <c r="E164" s="36"/>
      <c r="F164" s="31" t="s">
        <v>261</v>
      </c>
      <c r="G164" s="56" t="s">
        <v>404</v>
      </c>
      <c r="H164" s="33">
        <v>28418055.4</v>
      </c>
      <c r="I164" s="33">
        <v>810026.07</v>
      </c>
      <c r="J164" s="33">
        <v>0</v>
      </c>
      <c r="K164" s="33">
        <v>3447134.51</v>
      </c>
      <c r="L164" s="33">
        <v>195440.48</v>
      </c>
      <c r="M164" s="33">
        <v>612632.63</v>
      </c>
      <c r="N164" s="33">
        <v>2268565.4</v>
      </c>
      <c r="O164" s="33">
        <v>92403.21</v>
      </c>
      <c r="P164" s="33">
        <v>6883206.98</v>
      </c>
      <c r="Q164" s="33">
        <v>16648.23</v>
      </c>
      <c r="R164" s="33">
        <v>1138099.88</v>
      </c>
      <c r="S164" s="33">
        <v>0</v>
      </c>
      <c r="T164" s="33">
        <v>80912.12</v>
      </c>
      <c r="U164" s="33">
        <v>6380756.72</v>
      </c>
      <c r="V164" s="33">
        <v>3532731.66</v>
      </c>
      <c r="W164" s="33">
        <v>2574506.4</v>
      </c>
      <c r="X164" s="33">
        <v>42650.96</v>
      </c>
      <c r="Y164" s="33">
        <v>342340.15</v>
      </c>
    </row>
    <row r="165" spans="1:25" ht="12.75">
      <c r="A165" s="34">
        <v>6</v>
      </c>
      <c r="B165" s="34">
        <v>8</v>
      </c>
      <c r="C165" s="34">
        <v>13</v>
      </c>
      <c r="D165" s="35">
        <v>2</v>
      </c>
      <c r="E165" s="36"/>
      <c r="F165" s="31" t="s">
        <v>261</v>
      </c>
      <c r="G165" s="56" t="s">
        <v>405</v>
      </c>
      <c r="H165" s="33">
        <v>21246351.98</v>
      </c>
      <c r="I165" s="33">
        <v>5200132.95</v>
      </c>
      <c r="J165" s="33">
        <v>286138.99</v>
      </c>
      <c r="K165" s="33">
        <v>169970.1</v>
      </c>
      <c r="L165" s="33">
        <v>159025.35</v>
      </c>
      <c r="M165" s="33">
        <v>18036.91</v>
      </c>
      <c r="N165" s="33">
        <v>2949520.16</v>
      </c>
      <c r="O165" s="33">
        <v>345748.02</v>
      </c>
      <c r="P165" s="33">
        <v>4595201.64</v>
      </c>
      <c r="Q165" s="33">
        <v>51588.78</v>
      </c>
      <c r="R165" s="33">
        <v>738715.38</v>
      </c>
      <c r="S165" s="33">
        <v>0</v>
      </c>
      <c r="T165" s="33">
        <v>48093.4</v>
      </c>
      <c r="U165" s="33">
        <v>4042972.72</v>
      </c>
      <c r="V165" s="33">
        <v>1977229.45</v>
      </c>
      <c r="W165" s="33">
        <v>371441.15</v>
      </c>
      <c r="X165" s="33">
        <v>17665.11</v>
      </c>
      <c r="Y165" s="33">
        <v>274871.87</v>
      </c>
    </row>
    <row r="166" spans="1:25" ht="12.75">
      <c r="A166" s="34">
        <v>6</v>
      </c>
      <c r="B166" s="34">
        <v>14</v>
      </c>
      <c r="C166" s="34">
        <v>10</v>
      </c>
      <c r="D166" s="35">
        <v>2</v>
      </c>
      <c r="E166" s="36"/>
      <c r="F166" s="31" t="s">
        <v>261</v>
      </c>
      <c r="G166" s="56" t="s">
        <v>406</v>
      </c>
      <c r="H166" s="33">
        <v>23305315.56</v>
      </c>
      <c r="I166" s="33">
        <v>2956443.8</v>
      </c>
      <c r="J166" s="33">
        <v>0</v>
      </c>
      <c r="K166" s="33">
        <v>1723998.32</v>
      </c>
      <c r="L166" s="33">
        <v>0</v>
      </c>
      <c r="M166" s="33">
        <v>107781.35</v>
      </c>
      <c r="N166" s="33">
        <v>2532460.28</v>
      </c>
      <c r="O166" s="33">
        <v>279903.88</v>
      </c>
      <c r="P166" s="33">
        <v>6150140.1</v>
      </c>
      <c r="Q166" s="33">
        <v>32642.75</v>
      </c>
      <c r="R166" s="33">
        <v>737115.8</v>
      </c>
      <c r="S166" s="33">
        <v>0</v>
      </c>
      <c r="T166" s="33">
        <v>166795.72</v>
      </c>
      <c r="U166" s="33">
        <v>6199299.43</v>
      </c>
      <c r="V166" s="33">
        <v>834704.35</v>
      </c>
      <c r="W166" s="33">
        <v>293278.43</v>
      </c>
      <c r="X166" s="33">
        <v>1120964.11</v>
      </c>
      <c r="Y166" s="33">
        <v>169787.24</v>
      </c>
    </row>
    <row r="167" spans="1:25" ht="12.75">
      <c r="A167" s="34">
        <v>6</v>
      </c>
      <c r="B167" s="34">
        <v>4</v>
      </c>
      <c r="C167" s="34">
        <v>8</v>
      </c>
      <c r="D167" s="35">
        <v>2</v>
      </c>
      <c r="E167" s="36"/>
      <c r="F167" s="31" t="s">
        <v>261</v>
      </c>
      <c r="G167" s="56" t="s">
        <v>407</v>
      </c>
      <c r="H167" s="33">
        <v>38828012.77</v>
      </c>
      <c r="I167" s="33">
        <v>2219162.19</v>
      </c>
      <c r="J167" s="33">
        <v>0</v>
      </c>
      <c r="K167" s="33">
        <v>2312549.24</v>
      </c>
      <c r="L167" s="33">
        <v>0</v>
      </c>
      <c r="M167" s="33">
        <v>203597.64</v>
      </c>
      <c r="N167" s="33">
        <v>2955556.86</v>
      </c>
      <c r="O167" s="33">
        <v>403189.86</v>
      </c>
      <c r="P167" s="33">
        <v>13737051.27</v>
      </c>
      <c r="Q167" s="33">
        <v>89992.68</v>
      </c>
      <c r="R167" s="33">
        <v>1754236.62</v>
      </c>
      <c r="S167" s="33">
        <v>64294.3</v>
      </c>
      <c r="T167" s="33">
        <v>57528.67</v>
      </c>
      <c r="U167" s="33">
        <v>11039084.43</v>
      </c>
      <c r="V167" s="33">
        <v>1883809.76</v>
      </c>
      <c r="W167" s="33">
        <v>873079.76</v>
      </c>
      <c r="X167" s="33">
        <v>677857.87</v>
      </c>
      <c r="Y167" s="33">
        <v>557021.62</v>
      </c>
    </row>
    <row r="168" spans="1:25" ht="12.75">
      <c r="A168" s="34">
        <v>6</v>
      </c>
      <c r="B168" s="34">
        <v>3</v>
      </c>
      <c r="C168" s="34">
        <v>12</v>
      </c>
      <c r="D168" s="35">
        <v>2</v>
      </c>
      <c r="E168" s="36"/>
      <c r="F168" s="31" t="s">
        <v>261</v>
      </c>
      <c r="G168" s="56" t="s">
        <v>408</v>
      </c>
      <c r="H168" s="33">
        <v>25379635.05</v>
      </c>
      <c r="I168" s="33">
        <v>2872381.65</v>
      </c>
      <c r="J168" s="33">
        <v>206665.31</v>
      </c>
      <c r="K168" s="33">
        <v>1137574.38</v>
      </c>
      <c r="L168" s="33">
        <v>0</v>
      </c>
      <c r="M168" s="33">
        <v>817490.58</v>
      </c>
      <c r="N168" s="33">
        <v>2105735.32</v>
      </c>
      <c r="O168" s="33">
        <v>132739.99</v>
      </c>
      <c r="P168" s="33">
        <v>8259423.66</v>
      </c>
      <c r="Q168" s="33">
        <v>34719.89</v>
      </c>
      <c r="R168" s="33">
        <v>1310712.57</v>
      </c>
      <c r="S168" s="33">
        <v>0</v>
      </c>
      <c r="T168" s="33">
        <v>131343.13</v>
      </c>
      <c r="U168" s="33">
        <v>6698157.6</v>
      </c>
      <c r="V168" s="33">
        <v>893449.6</v>
      </c>
      <c r="W168" s="33">
        <v>332213.23</v>
      </c>
      <c r="X168" s="33">
        <v>79302.67</v>
      </c>
      <c r="Y168" s="33">
        <v>367725.47</v>
      </c>
    </row>
    <row r="169" spans="1:25" ht="12.75">
      <c r="A169" s="34">
        <v>6</v>
      </c>
      <c r="B169" s="34">
        <v>7</v>
      </c>
      <c r="C169" s="34">
        <v>9</v>
      </c>
      <c r="D169" s="35">
        <v>2</v>
      </c>
      <c r="E169" s="36"/>
      <c r="F169" s="31" t="s">
        <v>261</v>
      </c>
      <c r="G169" s="56" t="s">
        <v>409</v>
      </c>
      <c r="H169" s="33">
        <v>36705961.25</v>
      </c>
      <c r="I169" s="33">
        <v>745230.57</v>
      </c>
      <c r="J169" s="33">
        <v>5237991.25</v>
      </c>
      <c r="K169" s="33">
        <v>5492122.33</v>
      </c>
      <c r="L169" s="33">
        <v>0</v>
      </c>
      <c r="M169" s="33">
        <v>415676.15</v>
      </c>
      <c r="N169" s="33">
        <v>2347532.82</v>
      </c>
      <c r="O169" s="33">
        <v>284427.88</v>
      </c>
      <c r="P169" s="33">
        <v>9181276.06</v>
      </c>
      <c r="Q169" s="33">
        <v>50791.7</v>
      </c>
      <c r="R169" s="33">
        <v>836499.54</v>
      </c>
      <c r="S169" s="33">
        <v>109895.16</v>
      </c>
      <c r="T169" s="33">
        <v>311110.69</v>
      </c>
      <c r="U169" s="33">
        <v>7352957.68</v>
      </c>
      <c r="V169" s="33">
        <v>2246424.27</v>
      </c>
      <c r="W169" s="33">
        <v>382973.14</v>
      </c>
      <c r="X169" s="33">
        <v>1400766</v>
      </c>
      <c r="Y169" s="33">
        <v>310286.01</v>
      </c>
    </row>
    <row r="170" spans="1:25" ht="12.75">
      <c r="A170" s="34">
        <v>6</v>
      </c>
      <c r="B170" s="34">
        <v>12</v>
      </c>
      <c r="C170" s="34">
        <v>7</v>
      </c>
      <c r="D170" s="35">
        <v>2</v>
      </c>
      <c r="E170" s="36"/>
      <c r="F170" s="31" t="s">
        <v>261</v>
      </c>
      <c r="G170" s="56" t="s">
        <v>410</v>
      </c>
      <c r="H170" s="33">
        <v>20103001.09</v>
      </c>
      <c r="I170" s="33">
        <v>356541.88</v>
      </c>
      <c r="J170" s="33">
        <v>12300</v>
      </c>
      <c r="K170" s="33">
        <v>1060442.38</v>
      </c>
      <c r="L170" s="33">
        <v>11900.25</v>
      </c>
      <c r="M170" s="33">
        <v>97105.39</v>
      </c>
      <c r="N170" s="33">
        <v>2299525.96</v>
      </c>
      <c r="O170" s="33">
        <v>693420.41</v>
      </c>
      <c r="P170" s="33">
        <v>6858169.77</v>
      </c>
      <c r="Q170" s="33">
        <v>111852.44</v>
      </c>
      <c r="R170" s="33">
        <v>847006.01</v>
      </c>
      <c r="S170" s="33">
        <v>0</v>
      </c>
      <c r="T170" s="33">
        <v>109169.44</v>
      </c>
      <c r="U170" s="33">
        <v>6113549.13</v>
      </c>
      <c r="V170" s="33">
        <v>488930.82</v>
      </c>
      <c r="W170" s="33">
        <v>244894</v>
      </c>
      <c r="X170" s="33">
        <v>609781.93</v>
      </c>
      <c r="Y170" s="33">
        <v>188411.28</v>
      </c>
    </row>
    <row r="171" spans="1:25" ht="12.75">
      <c r="A171" s="34">
        <v>6</v>
      </c>
      <c r="B171" s="34">
        <v>1</v>
      </c>
      <c r="C171" s="34">
        <v>18</v>
      </c>
      <c r="D171" s="35">
        <v>2</v>
      </c>
      <c r="E171" s="36"/>
      <c r="F171" s="31" t="s">
        <v>261</v>
      </c>
      <c r="G171" s="56" t="s">
        <v>411</v>
      </c>
      <c r="H171" s="33">
        <v>27199656.94</v>
      </c>
      <c r="I171" s="33">
        <v>773916.49</v>
      </c>
      <c r="J171" s="33">
        <v>140530</v>
      </c>
      <c r="K171" s="33">
        <v>1401603.22</v>
      </c>
      <c r="L171" s="33">
        <v>0</v>
      </c>
      <c r="M171" s="33">
        <v>1328637.44</v>
      </c>
      <c r="N171" s="33">
        <v>2172679.1</v>
      </c>
      <c r="O171" s="33">
        <v>158235.9</v>
      </c>
      <c r="P171" s="33">
        <v>7485914.99</v>
      </c>
      <c r="Q171" s="33">
        <v>526338.81</v>
      </c>
      <c r="R171" s="33">
        <v>1228569.45</v>
      </c>
      <c r="S171" s="33">
        <v>172477.42</v>
      </c>
      <c r="T171" s="33">
        <v>118652.41</v>
      </c>
      <c r="U171" s="33">
        <v>5744011.73</v>
      </c>
      <c r="V171" s="33">
        <v>4310156.4</v>
      </c>
      <c r="W171" s="33">
        <v>743712.46</v>
      </c>
      <c r="X171" s="33">
        <v>160922.39</v>
      </c>
      <c r="Y171" s="33">
        <v>733298.73</v>
      </c>
    </row>
    <row r="172" spans="1:25" ht="12.75">
      <c r="A172" s="34">
        <v>6</v>
      </c>
      <c r="B172" s="34">
        <v>19</v>
      </c>
      <c r="C172" s="34">
        <v>6</v>
      </c>
      <c r="D172" s="35">
        <v>2</v>
      </c>
      <c r="E172" s="36"/>
      <c r="F172" s="31" t="s">
        <v>261</v>
      </c>
      <c r="G172" s="56" t="s">
        <v>277</v>
      </c>
      <c r="H172" s="33">
        <v>28815289.27</v>
      </c>
      <c r="I172" s="33">
        <v>613009.24</v>
      </c>
      <c r="J172" s="33">
        <v>0</v>
      </c>
      <c r="K172" s="33">
        <v>4337165.58</v>
      </c>
      <c r="L172" s="33">
        <v>20555.89</v>
      </c>
      <c r="M172" s="33">
        <v>127851.98</v>
      </c>
      <c r="N172" s="33">
        <v>3164583.35</v>
      </c>
      <c r="O172" s="33">
        <v>232076.84</v>
      </c>
      <c r="P172" s="33">
        <v>7429526.77</v>
      </c>
      <c r="Q172" s="33">
        <v>171996.57</v>
      </c>
      <c r="R172" s="33">
        <v>1621206.59</v>
      </c>
      <c r="S172" s="33">
        <v>0</v>
      </c>
      <c r="T172" s="33">
        <v>155706.41</v>
      </c>
      <c r="U172" s="33">
        <v>7392832.9</v>
      </c>
      <c r="V172" s="33">
        <v>2319028.53</v>
      </c>
      <c r="W172" s="33">
        <v>644077.23</v>
      </c>
      <c r="X172" s="33">
        <v>11181.55</v>
      </c>
      <c r="Y172" s="33">
        <v>574489.84</v>
      </c>
    </row>
    <row r="173" spans="1:25" ht="12.75">
      <c r="A173" s="34">
        <v>6</v>
      </c>
      <c r="B173" s="34">
        <v>15</v>
      </c>
      <c r="C173" s="34">
        <v>8</v>
      </c>
      <c r="D173" s="35">
        <v>2</v>
      </c>
      <c r="E173" s="36"/>
      <c r="F173" s="31" t="s">
        <v>261</v>
      </c>
      <c r="G173" s="56" t="s">
        <v>412</v>
      </c>
      <c r="H173" s="33">
        <v>30079471.33</v>
      </c>
      <c r="I173" s="33">
        <v>1024562.26</v>
      </c>
      <c r="J173" s="33">
        <v>0</v>
      </c>
      <c r="K173" s="33">
        <v>916505.74</v>
      </c>
      <c r="L173" s="33">
        <v>0</v>
      </c>
      <c r="M173" s="33">
        <v>95380.68</v>
      </c>
      <c r="N173" s="33">
        <v>2793952.51</v>
      </c>
      <c r="O173" s="33">
        <v>184493.22</v>
      </c>
      <c r="P173" s="33">
        <v>10617403.27</v>
      </c>
      <c r="Q173" s="33">
        <v>56343.65</v>
      </c>
      <c r="R173" s="33">
        <v>2312854.43</v>
      </c>
      <c r="S173" s="33">
        <v>0</v>
      </c>
      <c r="T173" s="33">
        <v>247796.42</v>
      </c>
      <c r="U173" s="33">
        <v>9200574.89</v>
      </c>
      <c r="V173" s="33">
        <v>997977.34</v>
      </c>
      <c r="W173" s="33">
        <v>1416450.21</v>
      </c>
      <c r="X173" s="33">
        <v>25537.84</v>
      </c>
      <c r="Y173" s="33">
        <v>189638.87</v>
      </c>
    </row>
    <row r="174" spans="1:25" ht="12.75">
      <c r="A174" s="34">
        <v>6</v>
      </c>
      <c r="B174" s="34">
        <v>9</v>
      </c>
      <c r="C174" s="34">
        <v>13</v>
      </c>
      <c r="D174" s="35">
        <v>2</v>
      </c>
      <c r="E174" s="36"/>
      <c r="F174" s="31" t="s">
        <v>261</v>
      </c>
      <c r="G174" s="56" t="s">
        <v>413</v>
      </c>
      <c r="H174" s="33">
        <v>32361644.98</v>
      </c>
      <c r="I174" s="33">
        <v>942930.63</v>
      </c>
      <c r="J174" s="33">
        <v>2005.73</v>
      </c>
      <c r="K174" s="33">
        <v>3110661.22</v>
      </c>
      <c r="L174" s="33">
        <v>0</v>
      </c>
      <c r="M174" s="33">
        <v>11500.7</v>
      </c>
      <c r="N174" s="33">
        <v>2253585.31</v>
      </c>
      <c r="O174" s="33">
        <v>763815.5</v>
      </c>
      <c r="P174" s="33">
        <v>9300050.2</v>
      </c>
      <c r="Q174" s="33">
        <v>79945.06</v>
      </c>
      <c r="R174" s="33">
        <v>2522089.06</v>
      </c>
      <c r="S174" s="33">
        <v>5863</v>
      </c>
      <c r="T174" s="33">
        <v>384912.19</v>
      </c>
      <c r="U174" s="33">
        <v>8703032.59</v>
      </c>
      <c r="V174" s="33">
        <v>2899718.03</v>
      </c>
      <c r="W174" s="33">
        <v>1026535.45</v>
      </c>
      <c r="X174" s="33">
        <v>38773.24</v>
      </c>
      <c r="Y174" s="33">
        <v>316227.07</v>
      </c>
    </row>
    <row r="175" spans="1:25" ht="12.75">
      <c r="A175" s="34">
        <v>6</v>
      </c>
      <c r="B175" s="34">
        <v>11</v>
      </c>
      <c r="C175" s="34">
        <v>10</v>
      </c>
      <c r="D175" s="35">
        <v>2</v>
      </c>
      <c r="E175" s="36"/>
      <c r="F175" s="31" t="s">
        <v>261</v>
      </c>
      <c r="G175" s="56" t="s">
        <v>414</v>
      </c>
      <c r="H175" s="33">
        <v>32466867.23</v>
      </c>
      <c r="I175" s="33">
        <v>640883.73</v>
      </c>
      <c r="J175" s="33">
        <v>120000</v>
      </c>
      <c r="K175" s="33">
        <v>752531.98</v>
      </c>
      <c r="L175" s="33">
        <v>0</v>
      </c>
      <c r="M175" s="33">
        <v>137059.95</v>
      </c>
      <c r="N175" s="33">
        <v>3254288</v>
      </c>
      <c r="O175" s="33">
        <v>273906.13</v>
      </c>
      <c r="P175" s="33">
        <v>11732124.58</v>
      </c>
      <c r="Q175" s="33">
        <v>50611.59</v>
      </c>
      <c r="R175" s="33">
        <v>1039859.71</v>
      </c>
      <c r="S175" s="33">
        <v>18584</v>
      </c>
      <c r="T175" s="33">
        <v>80523</v>
      </c>
      <c r="U175" s="33">
        <v>12027395.72</v>
      </c>
      <c r="V175" s="33">
        <v>967176.35</v>
      </c>
      <c r="W175" s="33">
        <v>699520.12</v>
      </c>
      <c r="X175" s="33">
        <v>470910.51</v>
      </c>
      <c r="Y175" s="33">
        <v>201491.86</v>
      </c>
    </row>
    <row r="176" spans="1:25" ht="12.75">
      <c r="A176" s="34">
        <v>6</v>
      </c>
      <c r="B176" s="34">
        <v>3</v>
      </c>
      <c r="C176" s="34">
        <v>13</v>
      </c>
      <c r="D176" s="35">
        <v>2</v>
      </c>
      <c r="E176" s="36"/>
      <c r="F176" s="31" t="s">
        <v>261</v>
      </c>
      <c r="G176" s="56" t="s">
        <v>415</v>
      </c>
      <c r="H176" s="33">
        <v>22187465.89</v>
      </c>
      <c r="I176" s="33">
        <v>655351.95</v>
      </c>
      <c r="J176" s="33">
        <v>335732.04</v>
      </c>
      <c r="K176" s="33">
        <v>387061.55</v>
      </c>
      <c r="L176" s="33">
        <v>1200</v>
      </c>
      <c r="M176" s="33">
        <v>3246459.58</v>
      </c>
      <c r="N176" s="33">
        <v>1951399.12</v>
      </c>
      <c r="O176" s="33">
        <v>193824.33</v>
      </c>
      <c r="P176" s="33">
        <v>4020317.23</v>
      </c>
      <c r="Q176" s="33">
        <v>13662.49</v>
      </c>
      <c r="R176" s="33">
        <v>1328884.17</v>
      </c>
      <c r="S176" s="33">
        <v>84968</v>
      </c>
      <c r="T176" s="33">
        <v>136304.11</v>
      </c>
      <c r="U176" s="33">
        <v>4516185.82</v>
      </c>
      <c r="V176" s="33">
        <v>3175346.91</v>
      </c>
      <c r="W176" s="33">
        <v>1676819.17</v>
      </c>
      <c r="X176" s="33">
        <v>59150</v>
      </c>
      <c r="Y176" s="33">
        <v>404799.42</v>
      </c>
    </row>
    <row r="177" spans="1:25" ht="12.75">
      <c r="A177" s="34">
        <v>6</v>
      </c>
      <c r="B177" s="34">
        <v>11</v>
      </c>
      <c r="C177" s="34">
        <v>11</v>
      </c>
      <c r="D177" s="35">
        <v>2</v>
      </c>
      <c r="E177" s="36"/>
      <c r="F177" s="31" t="s">
        <v>261</v>
      </c>
      <c r="G177" s="56" t="s">
        <v>416</v>
      </c>
      <c r="H177" s="33">
        <v>21174560.02</v>
      </c>
      <c r="I177" s="33">
        <v>870583.53</v>
      </c>
      <c r="J177" s="33">
        <v>0</v>
      </c>
      <c r="K177" s="33">
        <v>727502.79</v>
      </c>
      <c r="L177" s="33">
        <v>0</v>
      </c>
      <c r="M177" s="33">
        <v>5000</v>
      </c>
      <c r="N177" s="33">
        <v>2211314.31</v>
      </c>
      <c r="O177" s="33">
        <v>451426.22</v>
      </c>
      <c r="P177" s="33">
        <v>8358170.96</v>
      </c>
      <c r="Q177" s="33">
        <v>46506.46</v>
      </c>
      <c r="R177" s="33">
        <v>847246.39</v>
      </c>
      <c r="S177" s="33">
        <v>0</v>
      </c>
      <c r="T177" s="33">
        <v>49127.4</v>
      </c>
      <c r="U177" s="33">
        <v>6884900.91</v>
      </c>
      <c r="V177" s="33">
        <v>315861.89</v>
      </c>
      <c r="W177" s="33">
        <v>301492.81</v>
      </c>
      <c r="X177" s="33">
        <v>8000</v>
      </c>
      <c r="Y177" s="33">
        <v>97426.35</v>
      </c>
    </row>
    <row r="178" spans="1:25" ht="12.75">
      <c r="A178" s="34">
        <v>6</v>
      </c>
      <c r="B178" s="34">
        <v>19</v>
      </c>
      <c r="C178" s="34">
        <v>7</v>
      </c>
      <c r="D178" s="35">
        <v>2</v>
      </c>
      <c r="E178" s="36"/>
      <c r="F178" s="31" t="s">
        <v>261</v>
      </c>
      <c r="G178" s="56" t="s">
        <v>417</v>
      </c>
      <c r="H178" s="33">
        <v>20607061.48</v>
      </c>
      <c r="I178" s="33">
        <v>1083209.94</v>
      </c>
      <c r="J178" s="33">
        <v>0</v>
      </c>
      <c r="K178" s="33">
        <v>2356161.02</v>
      </c>
      <c r="L178" s="33">
        <v>0</v>
      </c>
      <c r="M178" s="33">
        <v>1468175.15</v>
      </c>
      <c r="N178" s="33">
        <v>2383336.99</v>
      </c>
      <c r="O178" s="33">
        <v>152807.67</v>
      </c>
      <c r="P178" s="33">
        <v>4442616.29</v>
      </c>
      <c r="Q178" s="33">
        <v>35661.75</v>
      </c>
      <c r="R178" s="33">
        <v>884564.72</v>
      </c>
      <c r="S178" s="33">
        <v>12170</v>
      </c>
      <c r="T178" s="33">
        <v>546869.48</v>
      </c>
      <c r="U178" s="33">
        <v>5139165.96</v>
      </c>
      <c r="V178" s="33">
        <v>783401.2</v>
      </c>
      <c r="W178" s="33">
        <v>529782.64</v>
      </c>
      <c r="X178" s="33">
        <v>498373.27</v>
      </c>
      <c r="Y178" s="33">
        <v>290765.4</v>
      </c>
    </row>
    <row r="179" spans="1:25" ht="12.75">
      <c r="A179" s="34">
        <v>6</v>
      </c>
      <c r="B179" s="34">
        <v>9</v>
      </c>
      <c r="C179" s="34">
        <v>14</v>
      </c>
      <c r="D179" s="35">
        <v>2</v>
      </c>
      <c r="E179" s="36"/>
      <c r="F179" s="31" t="s">
        <v>261</v>
      </c>
      <c r="G179" s="56" t="s">
        <v>418</v>
      </c>
      <c r="H179" s="33">
        <v>68907274.32</v>
      </c>
      <c r="I179" s="33">
        <v>5020358.65</v>
      </c>
      <c r="J179" s="33">
        <v>1561598.18</v>
      </c>
      <c r="K179" s="33">
        <v>9029930.78</v>
      </c>
      <c r="L179" s="33">
        <v>457711.92</v>
      </c>
      <c r="M179" s="33">
        <v>418812.69</v>
      </c>
      <c r="N179" s="33">
        <v>4783947.32</v>
      </c>
      <c r="O179" s="33">
        <v>356777.81</v>
      </c>
      <c r="P179" s="33">
        <v>16185935.85</v>
      </c>
      <c r="Q179" s="33">
        <v>179776.8</v>
      </c>
      <c r="R179" s="33">
        <v>1678793.55</v>
      </c>
      <c r="S179" s="33">
        <v>282082.61</v>
      </c>
      <c r="T179" s="33">
        <v>531806.94</v>
      </c>
      <c r="U179" s="33">
        <v>17697491.11</v>
      </c>
      <c r="V179" s="33">
        <v>9314581.61</v>
      </c>
      <c r="W179" s="33">
        <v>430982.05</v>
      </c>
      <c r="X179" s="33">
        <v>338849.98</v>
      </c>
      <c r="Y179" s="33">
        <v>637836.47</v>
      </c>
    </row>
    <row r="180" spans="1:25" ht="12.75">
      <c r="A180" s="34">
        <v>6</v>
      </c>
      <c r="B180" s="34">
        <v>19</v>
      </c>
      <c r="C180" s="34">
        <v>8</v>
      </c>
      <c r="D180" s="35">
        <v>2</v>
      </c>
      <c r="E180" s="36"/>
      <c r="F180" s="31" t="s">
        <v>261</v>
      </c>
      <c r="G180" s="56" t="s">
        <v>419</v>
      </c>
      <c r="H180" s="33">
        <v>13461436.25</v>
      </c>
      <c r="I180" s="33">
        <v>532616.9</v>
      </c>
      <c r="J180" s="33">
        <v>61260.45</v>
      </c>
      <c r="K180" s="33">
        <v>492750.59</v>
      </c>
      <c r="L180" s="33">
        <v>0</v>
      </c>
      <c r="M180" s="33">
        <v>188322.65</v>
      </c>
      <c r="N180" s="33">
        <v>1382505.9</v>
      </c>
      <c r="O180" s="33">
        <v>101022</v>
      </c>
      <c r="P180" s="33">
        <v>3747763.21</v>
      </c>
      <c r="Q180" s="33">
        <v>16957.98</v>
      </c>
      <c r="R180" s="33">
        <v>910894.18</v>
      </c>
      <c r="S180" s="33">
        <v>0</v>
      </c>
      <c r="T180" s="33">
        <v>274785.28</v>
      </c>
      <c r="U180" s="33">
        <v>3423650.22</v>
      </c>
      <c r="V180" s="33">
        <v>1657897.36</v>
      </c>
      <c r="W180" s="33">
        <v>364116.35</v>
      </c>
      <c r="X180" s="33">
        <v>40000</v>
      </c>
      <c r="Y180" s="33">
        <v>266893.18</v>
      </c>
    </row>
    <row r="181" spans="1:25" ht="12.75">
      <c r="A181" s="34">
        <v>6</v>
      </c>
      <c r="B181" s="34">
        <v>9</v>
      </c>
      <c r="C181" s="34">
        <v>15</v>
      </c>
      <c r="D181" s="35">
        <v>2</v>
      </c>
      <c r="E181" s="36"/>
      <c r="F181" s="31" t="s">
        <v>261</v>
      </c>
      <c r="G181" s="56" t="s">
        <v>420</v>
      </c>
      <c r="H181" s="33">
        <v>18845208.89</v>
      </c>
      <c r="I181" s="33">
        <v>794810.16</v>
      </c>
      <c r="J181" s="33">
        <v>379051.99</v>
      </c>
      <c r="K181" s="33">
        <v>1809967.43</v>
      </c>
      <c r="L181" s="33">
        <v>0</v>
      </c>
      <c r="M181" s="33">
        <v>388477.01</v>
      </c>
      <c r="N181" s="33">
        <v>1945387.65</v>
      </c>
      <c r="O181" s="33">
        <v>173652.6</v>
      </c>
      <c r="P181" s="33">
        <v>6261521.78</v>
      </c>
      <c r="Q181" s="33">
        <v>34483.91</v>
      </c>
      <c r="R181" s="33">
        <v>778202.63</v>
      </c>
      <c r="S181" s="33">
        <v>261490.35</v>
      </c>
      <c r="T181" s="33">
        <v>43300.86</v>
      </c>
      <c r="U181" s="33">
        <v>4589012.03</v>
      </c>
      <c r="V181" s="33">
        <v>820370.68</v>
      </c>
      <c r="W181" s="33">
        <v>375632.48</v>
      </c>
      <c r="X181" s="33">
        <v>13081.36</v>
      </c>
      <c r="Y181" s="33">
        <v>176765.97</v>
      </c>
    </row>
    <row r="182" spans="1:25" ht="12.75">
      <c r="A182" s="34">
        <v>6</v>
      </c>
      <c r="B182" s="34">
        <v>9</v>
      </c>
      <c r="C182" s="34">
        <v>16</v>
      </c>
      <c r="D182" s="35">
        <v>2</v>
      </c>
      <c r="E182" s="36"/>
      <c r="F182" s="31" t="s">
        <v>261</v>
      </c>
      <c r="G182" s="56" t="s">
        <v>421</v>
      </c>
      <c r="H182" s="33">
        <v>10427758.6</v>
      </c>
      <c r="I182" s="33">
        <v>487390.31</v>
      </c>
      <c r="J182" s="33">
        <v>66315.33</v>
      </c>
      <c r="K182" s="33">
        <v>488730.51</v>
      </c>
      <c r="L182" s="33">
        <v>0</v>
      </c>
      <c r="M182" s="33">
        <v>97576.44</v>
      </c>
      <c r="N182" s="33">
        <v>1494218.86</v>
      </c>
      <c r="O182" s="33">
        <v>123663.8</v>
      </c>
      <c r="P182" s="33">
        <v>2900631.69</v>
      </c>
      <c r="Q182" s="33">
        <v>10829.41</v>
      </c>
      <c r="R182" s="33">
        <v>665040.7</v>
      </c>
      <c r="S182" s="33">
        <v>0</v>
      </c>
      <c r="T182" s="33">
        <v>35508.64</v>
      </c>
      <c r="U182" s="33">
        <v>3201623.28</v>
      </c>
      <c r="V182" s="33">
        <v>467347</v>
      </c>
      <c r="W182" s="33">
        <v>260882.34</v>
      </c>
      <c r="X182" s="33">
        <v>1675</v>
      </c>
      <c r="Y182" s="33">
        <v>126325.29</v>
      </c>
    </row>
    <row r="183" spans="1:25" ht="12.75">
      <c r="A183" s="34">
        <v>6</v>
      </c>
      <c r="B183" s="34">
        <v>7</v>
      </c>
      <c r="C183" s="34">
        <v>10</v>
      </c>
      <c r="D183" s="35">
        <v>2</v>
      </c>
      <c r="E183" s="36"/>
      <c r="F183" s="31" t="s">
        <v>261</v>
      </c>
      <c r="G183" s="56" t="s">
        <v>422</v>
      </c>
      <c r="H183" s="33">
        <v>30862567.72</v>
      </c>
      <c r="I183" s="33">
        <v>1737312.27</v>
      </c>
      <c r="J183" s="33">
        <v>0</v>
      </c>
      <c r="K183" s="33">
        <v>3125841.9</v>
      </c>
      <c r="L183" s="33">
        <v>4880</v>
      </c>
      <c r="M183" s="33">
        <v>114198.26</v>
      </c>
      <c r="N183" s="33">
        <v>2292666.31</v>
      </c>
      <c r="O183" s="33">
        <v>152665.56</v>
      </c>
      <c r="P183" s="33">
        <v>10202125.17</v>
      </c>
      <c r="Q183" s="33">
        <v>83413.26</v>
      </c>
      <c r="R183" s="33">
        <v>1454972.45</v>
      </c>
      <c r="S183" s="33">
        <v>7000</v>
      </c>
      <c r="T183" s="33">
        <v>387004.11</v>
      </c>
      <c r="U183" s="33">
        <v>7785240.51</v>
      </c>
      <c r="V183" s="33">
        <v>2130759.78</v>
      </c>
      <c r="W183" s="33">
        <v>735428.59</v>
      </c>
      <c r="X183" s="33">
        <v>122362.47</v>
      </c>
      <c r="Y183" s="33">
        <v>526697.08</v>
      </c>
    </row>
    <row r="184" spans="1:25" ht="12.75">
      <c r="A184" s="34">
        <v>6</v>
      </c>
      <c r="B184" s="34">
        <v>1</v>
      </c>
      <c r="C184" s="34">
        <v>19</v>
      </c>
      <c r="D184" s="35">
        <v>2</v>
      </c>
      <c r="E184" s="36"/>
      <c r="F184" s="31" t="s">
        <v>261</v>
      </c>
      <c r="G184" s="56" t="s">
        <v>423</v>
      </c>
      <c r="H184" s="33">
        <v>21383351.57</v>
      </c>
      <c r="I184" s="33">
        <v>624578.88</v>
      </c>
      <c r="J184" s="33">
        <v>0</v>
      </c>
      <c r="K184" s="33">
        <v>942557.44</v>
      </c>
      <c r="L184" s="33">
        <v>0</v>
      </c>
      <c r="M184" s="33">
        <v>32891.73</v>
      </c>
      <c r="N184" s="33">
        <v>2381564.14</v>
      </c>
      <c r="O184" s="33">
        <v>86177.58</v>
      </c>
      <c r="P184" s="33">
        <v>8009285.68</v>
      </c>
      <c r="Q184" s="33">
        <v>30910.88</v>
      </c>
      <c r="R184" s="33">
        <v>1049702.32</v>
      </c>
      <c r="S184" s="33">
        <v>0</v>
      </c>
      <c r="T184" s="33">
        <v>78621</v>
      </c>
      <c r="U184" s="33">
        <v>6294258.12</v>
      </c>
      <c r="V184" s="33">
        <v>964587.16</v>
      </c>
      <c r="W184" s="33">
        <v>440406.15</v>
      </c>
      <c r="X184" s="33">
        <v>278408.2</v>
      </c>
      <c r="Y184" s="33">
        <v>169402.29</v>
      </c>
    </row>
    <row r="185" spans="1:25" ht="12.75">
      <c r="A185" s="34">
        <v>6</v>
      </c>
      <c r="B185" s="34">
        <v>20</v>
      </c>
      <c r="C185" s="34">
        <v>14</v>
      </c>
      <c r="D185" s="35">
        <v>2</v>
      </c>
      <c r="E185" s="36"/>
      <c r="F185" s="31" t="s">
        <v>261</v>
      </c>
      <c r="G185" s="56" t="s">
        <v>424</v>
      </c>
      <c r="H185" s="33">
        <v>105762159.3</v>
      </c>
      <c r="I185" s="33">
        <v>7040673.5</v>
      </c>
      <c r="J185" s="33">
        <v>0</v>
      </c>
      <c r="K185" s="33">
        <v>8028888.24</v>
      </c>
      <c r="L185" s="33">
        <v>2819089.89</v>
      </c>
      <c r="M185" s="33">
        <v>211350.76</v>
      </c>
      <c r="N185" s="33">
        <v>6008674.14</v>
      </c>
      <c r="O185" s="33">
        <v>360924.36</v>
      </c>
      <c r="P185" s="33">
        <v>34201203.93</v>
      </c>
      <c r="Q185" s="33">
        <v>261800.84</v>
      </c>
      <c r="R185" s="33">
        <v>3603349.53</v>
      </c>
      <c r="S185" s="33">
        <v>0</v>
      </c>
      <c r="T185" s="33">
        <v>292385.57</v>
      </c>
      <c r="U185" s="33">
        <v>29390358.79</v>
      </c>
      <c r="V185" s="33">
        <v>8960020.93</v>
      </c>
      <c r="W185" s="33">
        <v>2740325.5</v>
      </c>
      <c r="X185" s="33">
        <v>967027.57</v>
      </c>
      <c r="Y185" s="33">
        <v>876085.75</v>
      </c>
    </row>
    <row r="186" spans="1:25" ht="12.75">
      <c r="A186" s="34">
        <v>6</v>
      </c>
      <c r="B186" s="34">
        <v>3</v>
      </c>
      <c r="C186" s="34">
        <v>14</v>
      </c>
      <c r="D186" s="35">
        <v>2</v>
      </c>
      <c r="E186" s="36"/>
      <c r="F186" s="31" t="s">
        <v>261</v>
      </c>
      <c r="G186" s="56" t="s">
        <v>425</v>
      </c>
      <c r="H186" s="33">
        <v>16200987.77</v>
      </c>
      <c r="I186" s="33">
        <v>605404.28</v>
      </c>
      <c r="J186" s="33">
        <v>182884.03</v>
      </c>
      <c r="K186" s="33">
        <v>419453.81</v>
      </c>
      <c r="L186" s="33">
        <v>0</v>
      </c>
      <c r="M186" s="33">
        <v>591525.08</v>
      </c>
      <c r="N186" s="33">
        <v>2016496.36</v>
      </c>
      <c r="O186" s="33">
        <v>86437.42</v>
      </c>
      <c r="P186" s="33">
        <v>3582254.43</v>
      </c>
      <c r="Q186" s="33">
        <v>15405.92</v>
      </c>
      <c r="R186" s="33">
        <v>1775421.88</v>
      </c>
      <c r="S186" s="33">
        <v>0</v>
      </c>
      <c r="T186" s="33">
        <v>17335.4</v>
      </c>
      <c r="U186" s="33">
        <v>4101712.93</v>
      </c>
      <c r="V186" s="33">
        <v>2247503.26</v>
      </c>
      <c r="W186" s="33">
        <v>272469.86</v>
      </c>
      <c r="X186" s="33">
        <v>159028.75</v>
      </c>
      <c r="Y186" s="33">
        <v>127654.36</v>
      </c>
    </row>
    <row r="187" spans="1:25" ht="12.75">
      <c r="A187" s="34">
        <v>6</v>
      </c>
      <c r="B187" s="34">
        <v>6</v>
      </c>
      <c r="C187" s="34">
        <v>11</v>
      </c>
      <c r="D187" s="35">
        <v>2</v>
      </c>
      <c r="E187" s="36"/>
      <c r="F187" s="31" t="s">
        <v>261</v>
      </c>
      <c r="G187" s="56" t="s">
        <v>426</v>
      </c>
      <c r="H187" s="33">
        <v>26374105.61</v>
      </c>
      <c r="I187" s="33">
        <v>836450.14</v>
      </c>
      <c r="J187" s="33">
        <v>148452.47</v>
      </c>
      <c r="K187" s="33">
        <v>2662286.81</v>
      </c>
      <c r="L187" s="33">
        <v>0</v>
      </c>
      <c r="M187" s="33">
        <v>154527.47</v>
      </c>
      <c r="N187" s="33">
        <v>2306039.7</v>
      </c>
      <c r="O187" s="33">
        <v>401040.76</v>
      </c>
      <c r="P187" s="33">
        <v>6504212.63</v>
      </c>
      <c r="Q187" s="33">
        <v>57987.09</v>
      </c>
      <c r="R187" s="33">
        <v>999468.1</v>
      </c>
      <c r="S187" s="33">
        <v>0</v>
      </c>
      <c r="T187" s="33">
        <v>95568</v>
      </c>
      <c r="U187" s="33">
        <v>5651122.34</v>
      </c>
      <c r="V187" s="33">
        <v>5466494.86</v>
      </c>
      <c r="W187" s="33">
        <v>555322.37</v>
      </c>
      <c r="X187" s="33">
        <v>270436.18</v>
      </c>
      <c r="Y187" s="33">
        <v>264696.69</v>
      </c>
    </row>
    <row r="188" spans="1:25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31" t="s">
        <v>261</v>
      </c>
      <c r="G188" s="56" t="s">
        <v>427</v>
      </c>
      <c r="H188" s="33">
        <v>40236013.21</v>
      </c>
      <c r="I188" s="33">
        <v>522435.81</v>
      </c>
      <c r="J188" s="33">
        <v>0</v>
      </c>
      <c r="K188" s="33">
        <v>2248463.03</v>
      </c>
      <c r="L188" s="33">
        <v>0</v>
      </c>
      <c r="M188" s="33">
        <v>320317.41</v>
      </c>
      <c r="N188" s="33">
        <v>2518767.08</v>
      </c>
      <c r="O188" s="33">
        <v>237041.86</v>
      </c>
      <c r="P188" s="33">
        <v>10447879.88</v>
      </c>
      <c r="Q188" s="33">
        <v>103814.28</v>
      </c>
      <c r="R188" s="33">
        <v>6690489.31</v>
      </c>
      <c r="S188" s="33">
        <v>0</v>
      </c>
      <c r="T188" s="33">
        <v>161655.32</v>
      </c>
      <c r="U188" s="33">
        <v>9554600.25</v>
      </c>
      <c r="V188" s="33">
        <v>3931554.13</v>
      </c>
      <c r="W188" s="33">
        <v>1590616.32</v>
      </c>
      <c r="X188" s="33">
        <v>1544709.7</v>
      </c>
      <c r="Y188" s="33">
        <v>363668.83</v>
      </c>
    </row>
    <row r="189" spans="1:25" ht="12.75">
      <c r="A189" s="34">
        <v>6</v>
      </c>
      <c r="B189" s="34">
        <v>7</v>
      </c>
      <c r="C189" s="34">
        <v>2</v>
      </c>
      <c r="D189" s="35">
        <v>3</v>
      </c>
      <c r="E189" s="36"/>
      <c r="F189" s="31" t="s">
        <v>261</v>
      </c>
      <c r="G189" s="56" t="s">
        <v>428</v>
      </c>
      <c r="H189" s="33">
        <v>43127223.38</v>
      </c>
      <c r="I189" s="33">
        <v>564482.92</v>
      </c>
      <c r="J189" s="33">
        <v>381136.5</v>
      </c>
      <c r="K189" s="33">
        <v>1008949.95</v>
      </c>
      <c r="L189" s="33">
        <v>0</v>
      </c>
      <c r="M189" s="33">
        <v>2981733.04</v>
      </c>
      <c r="N189" s="33">
        <v>5295432.69</v>
      </c>
      <c r="O189" s="33">
        <v>300239.97</v>
      </c>
      <c r="P189" s="33">
        <v>13100196.99</v>
      </c>
      <c r="Q189" s="33">
        <v>157185.28</v>
      </c>
      <c r="R189" s="33">
        <v>3284058.44</v>
      </c>
      <c r="S189" s="33">
        <v>161485.86</v>
      </c>
      <c r="T189" s="33">
        <v>235609.28</v>
      </c>
      <c r="U189" s="33">
        <v>10954832.35</v>
      </c>
      <c r="V189" s="33">
        <v>3117637.57</v>
      </c>
      <c r="W189" s="33">
        <v>1041232.62</v>
      </c>
      <c r="X189" s="33">
        <v>218926.18</v>
      </c>
      <c r="Y189" s="33">
        <v>324083.74</v>
      </c>
    </row>
    <row r="190" spans="1:25" ht="12.75">
      <c r="A190" s="34">
        <v>6</v>
      </c>
      <c r="B190" s="34">
        <v>9</v>
      </c>
      <c r="C190" s="34">
        <v>1</v>
      </c>
      <c r="D190" s="35">
        <v>3</v>
      </c>
      <c r="E190" s="36"/>
      <c r="F190" s="31" t="s">
        <v>261</v>
      </c>
      <c r="G190" s="56" t="s">
        <v>429</v>
      </c>
      <c r="H190" s="33">
        <v>55089925.98</v>
      </c>
      <c r="I190" s="33">
        <v>775731.67</v>
      </c>
      <c r="J190" s="33">
        <v>0</v>
      </c>
      <c r="K190" s="33">
        <v>1614287.6</v>
      </c>
      <c r="L190" s="33">
        <v>0</v>
      </c>
      <c r="M190" s="33">
        <v>466396.12</v>
      </c>
      <c r="N190" s="33">
        <v>5098674.57</v>
      </c>
      <c r="O190" s="33">
        <v>434056.27</v>
      </c>
      <c r="P190" s="33">
        <v>18511051.77</v>
      </c>
      <c r="Q190" s="33">
        <v>278987.98</v>
      </c>
      <c r="R190" s="33">
        <v>3198608.59</v>
      </c>
      <c r="S190" s="33">
        <v>10515.42</v>
      </c>
      <c r="T190" s="33">
        <v>710599.14</v>
      </c>
      <c r="U190" s="33">
        <v>16457794.26</v>
      </c>
      <c r="V190" s="33">
        <v>4275657.73</v>
      </c>
      <c r="W190" s="33">
        <v>1010377.01</v>
      </c>
      <c r="X190" s="33">
        <v>1336999.99</v>
      </c>
      <c r="Y190" s="33">
        <v>910187.86</v>
      </c>
    </row>
    <row r="191" spans="1:25" ht="12.75">
      <c r="A191" s="34">
        <v>6</v>
      </c>
      <c r="B191" s="34">
        <v>9</v>
      </c>
      <c r="C191" s="34">
        <v>3</v>
      </c>
      <c r="D191" s="35">
        <v>3</v>
      </c>
      <c r="E191" s="36"/>
      <c r="F191" s="31" t="s">
        <v>261</v>
      </c>
      <c r="G191" s="56" t="s">
        <v>430</v>
      </c>
      <c r="H191" s="33">
        <v>51031501.44</v>
      </c>
      <c r="I191" s="33">
        <v>1145367.05</v>
      </c>
      <c r="J191" s="33">
        <v>0</v>
      </c>
      <c r="K191" s="33">
        <v>4899676.73</v>
      </c>
      <c r="L191" s="33">
        <v>0</v>
      </c>
      <c r="M191" s="33">
        <v>298218.34</v>
      </c>
      <c r="N191" s="33">
        <v>4375039.09</v>
      </c>
      <c r="O191" s="33">
        <v>291255.96</v>
      </c>
      <c r="P191" s="33">
        <v>15024219.94</v>
      </c>
      <c r="Q191" s="33">
        <v>178876.99</v>
      </c>
      <c r="R191" s="33">
        <v>3422093.02</v>
      </c>
      <c r="S191" s="33">
        <v>55204.49</v>
      </c>
      <c r="T191" s="33">
        <v>394086.91</v>
      </c>
      <c r="U191" s="33">
        <v>13346747.86</v>
      </c>
      <c r="V191" s="33">
        <v>3330181.77</v>
      </c>
      <c r="W191" s="33">
        <v>1295382.53</v>
      </c>
      <c r="X191" s="33">
        <v>166400</v>
      </c>
      <c r="Y191" s="33">
        <v>2808750.76</v>
      </c>
    </row>
    <row r="192" spans="1:25" ht="12.75">
      <c r="A192" s="34">
        <v>6</v>
      </c>
      <c r="B192" s="34">
        <v>2</v>
      </c>
      <c r="C192" s="34">
        <v>5</v>
      </c>
      <c r="D192" s="35">
        <v>3</v>
      </c>
      <c r="E192" s="36"/>
      <c r="F192" s="31" t="s">
        <v>261</v>
      </c>
      <c r="G192" s="56" t="s">
        <v>431</v>
      </c>
      <c r="H192" s="33">
        <v>27203594.82</v>
      </c>
      <c r="I192" s="33">
        <v>416471.95</v>
      </c>
      <c r="J192" s="33">
        <v>0</v>
      </c>
      <c r="K192" s="33">
        <v>1170048.35</v>
      </c>
      <c r="L192" s="33">
        <v>3000</v>
      </c>
      <c r="M192" s="33">
        <v>2059327.58</v>
      </c>
      <c r="N192" s="33">
        <v>2914749.7</v>
      </c>
      <c r="O192" s="33">
        <v>329687.36</v>
      </c>
      <c r="P192" s="33">
        <v>8420306.19</v>
      </c>
      <c r="Q192" s="33">
        <v>108158.37</v>
      </c>
      <c r="R192" s="33">
        <v>1003976.8</v>
      </c>
      <c r="S192" s="33">
        <v>15000</v>
      </c>
      <c r="T192" s="33">
        <v>124725.3</v>
      </c>
      <c r="U192" s="33">
        <v>7634412.89</v>
      </c>
      <c r="V192" s="33">
        <v>1728580.58</v>
      </c>
      <c r="W192" s="33">
        <v>828802.72</v>
      </c>
      <c r="X192" s="33">
        <v>181243.32</v>
      </c>
      <c r="Y192" s="33">
        <v>265103.71</v>
      </c>
    </row>
    <row r="193" spans="1:25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261</v>
      </c>
      <c r="G193" s="56" t="s">
        <v>432</v>
      </c>
      <c r="H193" s="33">
        <v>70007299.64</v>
      </c>
      <c r="I193" s="33">
        <v>134821.38</v>
      </c>
      <c r="J193" s="33">
        <v>0</v>
      </c>
      <c r="K193" s="33">
        <v>4898789.54</v>
      </c>
      <c r="L193" s="33">
        <v>764054.34</v>
      </c>
      <c r="M193" s="33">
        <v>1400913.89</v>
      </c>
      <c r="N193" s="33">
        <v>6384810.32</v>
      </c>
      <c r="O193" s="33">
        <v>505041.84</v>
      </c>
      <c r="P193" s="33">
        <v>18357439.75</v>
      </c>
      <c r="Q193" s="33">
        <v>400459.69</v>
      </c>
      <c r="R193" s="33">
        <v>3929145.4</v>
      </c>
      <c r="S193" s="33">
        <v>14987.99</v>
      </c>
      <c r="T193" s="33">
        <v>970214.03</v>
      </c>
      <c r="U193" s="33">
        <v>17911198.26</v>
      </c>
      <c r="V193" s="33">
        <v>9976950.86</v>
      </c>
      <c r="W193" s="33">
        <v>1507999.03</v>
      </c>
      <c r="X193" s="33">
        <v>2208665.54</v>
      </c>
      <c r="Y193" s="33">
        <v>641807.78</v>
      </c>
    </row>
    <row r="194" spans="1:25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261</v>
      </c>
      <c r="G194" s="56" t="s">
        <v>433</v>
      </c>
      <c r="H194" s="33">
        <v>30088430.97</v>
      </c>
      <c r="I194" s="33">
        <v>220730.99</v>
      </c>
      <c r="J194" s="33">
        <v>0</v>
      </c>
      <c r="K194" s="33">
        <v>1036550.98</v>
      </c>
      <c r="L194" s="33">
        <v>78453.1</v>
      </c>
      <c r="M194" s="33">
        <v>141504.29</v>
      </c>
      <c r="N194" s="33">
        <v>2813044.91</v>
      </c>
      <c r="O194" s="33">
        <v>467886.62</v>
      </c>
      <c r="P194" s="33">
        <v>9350768.95</v>
      </c>
      <c r="Q194" s="33">
        <v>157446.78</v>
      </c>
      <c r="R194" s="33">
        <v>2882577.3</v>
      </c>
      <c r="S194" s="33">
        <v>77041.51</v>
      </c>
      <c r="T194" s="33">
        <v>374046.2</v>
      </c>
      <c r="U194" s="33">
        <v>8145654.4</v>
      </c>
      <c r="V194" s="33">
        <v>2174549.95</v>
      </c>
      <c r="W194" s="33">
        <v>1061905.28</v>
      </c>
      <c r="X194" s="33">
        <v>109213.42</v>
      </c>
      <c r="Y194" s="33">
        <v>997056.29</v>
      </c>
    </row>
    <row r="195" spans="1:25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261</v>
      </c>
      <c r="G195" s="56" t="s">
        <v>434</v>
      </c>
      <c r="H195" s="33">
        <v>28609245.35</v>
      </c>
      <c r="I195" s="33">
        <v>673656.7</v>
      </c>
      <c r="J195" s="33">
        <v>0</v>
      </c>
      <c r="K195" s="33">
        <v>995806.03</v>
      </c>
      <c r="L195" s="33">
        <v>0</v>
      </c>
      <c r="M195" s="33">
        <v>87734.21</v>
      </c>
      <c r="N195" s="33">
        <v>2177520.12</v>
      </c>
      <c r="O195" s="33">
        <v>986502.02</v>
      </c>
      <c r="P195" s="33">
        <v>9589049.98</v>
      </c>
      <c r="Q195" s="33">
        <v>138831.48</v>
      </c>
      <c r="R195" s="33">
        <v>1823316.01</v>
      </c>
      <c r="S195" s="33">
        <v>12780</v>
      </c>
      <c r="T195" s="33">
        <v>332868.32</v>
      </c>
      <c r="U195" s="33">
        <v>8977094.13</v>
      </c>
      <c r="V195" s="33">
        <v>1258072.55</v>
      </c>
      <c r="W195" s="33">
        <v>1149372.97</v>
      </c>
      <c r="X195" s="33">
        <v>303424.33</v>
      </c>
      <c r="Y195" s="33">
        <v>103216.5</v>
      </c>
    </row>
    <row r="196" spans="1:25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261</v>
      </c>
      <c r="G196" s="56" t="s">
        <v>435</v>
      </c>
      <c r="H196" s="33">
        <v>29196958.18</v>
      </c>
      <c r="I196" s="33">
        <v>327396.52</v>
      </c>
      <c r="J196" s="33">
        <v>0</v>
      </c>
      <c r="K196" s="33">
        <v>1669290.05</v>
      </c>
      <c r="L196" s="33">
        <v>0</v>
      </c>
      <c r="M196" s="33">
        <v>1967832.65</v>
      </c>
      <c r="N196" s="33">
        <v>3429884.98</v>
      </c>
      <c r="O196" s="33">
        <v>531786.3</v>
      </c>
      <c r="P196" s="33">
        <v>8518301.64</v>
      </c>
      <c r="Q196" s="33">
        <v>300524.62</v>
      </c>
      <c r="R196" s="33">
        <v>1106355.49</v>
      </c>
      <c r="S196" s="33">
        <v>0</v>
      </c>
      <c r="T196" s="33">
        <v>24423.42</v>
      </c>
      <c r="U196" s="33">
        <v>7728962.24</v>
      </c>
      <c r="V196" s="33">
        <v>1789615.76</v>
      </c>
      <c r="W196" s="33">
        <v>1078628.73</v>
      </c>
      <c r="X196" s="33">
        <v>64822.01</v>
      </c>
      <c r="Y196" s="33">
        <v>659133.77</v>
      </c>
    </row>
    <row r="197" spans="1:25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261</v>
      </c>
      <c r="G197" s="56" t="s">
        <v>436</v>
      </c>
      <c r="H197" s="33">
        <v>36012264.75</v>
      </c>
      <c r="I197" s="33">
        <v>388570.96</v>
      </c>
      <c r="J197" s="33">
        <v>356786.71</v>
      </c>
      <c r="K197" s="33">
        <v>3727980.26</v>
      </c>
      <c r="L197" s="33">
        <v>635230.51</v>
      </c>
      <c r="M197" s="33">
        <v>422544.81</v>
      </c>
      <c r="N197" s="33">
        <v>2716775.77</v>
      </c>
      <c r="O197" s="33">
        <v>580358.87</v>
      </c>
      <c r="P197" s="33">
        <v>9550935.64</v>
      </c>
      <c r="Q197" s="33">
        <v>100882.08</v>
      </c>
      <c r="R197" s="33">
        <v>2190215.27</v>
      </c>
      <c r="S197" s="33">
        <v>110356</v>
      </c>
      <c r="T197" s="33">
        <v>402242.26</v>
      </c>
      <c r="U197" s="33">
        <v>8453796.04</v>
      </c>
      <c r="V197" s="33">
        <v>4463784.14</v>
      </c>
      <c r="W197" s="33">
        <v>1376297.83</v>
      </c>
      <c r="X197" s="33">
        <v>226412.52</v>
      </c>
      <c r="Y197" s="33">
        <v>309095.08</v>
      </c>
    </row>
    <row r="198" spans="1:25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261</v>
      </c>
      <c r="G198" s="56" t="s">
        <v>437</v>
      </c>
      <c r="H198" s="33">
        <v>36335895.45</v>
      </c>
      <c r="I198" s="33">
        <v>262235.56</v>
      </c>
      <c r="J198" s="33">
        <v>0</v>
      </c>
      <c r="K198" s="33">
        <v>2935903.14</v>
      </c>
      <c r="L198" s="33">
        <v>0</v>
      </c>
      <c r="M198" s="33">
        <v>277274.95</v>
      </c>
      <c r="N198" s="33">
        <v>2115542.96</v>
      </c>
      <c r="O198" s="33">
        <v>392754.26</v>
      </c>
      <c r="P198" s="33">
        <v>11103859.62</v>
      </c>
      <c r="Q198" s="33">
        <v>148801.21</v>
      </c>
      <c r="R198" s="33">
        <v>1158779.89</v>
      </c>
      <c r="S198" s="33">
        <v>432286.72</v>
      </c>
      <c r="T198" s="33">
        <v>547954.73</v>
      </c>
      <c r="U198" s="33">
        <v>8792176.88</v>
      </c>
      <c r="V198" s="33">
        <v>6222836.99</v>
      </c>
      <c r="W198" s="33">
        <v>772212.77</v>
      </c>
      <c r="X198" s="33">
        <v>569749.2</v>
      </c>
      <c r="Y198" s="33">
        <v>603526.57</v>
      </c>
    </row>
    <row r="199" spans="1:25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261</v>
      </c>
      <c r="G199" s="56" t="s">
        <v>438</v>
      </c>
      <c r="H199" s="33">
        <v>25930625.88</v>
      </c>
      <c r="I199" s="33">
        <v>1573970.68</v>
      </c>
      <c r="J199" s="33">
        <v>0</v>
      </c>
      <c r="K199" s="33">
        <v>765436.48</v>
      </c>
      <c r="L199" s="33">
        <v>0</v>
      </c>
      <c r="M199" s="33">
        <v>113281.04</v>
      </c>
      <c r="N199" s="33">
        <v>2264497.1</v>
      </c>
      <c r="O199" s="33">
        <v>121737.3</v>
      </c>
      <c r="P199" s="33">
        <v>8933204.31</v>
      </c>
      <c r="Q199" s="33">
        <v>81931.55</v>
      </c>
      <c r="R199" s="33">
        <v>1700691.85</v>
      </c>
      <c r="S199" s="33">
        <v>0</v>
      </c>
      <c r="T199" s="33">
        <v>328736.16</v>
      </c>
      <c r="U199" s="33">
        <v>7155782.67</v>
      </c>
      <c r="V199" s="33">
        <v>1268005.77</v>
      </c>
      <c r="W199" s="33">
        <v>725501.16</v>
      </c>
      <c r="X199" s="33">
        <v>162753.34</v>
      </c>
      <c r="Y199" s="33">
        <v>735096.47</v>
      </c>
    </row>
    <row r="200" spans="1:25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261</v>
      </c>
      <c r="G200" s="56" t="s">
        <v>439</v>
      </c>
      <c r="H200" s="33">
        <v>25095062.02</v>
      </c>
      <c r="I200" s="33">
        <v>900265.68</v>
      </c>
      <c r="J200" s="33">
        <v>0</v>
      </c>
      <c r="K200" s="33">
        <v>37402.26</v>
      </c>
      <c r="L200" s="33">
        <v>0</v>
      </c>
      <c r="M200" s="33">
        <v>150032.54</v>
      </c>
      <c r="N200" s="33">
        <v>2492967.16</v>
      </c>
      <c r="O200" s="33">
        <v>216794.54</v>
      </c>
      <c r="P200" s="33">
        <v>9374777.46</v>
      </c>
      <c r="Q200" s="33">
        <v>51904.82</v>
      </c>
      <c r="R200" s="33">
        <v>1033500.73</v>
      </c>
      <c r="S200" s="33">
        <v>0</v>
      </c>
      <c r="T200" s="33">
        <v>249881.34</v>
      </c>
      <c r="U200" s="33">
        <v>6411989.72</v>
      </c>
      <c r="V200" s="33">
        <v>2448684.49</v>
      </c>
      <c r="W200" s="33">
        <v>651893.6</v>
      </c>
      <c r="X200" s="33">
        <v>130000</v>
      </c>
      <c r="Y200" s="33">
        <v>944967.68</v>
      </c>
    </row>
    <row r="201" spans="1:25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261</v>
      </c>
      <c r="G201" s="56" t="s">
        <v>440</v>
      </c>
      <c r="H201" s="33">
        <v>98112586.76</v>
      </c>
      <c r="I201" s="33">
        <v>314330.14</v>
      </c>
      <c r="J201" s="33">
        <v>0</v>
      </c>
      <c r="K201" s="33">
        <v>4169979.5</v>
      </c>
      <c r="L201" s="33">
        <v>0</v>
      </c>
      <c r="M201" s="33">
        <v>732707.42</v>
      </c>
      <c r="N201" s="33">
        <v>7613113.22</v>
      </c>
      <c r="O201" s="33">
        <v>792708.29</v>
      </c>
      <c r="P201" s="33">
        <v>39887573.27</v>
      </c>
      <c r="Q201" s="33">
        <v>406009.51</v>
      </c>
      <c r="R201" s="33">
        <v>8164389.39</v>
      </c>
      <c r="S201" s="33">
        <v>42000</v>
      </c>
      <c r="T201" s="33">
        <v>1455217.24</v>
      </c>
      <c r="U201" s="33">
        <v>26177009.3</v>
      </c>
      <c r="V201" s="33">
        <v>5297771.87</v>
      </c>
      <c r="W201" s="33">
        <v>2048966.37</v>
      </c>
      <c r="X201" s="33">
        <v>53602.1</v>
      </c>
      <c r="Y201" s="33">
        <v>957209.14</v>
      </c>
    </row>
    <row r="202" spans="1:25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261</v>
      </c>
      <c r="G202" s="56" t="s">
        <v>441</v>
      </c>
      <c r="H202" s="33">
        <v>34271290.11</v>
      </c>
      <c r="I202" s="33">
        <v>576313.76</v>
      </c>
      <c r="J202" s="33">
        <v>1490436.4</v>
      </c>
      <c r="K202" s="33">
        <v>5807441.33</v>
      </c>
      <c r="L202" s="33">
        <v>0</v>
      </c>
      <c r="M202" s="33">
        <v>35234.76</v>
      </c>
      <c r="N202" s="33">
        <v>2363803.76</v>
      </c>
      <c r="O202" s="33">
        <v>338713.99</v>
      </c>
      <c r="P202" s="33">
        <v>9168848.69</v>
      </c>
      <c r="Q202" s="33">
        <v>46295.45</v>
      </c>
      <c r="R202" s="33">
        <v>1768381.12</v>
      </c>
      <c r="S202" s="33">
        <v>0</v>
      </c>
      <c r="T202" s="33">
        <v>426108.16</v>
      </c>
      <c r="U202" s="33">
        <v>8339303.28</v>
      </c>
      <c r="V202" s="33">
        <v>1809817.32</v>
      </c>
      <c r="W202" s="33">
        <v>1074028.22</v>
      </c>
      <c r="X202" s="33">
        <v>511862.7</v>
      </c>
      <c r="Y202" s="33">
        <v>514701.17</v>
      </c>
    </row>
    <row r="203" spans="1:25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261</v>
      </c>
      <c r="G203" s="56" t="s">
        <v>442</v>
      </c>
      <c r="H203" s="33">
        <v>43478104.8</v>
      </c>
      <c r="I203" s="33">
        <v>231987.63</v>
      </c>
      <c r="J203" s="33">
        <v>0</v>
      </c>
      <c r="K203" s="33">
        <v>3962826.85</v>
      </c>
      <c r="L203" s="33">
        <v>179924.24</v>
      </c>
      <c r="M203" s="33">
        <v>580828.22</v>
      </c>
      <c r="N203" s="33">
        <v>3524074.96</v>
      </c>
      <c r="O203" s="33">
        <v>955743.83</v>
      </c>
      <c r="P203" s="33">
        <v>13214191.58</v>
      </c>
      <c r="Q203" s="33">
        <v>2858621.92</v>
      </c>
      <c r="R203" s="33">
        <v>1701915.26</v>
      </c>
      <c r="S203" s="33">
        <v>918.02</v>
      </c>
      <c r="T203" s="33">
        <v>539909.63</v>
      </c>
      <c r="U203" s="33">
        <v>9922220.29</v>
      </c>
      <c r="V203" s="33">
        <v>4216164.76</v>
      </c>
      <c r="W203" s="33">
        <v>1107297.66</v>
      </c>
      <c r="X203" s="33">
        <v>258468.2</v>
      </c>
      <c r="Y203" s="33">
        <v>223011.75</v>
      </c>
    </row>
    <row r="204" spans="1:25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261</v>
      </c>
      <c r="G204" s="56" t="s">
        <v>443</v>
      </c>
      <c r="H204" s="33">
        <v>89995463.73</v>
      </c>
      <c r="I204" s="33">
        <v>626653.11</v>
      </c>
      <c r="J204" s="33">
        <v>0</v>
      </c>
      <c r="K204" s="33">
        <v>2644966.89</v>
      </c>
      <c r="L204" s="33">
        <v>10608.75</v>
      </c>
      <c r="M204" s="33">
        <v>6912780.37</v>
      </c>
      <c r="N204" s="33">
        <v>5945842.61</v>
      </c>
      <c r="O204" s="33">
        <v>869962.9</v>
      </c>
      <c r="P204" s="33">
        <v>24369553.89</v>
      </c>
      <c r="Q204" s="33">
        <v>455820.3</v>
      </c>
      <c r="R204" s="33">
        <v>7489736.93</v>
      </c>
      <c r="S204" s="33">
        <v>0</v>
      </c>
      <c r="T204" s="33">
        <v>1799001.37</v>
      </c>
      <c r="U204" s="33">
        <v>23396445.46</v>
      </c>
      <c r="V204" s="33">
        <v>11304752.62</v>
      </c>
      <c r="W204" s="33">
        <v>2744763.32</v>
      </c>
      <c r="X204" s="33">
        <v>612019.48</v>
      </c>
      <c r="Y204" s="33">
        <v>812555.73</v>
      </c>
    </row>
    <row r="205" spans="1:25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261</v>
      </c>
      <c r="G205" s="56" t="s">
        <v>444</v>
      </c>
      <c r="H205" s="33">
        <v>30099590.41</v>
      </c>
      <c r="I205" s="33">
        <v>471862.04</v>
      </c>
      <c r="J205" s="33">
        <v>0</v>
      </c>
      <c r="K205" s="33">
        <v>952576.8</v>
      </c>
      <c r="L205" s="33">
        <v>0</v>
      </c>
      <c r="M205" s="33">
        <v>11617.2</v>
      </c>
      <c r="N205" s="33">
        <v>2421618.13</v>
      </c>
      <c r="O205" s="33">
        <v>206747.54</v>
      </c>
      <c r="P205" s="33">
        <v>8149614.47</v>
      </c>
      <c r="Q205" s="33">
        <v>80405.5</v>
      </c>
      <c r="R205" s="33">
        <v>1749650.18</v>
      </c>
      <c r="S205" s="33">
        <v>0</v>
      </c>
      <c r="T205" s="33">
        <v>74403.18</v>
      </c>
      <c r="U205" s="33">
        <v>6652896.8</v>
      </c>
      <c r="V205" s="33">
        <v>8154329.91</v>
      </c>
      <c r="W205" s="33">
        <v>800688.22</v>
      </c>
      <c r="X205" s="33">
        <v>86870.1</v>
      </c>
      <c r="Y205" s="33">
        <v>286310.34</v>
      </c>
    </row>
    <row r="206" spans="1:25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261</v>
      </c>
      <c r="G206" s="56" t="s">
        <v>445</v>
      </c>
      <c r="H206" s="33">
        <v>67996836.5</v>
      </c>
      <c r="I206" s="33">
        <v>550098.03</v>
      </c>
      <c r="J206" s="33">
        <v>0</v>
      </c>
      <c r="K206" s="33">
        <v>2977959.41</v>
      </c>
      <c r="L206" s="33">
        <v>0</v>
      </c>
      <c r="M206" s="33">
        <v>181156.67</v>
      </c>
      <c r="N206" s="33">
        <v>4955209.61</v>
      </c>
      <c r="O206" s="33">
        <v>210242.91</v>
      </c>
      <c r="P206" s="33">
        <v>22433617.04</v>
      </c>
      <c r="Q206" s="33">
        <v>310824.87</v>
      </c>
      <c r="R206" s="33">
        <v>5537583.62</v>
      </c>
      <c r="S206" s="33">
        <v>0</v>
      </c>
      <c r="T206" s="33">
        <v>1082255.38</v>
      </c>
      <c r="U206" s="33">
        <v>18211757.74</v>
      </c>
      <c r="V206" s="33">
        <v>7826829.71</v>
      </c>
      <c r="W206" s="33">
        <v>1353719.09</v>
      </c>
      <c r="X206" s="33">
        <v>863816.64</v>
      </c>
      <c r="Y206" s="33">
        <v>1501765.78</v>
      </c>
    </row>
    <row r="207" spans="1:25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261</v>
      </c>
      <c r="G207" s="56" t="s">
        <v>446</v>
      </c>
      <c r="H207" s="33">
        <v>53263479.47</v>
      </c>
      <c r="I207" s="33">
        <v>1230823.51</v>
      </c>
      <c r="J207" s="33">
        <v>0</v>
      </c>
      <c r="K207" s="33">
        <v>2420761.17</v>
      </c>
      <c r="L207" s="33">
        <v>0</v>
      </c>
      <c r="M207" s="33">
        <v>622703.75</v>
      </c>
      <c r="N207" s="33">
        <v>5129709.71</v>
      </c>
      <c r="O207" s="33">
        <v>636565</v>
      </c>
      <c r="P207" s="33">
        <v>12210541.48</v>
      </c>
      <c r="Q207" s="33">
        <v>171496.59</v>
      </c>
      <c r="R207" s="33">
        <v>1913296.48</v>
      </c>
      <c r="S207" s="33">
        <v>591412.42</v>
      </c>
      <c r="T207" s="33">
        <v>588838.2</v>
      </c>
      <c r="U207" s="33">
        <v>14920935.72</v>
      </c>
      <c r="V207" s="33">
        <v>5792161.83</v>
      </c>
      <c r="W207" s="33">
        <v>5216141.67</v>
      </c>
      <c r="X207" s="33">
        <v>165000</v>
      </c>
      <c r="Y207" s="33">
        <v>1653091.94</v>
      </c>
    </row>
    <row r="208" spans="1:25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261</v>
      </c>
      <c r="G208" s="56" t="s">
        <v>447</v>
      </c>
      <c r="H208" s="33">
        <v>72429160.74</v>
      </c>
      <c r="I208" s="33">
        <v>401769.98</v>
      </c>
      <c r="J208" s="33">
        <v>0</v>
      </c>
      <c r="K208" s="33">
        <v>8371346.09</v>
      </c>
      <c r="L208" s="33">
        <v>2385287</v>
      </c>
      <c r="M208" s="33">
        <v>4636148.94</v>
      </c>
      <c r="N208" s="33">
        <v>4828630.83</v>
      </c>
      <c r="O208" s="33">
        <v>1044399.89</v>
      </c>
      <c r="P208" s="33">
        <v>16959697.87</v>
      </c>
      <c r="Q208" s="33">
        <v>258527.37</v>
      </c>
      <c r="R208" s="33">
        <v>2413999.41</v>
      </c>
      <c r="S208" s="33">
        <v>0</v>
      </c>
      <c r="T208" s="33">
        <v>167353.14</v>
      </c>
      <c r="U208" s="33">
        <v>17906799.94</v>
      </c>
      <c r="V208" s="33">
        <v>6074389.06</v>
      </c>
      <c r="W208" s="33">
        <v>4065420.34</v>
      </c>
      <c r="X208" s="33">
        <v>2489618.92</v>
      </c>
      <c r="Y208" s="33">
        <v>425771.96</v>
      </c>
    </row>
    <row r="209" spans="1:25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261</v>
      </c>
      <c r="G209" s="56" t="s">
        <v>448</v>
      </c>
      <c r="H209" s="33">
        <v>26894626.98</v>
      </c>
      <c r="I209" s="33">
        <v>472636.74</v>
      </c>
      <c r="J209" s="33">
        <v>452527.89</v>
      </c>
      <c r="K209" s="33">
        <v>1508075.39</v>
      </c>
      <c r="L209" s="33">
        <v>25360.7</v>
      </c>
      <c r="M209" s="33">
        <v>223689.18</v>
      </c>
      <c r="N209" s="33">
        <v>2709665.84</v>
      </c>
      <c r="O209" s="33">
        <v>143773.55</v>
      </c>
      <c r="P209" s="33">
        <v>6302716.88</v>
      </c>
      <c r="Q209" s="33">
        <v>52663.83</v>
      </c>
      <c r="R209" s="33">
        <v>1451451.81</v>
      </c>
      <c r="S209" s="33">
        <v>41519.75</v>
      </c>
      <c r="T209" s="33">
        <v>222031.55</v>
      </c>
      <c r="U209" s="33">
        <v>7764261.5</v>
      </c>
      <c r="V209" s="33">
        <v>3962558.1</v>
      </c>
      <c r="W209" s="33">
        <v>1265697.12</v>
      </c>
      <c r="X209" s="33">
        <v>83693</v>
      </c>
      <c r="Y209" s="33">
        <v>212304.15</v>
      </c>
    </row>
    <row r="210" spans="1:25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261</v>
      </c>
      <c r="G210" s="56" t="s">
        <v>449</v>
      </c>
      <c r="H210" s="33">
        <v>88221720.28</v>
      </c>
      <c r="I210" s="33">
        <v>691044.08</v>
      </c>
      <c r="J210" s="33">
        <v>0</v>
      </c>
      <c r="K210" s="33">
        <v>6884583.66</v>
      </c>
      <c r="L210" s="33">
        <v>0</v>
      </c>
      <c r="M210" s="33">
        <v>1002614.66</v>
      </c>
      <c r="N210" s="33">
        <v>6638629.86</v>
      </c>
      <c r="O210" s="33">
        <v>407563.37</v>
      </c>
      <c r="P210" s="33">
        <v>29132045.61</v>
      </c>
      <c r="Q210" s="33">
        <v>333219.06</v>
      </c>
      <c r="R210" s="33">
        <v>3927471.71</v>
      </c>
      <c r="S210" s="33">
        <v>0</v>
      </c>
      <c r="T210" s="33">
        <v>2645917.77</v>
      </c>
      <c r="U210" s="33">
        <v>26668236.46</v>
      </c>
      <c r="V210" s="33">
        <v>5682260.22</v>
      </c>
      <c r="W210" s="33">
        <v>2255147.45</v>
      </c>
      <c r="X210" s="33">
        <v>1458900.86</v>
      </c>
      <c r="Y210" s="33">
        <v>494085.51</v>
      </c>
    </row>
    <row r="211" spans="1:25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261</v>
      </c>
      <c r="G211" s="56" t="s">
        <v>450</v>
      </c>
      <c r="H211" s="33">
        <v>30848170.47</v>
      </c>
      <c r="I211" s="33">
        <v>1189122.88</v>
      </c>
      <c r="J211" s="33">
        <v>526096.78</v>
      </c>
      <c r="K211" s="33">
        <v>2115953.31</v>
      </c>
      <c r="L211" s="33">
        <v>0</v>
      </c>
      <c r="M211" s="33">
        <v>418449.84</v>
      </c>
      <c r="N211" s="33">
        <v>3149661.95</v>
      </c>
      <c r="O211" s="33">
        <v>112773.4</v>
      </c>
      <c r="P211" s="33">
        <v>7805730.87</v>
      </c>
      <c r="Q211" s="33">
        <v>58564.86</v>
      </c>
      <c r="R211" s="33">
        <v>1650463.29</v>
      </c>
      <c r="S211" s="33">
        <v>165634.8</v>
      </c>
      <c r="T211" s="33">
        <v>442593.94</v>
      </c>
      <c r="U211" s="33">
        <v>10060781.3</v>
      </c>
      <c r="V211" s="33">
        <v>1764130.89</v>
      </c>
      <c r="W211" s="33">
        <v>919252.82</v>
      </c>
      <c r="X211" s="33">
        <v>117336.74</v>
      </c>
      <c r="Y211" s="33">
        <v>351622.8</v>
      </c>
    </row>
    <row r="212" spans="1:25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261</v>
      </c>
      <c r="G212" s="56" t="s">
        <v>451</v>
      </c>
      <c r="H212" s="33">
        <v>57002425.52</v>
      </c>
      <c r="I212" s="33">
        <v>543658.68</v>
      </c>
      <c r="J212" s="33">
        <v>0</v>
      </c>
      <c r="K212" s="33">
        <v>4998269.29</v>
      </c>
      <c r="L212" s="33">
        <v>11859.44</v>
      </c>
      <c r="M212" s="33">
        <v>183653.8</v>
      </c>
      <c r="N212" s="33">
        <v>4617168.77</v>
      </c>
      <c r="O212" s="33">
        <v>688769.68</v>
      </c>
      <c r="P212" s="33">
        <v>18329161.98</v>
      </c>
      <c r="Q212" s="33">
        <v>225204.42</v>
      </c>
      <c r="R212" s="33">
        <v>2258987.45</v>
      </c>
      <c r="S212" s="33">
        <v>10064.6</v>
      </c>
      <c r="T212" s="33">
        <v>491444.56</v>
      </c>
      <c r="U212" s="33">
        <v>13076497.78</v>
      </c>
      <c r="V212" s="33">
        <v>6322593.78</v>
      </c>
      <c r="W212" s="33">
        <v>4451272.82</v>
      </c>
      <c r="X212" s="33">
        <v>442223.23</v>
      </c>
      <c r="Y212" s="33">
        <v>351595.24</v>
      </c>
    </row>
    <row r="213" spans="1:25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261</v>
      </c>
      <c r="G213" s="56" t="s">
        <v>452</v>
      </c>
      <c r="H213" s="33">
        <v>36628406.02</v>
      </c>
      <c r="I213" s="33">
        <v>894423.3</v>
      </c>
      <c r="J213" s="33">
        <v>0</v>
      </c>
      <c r="K213" s="33">
        <v>6446412.41</v>
      </c>
      <c r="L213" s="33">
        <v>0</v>
      </c>
      <c r="M213" s="33">
        <v>111775.66</v>
      </c>
      <c r="N213" s="33">
        <v>2842904.19</v>
      </c>
      <c r="O213" s="33">
        <v>280101.9</v>
      </c>
      <c r="P213" s="33">
        <v>10055288.82</v>
      </c>
      <c r="Q213" s="33">
        <v>154532.83</v>
      </c>
      <c r="R213" s="33">
        <v>1653403.72</v>
      </c>
      <c r="S213" s="33">
        <v>0</v>
      </c>
      <c r="T213" s="33">
        <v>202869.51</v>
      </c>
      <c r="U213" s="33">
        <v>8682240.15</v>
      </c>
      <c r="V213" s="33">
        <v>1220546.43</v>
      </c>
      <c r="W213" s="33">
        <v>983784.25</v>
      </c>
      <c r="X213" s="33">
        <v>199679.3</v>
      </c>
      <c r="Y213" s="33">
        <v>2900443.55</v>
      </c>
    </row>
    <row r="214" spans="1:25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261</v>
      </c>
      <c r="G214" s="56" t="s">
        <v>453</v>
      </c>
      <c r="H214" s="33">
        <v>27389607.95</v>
      </c>
      <c r="I214" s="33">
        <v>811191.41</v>
      </c>
      <c r="J214" s="33">
        <v>103206.98</v>
      </c>
      <c r="K214" s="33">
        <v>688128.92</v>
      </c>
      <c r="L214" s="33">
        <v>4782</v>
      </c>
      <c r="M214" s="33">
        <v>14462.12</v>
      </c>
      <c r="N214" s="33">
        <v>2707690.58</v>
      </c>
      <c r="O214" s="33">
        <v>248299.98</v>
      </c>
      <c r="P214" s="33">
        <v>9439027.29</v>
      </c>
      <c r="Q214" s="33">
        <v>20005.2</v>
      </c>
      <c r="R214" s="33">
        <v>1165381.02</v>
      </c>
      <c r="S214" s="33">
        <v>0</v>
      </c>
      <c r="T214" s="33">
        <v>72840.8</v>
      </c>
      <c r="U214" s="33">
        <v>6748504.89</v>
      </c>
      <c r="V214" s="33">
        <v>3639579.71</v>
      </c>
      <c r="W214" s="33">
        <v>1158488.88</v>
      </c>
      <c r="X214" s="33">
        <v>176604.99</v>
      </c>
      <c r="Y214" s="33">
        <v>391413.18</v>
      </c>
    </row>
    <row r="215" spans="1:25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261</v>
      </c>
      <c r="G215" s="56" t="s">
        <v>454</v>
      </c>
      <c r="H215" s="33">
        <v>37495530.35</v>
      </c>
      <c r="I215" s="33">
        <v>825260.65</v>
      </c>
      <c r="J215" s="33">
        <v>0</v>
      </c>
      <c r="K215" s="33">
        <v>1734673.02</v>
      </c>
      <c r="L215" s="33">
        <v>0</v>
      </c>
      <c r="M215" s="33">
        <v>187749.96</v>
      </c>
      <c r="N215" s="33">
        <v>3128043.81</v>
      </c>
      <c r="O215" s="33">
        <v>126821.39</v>
      </c>
      <c r="P215" s="33">
        <v>11808275.61</v>
      </c>
      <c r="Q215" s="33">
        <v>82367.08</v>
      </c>
      <c r="R215" s="33">
        <v>1686994.87</v>
      </c>
      <c r="S215" s="33">
        <v>2935.95</v>
      </c>
      <c r="T215" s="33">
        <v>809369.01</v>
      </c>
      <c r="U215" s="33">
        <v>10692513.72</v>
      </c>
      <c r="V215" s="33">
        <v>4495564.91</v>
      </c>
      <c r="W215" s="33">
        <v>909025.4</v>
      </c>
      <c r="X215" s="33">
        <v>491999.56</v>
      </c>
      <c r="Y215" s="33">
        <v>513935.41</v>
      </c>
    </row>
    <row r="216" spans="1:25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261</v>
      </c>
      <c r="G216" s="56" t="s">
        <v>455</v>
      </c>
      <c r="H216" s="33">
        <v>29430608.31</v>
      </c>
      <c r="I216" s="33">
        <v>104738.47</v>
      </c>
      <c r="J216" s="33">
        <v>0</v>
      </c>
      <c r="K216" s="33">
        <v>2690754.8</v>
      </c>
      <c r="L216" s="33">
        <v>198656.03</v>
      </c>
      <c r="M216" s="33">
        <v>201682.03</v>
      </c>
      <c r="N216" s="33">
        <v>3090878.92</v>
      </c>
      <c r="O216" s="33">
        <v>332095.94</v>
      </c>
      <c r="P216" s="33">
        <v>8154311.24</v>
      </c>
      <c r="Q216" s="33">
        <v>81720.75</v>
      </c>
      <c r="R216" s="33">
        <v>2024651.32</v>
      </c>
      <c r="S216" s="33">
        <v>73804.12</v>
      </c>
      <c r="T216" s="33">
        <v>530161.01</v>
      </c>
      <c r="U216" s="33">
        <v>7124333.66</v>
      </c>
      <c r="V216" s="33">
        <v>2287067.77</v>
      </c>
      <c r="W216" s="33">
        <v>1590023.8</v>
      </c>
      <c r="X216" s="33">
        <v>368781.41</v>
      </c>
      <c r="Y216" s="33">
        <v>576947.04</v>
      </c>
    </row>
    <row r="217" spans="1:25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456</v>
      </c>
      <c r="G217" s="56" t="s">
        <v>457</v>
      </c>
      <c r="H217" s="33">
        <v>356110214.84</v>
      </c>
      <c r="I217" s="33">
        <v>23104.9</v>
      </c>
      <c r="J217" s="33">
        <v>0</v>
      </c>
      <c r="K217" s="33">
        <v>36111174.16</v>
      </c>
      <c r="L217" s="33">
        <v>22500</v>
      </c>
      <c r="M217" s="33">
        <v>5510742.32</v>
      </c>
      <c r="N217" s="33">
        <v>15050408.42</v>
      </c>
      <c r="O217" s="33">
        <v>16921538.21</v>
      </c>
      <c r="P217" s="33">
        <v>139595799.88</v>
      </c>
      <c r="Q217" s="33">
        <v>902126.31</v>
      </c>
      <c r="R217" s="33">
        <v>10119730.99</v>
      </c>
      <c r="S217" s="33">
        <v>2709594.19</v>
      </c>
      <c r="T217" s="33">
        <v>7678793.12</v>
      </c>
      <c r="U217" s="33">
        <v>74417670.09</v>
      </c>
      <c r="V217" s="33">
        <v>17297649.2</v>
      </c>
      <c r="W217" s="33">
        <v>22886960.34</v>
      </c>
      <c r="X217" s="33">
        <v>3223723.61</v>
      </c>
      <c r="Y217" s="33">
        <v>3638699.1</v>
      </c>
    </row>
    <row r="218" spans="1:25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456</v>
      </c>
      <c r="G218" s="56" t="s">
        <v>458</v>
      </c>
      <c r="H218" s="33">
        <v>378163177.38</v>
      </c>
      <c r="I218" s="33">
        <v>12538.33</v>
      </c>
      <c r="J218" s="33">
        <v>0</v>
      </c>
      <c r="K218" s="33">
        <v>26095909.17</v>
      </c>
      <c r="L218" s="33">
        <v>20000</v>
      </c>
      <c r="M218" s="33">
        <v>6850944.62</v>
      </c>
      <c r="N218" s="33">
        <v>17465032.65</v>
      </c>
      <c r="O218" s="33">
        <v>10050160.06</v>
      </c>
      <c r="P218" s="33">
        <v>153427357.93</v>
      </c>
      <c r="Q218" s="33">
        <v>2394471.11</v>
      </c>
      <c r="R218" s="33">
        <v>15030705.32</v>
      </c>
      <c r="S218" s="33">
        <v>2517258.75</v>
      </c>
      <c r="T218" s="33">
        <v>20473937.79</v>
      </c>
      <c r="U218" s="33">
        <v>75714496.41</v>
      </c>
      <c r="V218" s="33">
        <v>19253264.87</v>
      </c>
      <c r="W218" s="33">
        <v>14261336.37</v>
      </c>
      <c r="X218" s="33">
        <v>4659294.3</v>
      </c>
      <c r="Y218" s="33">
        <v>9936469.7</v>
      </c>
    </row>
    <row r="219" spans="1:25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456</v>
      </c>
      <c r="G219" s="56" t="s">
        <v>459</v>
      </c>
      <c r="H219" s="33">
        <v>2429675174.7</v>
      </c>
      <c r="I219" s="33">
        <v>68105.49</v>
      </c>
      <c r="J219" s="33">
        <v>0</v>
      </c>
      <c r="K219" s="33">
        <v>492401675.75</v>
      </c>
      <c r="L219" s="33">
        <v>1450639.68</v>
      </c>
      <c r="M219" s="33">
        <v>18338609.62</v>
      </c>
      <c r="N219" s="33">
        <v>153411031.96</v>
      </c>
      <c r="O219" s="33">
        <v>38407469.34</v>
      </c>
      <c r="P219" s="33">
        <v>709671848.22</v>
      </c>
      <c r="Q219" s="33">
        <v>16325557.81</v>
      </c>
      <c r="R219" s="33">
        <v>158826956.76</v>
      </c>
      <c r="S219" s="33">
        <v>15891955.66</v>
      </c>
      <c r="T219" s="33">
        <v>74369404.27</v>
      </c>
      <c r="U219" s="33">
        <v>420486217.21</v>
      </c>
      <c r="V219" s="33">
        <v>164577729.75</v>
      </c>
      <c r="W219" s="33">
        <v>65220396.74</v>
      </c>
      <c r="X219" s="33">
        <v>49284592.48</v>
      </c>
      <c r="Y219" s="33">
        <v>50942983.96</v>
      </c>
    </row>
    <row r="220" spans="1:25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456</v>
      </c>
      <c r="G220" s="56" t="s">
        <v>460</v>
      </c>
      <c r="H220" s="33">
        <v>494551304.83</v>
      </c>
      <c r="I220" s="33">
        <v>26660.24</v>
      </c>
      <c r="J220" s="33">
        <v>0</v>
      </c>
      <c r="K220" s="33">
        <v>46569353.93</v>
      </c>
      <c r="L220" s="33">
        <v>1104491.41</v>
      </c>
      <c r="M220" s="33">
        <v>14969774.21</v>
      </c>
      <c r="N220" s="33">
        <v>20181592.29</v>
      </c>
      <c r="O220" s="33">
        <v>14400468.67</v>
      </c>
      <c r="P220" s="33">
        <v>190341295.14</v>
      </c>
      <c r="Q220" s="33">
        <v>7377881.44</v>
      </c>
      <c r="R220" s="33">
        <v>27340890.07</v>
      </c>
      <c r="S220" s="33">
        <v>8431432.98</v>
      </c>
      <c r="T220" s="33">
        <v>15564303.76</v>
      </c>
      <c r="U220" s="33">
        <v>75840511.74</v>
      </c>
      <c r="V220" s="33">
        <v>23060300.48</v>
      </c>
      <c r="W220" s="33">
        <v>16768313.9</v>
      </c>
      <c r="X220" s="33">
        <v>10391745.13</v>
      </c>
      <c r="Y220" s="33">
        <v>22182289.44</v>
      </c>
    </row>
    <row r="221" spans="1:25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461</v>
      </c>
      <c r="G221" s="56" t="s">
        <v>462</v>
      </c>
      <c r="H221" s="33">
        <v>134467432.18</v>
      </c>
      <c r="I221" s="33">
        <v>375881.11</v>
      </c>
      <c r="J221" s="33">
        <v>0</v>
      </c>
      <c r="K221" s="33">
        <v>40808920.94</v>
      </c>
      <c r="L221" s="33">
        <v>108138.98</v>
      </c>
      <c r="M221" s="33">
        <v>346722.74</v>
      </c>
      <c r="N221" s="33">
        <v>11689556.2</v>
      </c>
      <c r="O221" s="33">
        <v>120059.62</v>
      </c>
      <c r="P221" s="33">
        <v>24782552.24</v>
      </c>
      <c r="Q221" s="33">
        <v>7952841.22</v>
      </c>
      <c r="R221" s="33">
        <v>21184845.3</v>
      </c>
      <c r="S221" s="33">
        <v>5686994.95</v>
      </c>
      <c r="T221" s="33">
        <v>4531963.02</v>
      </c>
      <c r="U221" s="33">
        <v>9773507.67</v>
      </c>
      <c r="V221" s="33">
        <v>16700.55</v>
      </c>
      <c r="W221" s="33">
        <v>994615.37</v>
      </c>
      <c r="X221" s="33">
        <v>118919.47</v>
      </c>
      <c r="Y221" s="33">
        <v>5975212.8</v>
      </c>
    </row>
    <row r="222" spans="1:25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461</v>
      </c>
      <c r="G222" s="56" t="s">
        <v>463</v>
      </c>
      <c r="H222" s="33">
        <v>120977684.09</v>
      </c>
      <c r="I222" s="33">
        <v>0</v>
      </c>
      <c r="J222" s="33">
        <v>0</v>
      </c>
      <c r="K222" s="33">
        <v>21915120.73</v>
      </c>
      <c r="L222" s="33">
        <v>264937.56</v>
      </c>
      <c r="M222" s="33">
        <v>800809.63</v>
      </c>
      <c r="N222" s="33">
        <v>11290272.86</v>
      </c>
      <c r="O222" s="33">
        <v>5312515.96</v>
      </c>
      <c r="P222" s="33">
        <v>43280276.35</v>
      </c>
      <c r="Q222" s="33">
        <v>1506000</v>
      </c>
      <c r="R222" s="33">
        <v>12470672.97</v>
      </c>
      <c r="S222" s="33">
        <v>4147831.27</v>
      </c>
      <c r="T222" s="33">
        <v>6189733.07</v>
      </c>
      <c r="U222" s="33">
        <v>4940959.17</v>
      </c>
      <c r="V222" s="33">
        <v>202365.69</v>
      </c>
      <c r="W222" s="33">
        <v>1057889.27</v>
      </c>
      <c r="X222" s="33">
        <v>102420</v>
      </c>
      <c r="Y222" s="33">
        <v>7495879.56</v>
      </c>
    </row>
    <row r="223" spans="1:25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461</v>
      </c>
      <c r="G223" s="56" t="s">
        <v>464</v>
      </c>
      <c r="H223" s="33">
        <v>84859908.66</v>
      </c>
      <c r="I223" s="33">
        <v>4963869.4</v>
      </c>
      <c r="J223" s="33">
        <v>0</v>
      </c>
      <c r="K223" s="33">
        <v>25410938.52</v>
      </c>
      <c r="L223" s="33">
        <v>7000</v>
      </c>
      <c r="M223" s="33">
        <v>470076.49</v>
      </c>
      <c r="N223" s="33">
        <v>11036503.99</v>
      </c>
      <c r="O223" s="33">
        <v>25843.98</v>
      </c>
      <c r="P223" s="33">
        <v>5496135.16</v>
      </c>
      <c r="Q223" s="33">
        <v>4154889.8</v>
      </c>
      <c r="R223" s="33">
        <v>14845148.35</v>
      </c>
      <c r="S223" s="33">
        <v>3189592.92</v>
      </c>
      <c r="T223" s="33">
        <v>5442610.03</v>
      </c>
      <c r="U223" s="33">
        <v>5081665.8</v>
      </c>
      <c r="V223" s="33">
        <v>11933.88</v>
      </c>
      <c r="W223" s="33">
        <v>374266.32</v>
      </c>
      <c r="X223" s="33">
        <v>41230.86</v>
      </c>
      <c r="Y223" s="33">
        <v>4308203.16</v>
      </c>
    </row>
    <row r="224" spans="1:25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461</v>
      </c>
      <c r="G224" s="56" t="s">
        <v>465</v>
      </c>
      <c r="H224" s="33">
        <v>70776344.7</v>
      </c>
      <c r="I224" s="33">
        <v>488511.98</v>
      </c>
      <c r="J224" s="33">
        <v>0</v>
      </c>
      <c r="K224" s="33">
        <v>17298447.5</v>
      </c>
      <c r="L224" s="33">
        <v>0</v>
      </c>
      <c r="M224" s="33">
        <v>376988.51</v>
      </c>
      <c r="N224" s="33">
        <v>6538436.76</v>
      </c>
      <c r="O224" s="33">
        <v>5365544.17</v>
      </c>
      <c r="P224" s="33">
        <v>20536921.4</v>
      </c>
      <c r="Q224" s="33">
        <v>3986167.02</v>
      </c>
      <c r="R224" s="33">
        <v>815255.29</v>
      </c>
      <c r="S224" s="33">
        <v>2395481.5</v>
      </c>
      <c r="T224" s="33">
        <v>6038647.8</v>
      </c>
      <c r="U224" s="33">
        <v>3328658.64</v>
      </c>
      <c r="V224" s="33">
        <v>116459.03</v>
      </c>
      <c r="W224" s="33">
        <v>1380492.36</v>
      </c>
      <c r="X224" s="33">
        <v>89421.94</v>
      </c>
      <c r="Y224" s="33">
        <v>2020910.8</v>
      </c>
    </row>
    <row r="225" spans="1:25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461</v>
      </c>
      <c r="G225" s="56" t="s">
        <v>466</v>
      </c>
      <c r="H225" s="33">
        <v>66285820.03</v>
      </c>
      <c r="I225" s="33">
        <v>0</v>
      </c>
      <c r="J225" s="33">
        <v>0</v>
      </c>
      <c r="K225" s="33">
        <v>15736422.2</v>
      </c>
      <c r="L225" s="33">
        <v>0</v>
      </c>
      <c r="M225" s="33">
        <v>733149.88</v>
      </c>
      <c r="N225" s="33">
        <v>5230456.16</v>
      </c>
      <c r="O225" s="33">
        <v>4330117.07</v>
      </c>
      <c r="P225" s="33">
        <v>16195541.82</v>
      </c>
      <c r="Q225" s="33">
        <v>2661630.38</v>
      </c>
      <c r="R225" s="33">
        <v>7941535.76</v>
      </c>
      <c r="S225" s="33">
        <v>1991324.49</v>
      </c>
      <c r="T225" s="33">
        <v>3845172.56</v>
      </c>
      <c r="U225" s="33">
        <v>2446926.42</v>
      </c>
      <c r="V225" s="33">
        <v>2580394.42</v>
      </c>
      <c r="W225" s="33">
        <v>100078.05</v>
      </c>
      <c r="X225" s="33">
        <v>45871.66</v>
      </c>
      <c r="Y225" s="33">
        <v>2447199.16</v>
      </c>
    </row>
    <row r="226" spans="1:25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461</v>
      </c>
      <c r="G226" s="56" t="s">
        <v>467</v>
      </c>
      <c r="H226" s="33">
        <v>106185846.67</v>
      </c>
      <c r="I226" s="33">
        <v>147837</v>
      </c>
      <c r="J226" s="33">
        <v>0</v>
      </c>
      <c r="K226" s="33">
        <v>28217736.28</v>
      </c>
      <c r="L226" s="33">
        <v>0</v>
      </c>
      <c r="M226" s="33">
        <v>408731.82</v>
      </c>
      <c r="N226" s="33">
        <v>8196985.3</v>
      </c>
      <c r="O226" s="33">
        <v>4871761.36</v>
      </c>
      <c r="P226" s="33">
        <v>21752806.56</v>
      </c>
      <c r="Q226" s="33">
        <v>3265509.62</v>
      </c>
      <c r="R226" s="33">
        <v>22235518.85</v>
      </c>
      <c r="S226" s="33">
        <v>2231973.36</v>
      </c>
      <c r="T226" s="33">
        <v>3831781.86</v>
      </c>
      <c r="U226" s="33">
        <v>6767595.8</v>
      </c>
      <c r="V226" s="33">
        <v>101840</v>
      </c>
      <c r="W226" s="33">
        <v>1010477.44</v>
      </c>
      <c r="X226" s="33">
        <v>32321.62</v>
      </c>
      <c r="Y226" s="33">
        <v>3112969.8</v>
      </c>
    </row>
    <row r="227" spans="1:25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461</v>
      </c>
      <c r="G227" s="56" t="s">
        <v>468</v>
      </c>
      <c r="H227" s="33">
        <v>122823763.77</v>
      </c>
      <c r="I227" s="33">
        <v>18701.6</v>
      </c>
      <c r="J227" s="33">
        <v>0</v>
      </c>
      <c r="K227" s="33">
        <v>15620000.03</v>
      </c>
      <c r="L227" s="33">
        <v>18617.86</v>
      </c>
      <c r="M227" s="33">
        <v>202640.16</v>
      </c>
      <c r="N227" s="33">
        <v>11242119.11</v>
      </c>
      <c r="O227" s="33">
        <v>5322108.33</v>
      </c>
      <c r="P227" s="33">
        <v>42449939.47</v>
      </c>
      <c r="Q227" s="33">
        <v>3284549.42</v>
      </c>
      <c r="R227" s="33">
        <v>17709988.64</v>
      </c>
      <c r="S227" s="33">
        <v>3173981.05</v>
      </c>
      <c r="T227" s="33">
        <v>4178388.96</v>
      </c>
      <c r="U227" s="33">
        <v>8562450.11</v>
      </c>
      <c r="V227" s="33">
        <v>3770167.25</v>
      </c>
      <c r="W227" s="33">
        <v>173461.54</v>
      </c>
      <c r="X227" s="33">
        <v>162501.18</v>
      </c>
      <c r="Y227" s="33">
        <v>6934149.06</v>
      </c>
    </row>
    <row r="228" spans="1:25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461</v>
      </c>
      <c r="G228" s="56" t="s">
        <v>469</v>
      </c>
      <c r="H228" s="33">
        <v>110219291.78</v>
      </c>
      <c r="I228" s="33">
        <v>629384.09</v>
      </c>
      <c r="J228" s="33">
        <v>60287.31</v>
      </c>
      <c r="K228" s="33">
        <v>16084338.08</v>
      </c>
      <c r="L228" s="33">
        <v>0</v>
      </c>
      <c r="M228" s="33">
        <v>476035.74</v>
      </c>
      <c r="N228" s="33">
        <v>19330442.76</v>
      </c>
      <c r="O228" s="33">
        <v>15060445.86</v>
      </c>
      <c r="P228" s="33">
        <v>21944838.39</v>
      </c>
      <c r="Q228" s="33">
        <v>3105024.89</v>
      </c>
      <c r="R228" s="33">
        <v>10569628.49</v>
      </c>
      <c r="S228" s="33">
        <v>4339179.47</v>
      </c>
      <c r="T228" s="33">
        <v>7698220.01</v>
      </c>
      <c r="U228" s="33">
        <v>2982464.24</v>
      </c>
      <c r="V228" s="33">
        <v>12.74</v>
      </c>
      <c r="W228" s="33">
        <v>107429.06</v>
      </c>
      <c r="X228" s="33">
        <v>61701.86</v>
      </c>
      <c r="Y228" s="33">
        <v>7769858.79</v>
      </c>
    </row>
    <row r="229" spans="1:25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461</v>
      </c>
      <c r="G229" s="56" t="s">
        <v>470</v>
      </c>
      <c r="H229" s="33">
        <v>142923996.16</v>
      </c>
      <c r="I229" s="33">
        <v>42834.72</v>
      </c>
      <c r="J229" s="33">
        <v>0</v>
      </c>
      <c r="K229" s="33">
        <v>36951465.86</v>
      </c>
      <c r="L229" s="33">
        <v>0</v>
      </c>
      <c r="M229" s="33">
        <v>1565450.59</v>
      </c>
      <c r="N229" s="33">
        <v>18375589.85</v>
      </c>
      <c r="O229" s="33">
        <v>265957.47</v>
      </c>
      <c r="P229" s="33">
        <v>35237252.97</v>
      </c>
      <c r="Q229" s="33">
        <v>4111940.12</v>
      </c>
      <c r="R229" s="33">
        <v>14532299.45</v>
      </c>
      <c r="S229" s="33">
        <v>4063832.98</v>
      </c>
      <c r="T229" s="33">
        <v>8796160.18</v>
      </c>
      <c r="U229" s="33">
        <v>10510251.22</v>
      </c>
      <c r="V229" s="33">
        <v>177949.32</v>
      </c>
      <c r="W229" s="33">
        <v>353782.48</v>
      </c>
      <c r="X229" s="33">
        <v>108333.58</v>
      </c>
      <c r="Y229" s="33">
        <v>7830895.37</v>
      </c>
    </row>
    <row r="230" spans="1:25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461</v>
      </c>
      <c r="G230" s="56" t="s">
        <v>471</v>
      </c>
      <c r="H230" s="33">
        <v>63399988.39</v>
      </c>
      <c r="I230" s="33">
        <v>2066758.82</v>
      </c>
      <c r="J230" s="33">
        <v>0</v>
      </c>
      <c r="K230" s="33">
        <v>9409141.42</v>
      </c>
      <c r="L230" s="33">
        <v>3875</v>
      </c>
      <c r="M230" s="33">
        <v>590000.12</v>
      </c>
      <c r="N230" s="33">
        <v>6207679.88</v>
      </c>
      <c r="O230" s="33">
        <v>4420669.12</v>
      </c>
      <c r="P230" s="33">
        <v>19250584.44</v>
      </c>
      <c r="Q230" s="33">
        <v>948946.3</v>
      </c>
      <c r="R230" s="33">
        <v>1401138.84</v>
      </c>
      <c r="S230" s="33">
        <v>2278323.13</v>
      </c>
      <c r="T230" s="33">
        <v>8623656.49</v>
      </c>
      <c r="U230" s="33">
        <v>4390171.01</v>
      </c>
      <c r="V230" s="33">
        <v>0</v>
      </c>
      <c r="W230" s="33">
        <v>319904.31</v>
      </c>
      <c r="X230" s="33">
        <v>21390.75</v>
      </c>
      <c r="Y230" s="33">
        <v>3467748.76</v>
      </c>
    </row>
    <row r="231" spans="1:25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461</v>
      </c>
      <c r="G231" s="56" t="s">
        <v>472</v>
      </c>
      <c r="H231" s="33">
        <v>129276824.08</v>
      </c>
      <c r="I231" s="33">
        <v>0</v>
      </c>
      <c r="J231" s="33">
        <v>0</v>
      </c>
      <c r="K231" s="33">
        <v>30864306.86</v>
      </c>
      <c r="L231" s="33">
        <v>17252</v>
      </c>
      <c r="M231" s="33">
        <v>472592.76</v>
      </c>
      <c r="N231" s="33">
        <v>12035414.2</v>
      </c>
      <c r="O231" s="33">
        <v>5139273.6</v>
      </c>
      <c r="P231" s="33">
        <v>46014251.86</v>
      </c>
      <c r="Q231" s="33">
        <v>1932207.5</v>
      </c>
      <c r="R231" s="33">
        <v>8666364.75</v>
      </c>
      <c r="S231" s="33">
        <v>3396733.82</v>
      </c>
      <c r="T231" s="33">
        <v>9093277.68</v>
      </c>
      <c r="U231" s="33">
        <v>5773121.03</v>
      </c>
      <c r="V231" s="33">
        <v>16892.7</v>
      </c>
      <c r="W231" s="33">
        <v>983805.1</v>
      </c>
      <c r="X231" s="33">
        <v>106337.75</v>
      </c>
      <c r="Y231" s="33">
        <v>4764992.47</v>
      </c>
    </row>
    <row r="232" spans="1:25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461</v>
      </c>
      <c r="G232" s="56" t="s">
        <v>473</v>
      </c>
      <c r="H232" s="33">
        <v>59822349.01</v>
      </c>
      <c r="I232" s="33">
        <v>0</v>
      </c>
      <c r="J232" s="33">
        <v>0</v>
      </c>
      <c r="K232" s="33">
        <v>9178388.16</v>
      </c>
      <c r="L232" s="33">
        <v>740652.93</v>
      </c>
      <c r="M232" s="33">
        <v>301681.98</v>
      </c>
      <c r="N232" s="33">
        <v>5395328.98</v>
      </c>
      <c r="O232" s="33">
        <v>5015795.05</v>
      </c>
      <c r="P232" s="33">
        <v>15781165.61</v>
      </c>
      <c r="Q232" s="33">
        <v>3384400.44</v>
      </c>
      <c r="R232" s="33">
        <v>2047523.37</v>
      </c>
      <c r="S232" s="33">
        <v>2425784.16</v>
      </c>
      <c r="T232" s="33">
        <v>5245456.19</v>
      </c>
      <c r="U232" s="33">
        <v>2778763.12</v>
      </c>
      <c r="V232" s="33">
        <v>51916.55</v>
      </c>
      <c r="W232" s="33">
        <v>360679.18</v>
      </c>
      <c r="X232" s="33">
        <v>60112.37</v>
      </c>
      <c r="Y232" s="33">
        <v>7054700.92</v>
      </c>
    </row>
    <row r="233" spans="1:25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461</v>
      </c>
      <c r="G233" s="56" t="s">
        <v>474</v>
      </c>
      <c r="H233" s="33">
        <v>45439321.95</v>
      </c>
      <c r="I233" s="33">
        <v>744385.65</v>
      </c>
      <c r="J233" s="33">
        <v>0</v>
      </c>
      <c r="K233" s="33">
        <v>14526583.69</v>
      </c>
      <c r="L233" s="33">
        <v>0</v>
      </c>
      <c r="M233" s="33">
        <v>213059.72</v>
      </c>
      <c r="N233" s="33">
        <v>4441233.5</v>
      </c>
      <c r="O233" s="33">
        <v>4094489.18</v>
      </c>
      <c r="P233" s="33">
        <v>6921081.74</v>
      </c>
      <c r="Q233" s="33">
        <v>724956.23</v>
      </c>
      <c r="R233" s="33">
        <v>3966704.82</v>
      </c>
      <c r="S233" s="33">
        <v>1384014.93</v>
      </c>
      <c r="T233" s="33">
        <v>1437537.43</v>
      </c>
      <c r="U233" s="33">
        <v>1671226.66</v>
      </c>
      <c r="V233" s="33">
        <v>24205.84</v>
      </c>
      <c r="W233" s="33">
        <v>217953.68</v>
      </c>
      <c r="X233" s="33">
        <v>15000</v>
      </c>
      <c r="Y233" s="33">
        <v>5056888.88</v>
      </c>
    </row>
    <row r="234" spans="1:25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461</v>
      </c>
      <c r="G234" s="56" t="s">
        <v>475</v>
      </c>
      <c r="H234" s="33">
        <v>136291218.58</v>
      </c>
      <c r="I234" s="33">
        <v>0</v>
      </c>
      <c r="J234" s="33">
        <v>0</v>
      </c>
      <c r="K234" s="33">
        <v>13279859.61</v>
      </c>
      <c r="L234" s="33">
        <v>142000</v>
      </c>
      <c r="M234" s="33">
        <v>1282125.35</v>
      </c>
      <c r="N234" s="33">
        <v>14108798.88</v>
      </c>
      <c r="O234" s="33">
        <v>6633273.02</v>
      </c>
      <c r="P234" s="33">
        <v>50137425.78</v>
      </c>
      <c r="Q234" s="33">
        <v>1899691.42</v>
      </c>
      <c r="R234" s="33">
        <v>2608908.11</v>
      </c>
      <c r="S234" s="33">
        <v>3941812.82</v>
      </c>
      <c r="T234" s="33">
        <v>25313336.1</v>
      </c>
      <c r="U234" s="33">
        <v>6621635.25</v>
      </c>
      <c r="V234" s="33">
        <v>3359977.69</v>
      </c>
      <c r="W234" s="33">
        <v>476306.9</v>
      </c>
      <c r="X234" s="33">
        <v>110186.46</v>
      </c>
      <c r="Y234" s="33">
        <v>6375881.19</v>
      </c>
    </row>
    <row r="235" spans="1:25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461</v>
      </c>
      <c r="G235" s="56" t="s">
        <v>476</v>
      </c>
      <c r="H235" s="33">
        <v>72224044.57</v>
      </c>
      <c r="I235" s="33">
        <v>0</v>
      </c>
      <c r="J235" s="33">
        <v>0</v>
      </c>
      <c r="K235" s="33">
        <v>12416707.85</v>
      </c>
      <c r="L235" s="33">
        <v>7000</v>
      </c>
      <c r="M235" s="33">
        <v>138042</v>
      </c>
      <c r="N235" s="33">
        <v>5521562.62</v>
      </c>
      <c r="O235" s="33">
        <v>4377898.55</v>
      </c>
      <c r="P235" s="33">
        <v>31158227.83</v>
      </c>
      <c r="Q235" s="33">
        <v>1150891.25</v>
      </c>
      <c r="R235" s="33">
        <v>723725.83</v>
      </c>
      <c r="S235" s="33">
        <v>2692399.6</v>
      </c>
      <c r="T235" s="33">
        <v>3409650.84</v>
      </c>
      <c r="U235" s="33">
        <v>3210746.05</v>
      </c>
      <c r="V235" s="33">
        <v>950222.31</v>
      </c>
      <c r="W235" s="33">
        <v>150613.89</v>
      </c>
      <c r="X235" s="33">
        <v>85353.82</v>
      </c>
      <c r="Y235" s="33">
        <v>6231002.13</v>
      </c>
    </row>
    <row r="236" spans="1:25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461</v>
      </c>
      <c r="G236" s="56" t="s">
        <v>477</v>
      </c>
      <c r="H236" s="33">
        <v>96437311.82</v>
      </c>
      <c r="I236" s="33">
        <v>0</v>
      </c>
      <c r="J236" s="33">
        <v>0</v>
      </c>
      <c r="K236" s="33">
        <v>12181328.35</v>
      </c>
      <c r="L236" s="33">
        <v>0</v>
      </c>
      <c r="M236" s="33">
        <v>12013451.93</v>
      </c>
      <c r="N236" s="33">
        <v>6519399.31</v>
      </c>
      <c r="O236" s="33">
        <v>12037676.49</v>
      </c>
      <c r="P236" s="33">
        <v>29174976.45</v>
      </c>
      <c r="Q236" s="33">
        <v>5992297.61</v>
      </c>
      <c r="R236" s="33">
        <v>3359630.25</v>
      </c>
      <c r="S236" s="33">
        <v>1947483.63</v>
      </c>
      <c r="T236" s="33">
        <v>4529664.08</v>
      </c>
      <c r="U236" s="33">
        <v>3236987.87</v>
      </c>
      <c r="V236" s="33">
        <v>72633.86</v>
      </c>
      <c r="W236" s="33">
        <v>94166.78</v>
      </c>
      <c r="X236" s="33">
        <v>1695364.43</v>
      </c>
      <c r="Y236" s="33">
        <v>3582250.78</v>
      </c>
    </row>
    <row r="237" spans="1:25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461</v>
      </c>
      <c r="G237" s="56" t="s">
        <v>478</v>
      </c>
      <c r="H237" s="33">
        <v>102189433.1</v>
      </c>
      <c r="I237" s="33">
        <v>18577.34</v>
      </c>
      <c r="J237" s="33">
        <v>0</v>
      </c>
      <c r="K237" s="33">
        <v>23096597.5</v>
      </c>
      <c r="L237" s="33">
        <v>0</v>
      </c>
      <c r="M237" s="33">
        <v>1043067.6</v>
      </c>
      <c r="N237" s="33">
        <v>8251765.31</v>
      </c>
      <c r="O237" s="33">
        <v>7136334.48</v>
      </c>
      <c r="P237" s="33">
        <v>25779244.9</v>
      </c>
      <c r="Q237" s="33">
        <v>1810553.2</v>
      </c>
      <c r="R237" s="33">
        <v>12876342.39</v>
      </c>
      <c r="S237" s="33">
        <v>8675623.31</v>
      </c>
      <c r="T237" s="33">
        <v>5060442.61</v>
      </c>
      <c r="U237" s="33">
        <v>4863515.68</v>
      </c>
      <c r="V237" s="33">
        <v>57830.11</v>
      </c>
      <c r="W237" s="33">
        <v>133204.23</v>
      </c>
      <c r="X237" s="33">
        <v>85343.96</v>
      </c>
      <c r="Y237" s="33">
        <v>3300990.48</v>
      </c>
    </row>
    <row r="238" spans="1:25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461</v>
      </c>
      <c r="G238" s="56" t="s">
        <v>479</v>
      </c>
      <c r="H238" s="33">
        <v>103438831.23</v>
      </c>
      <c r="I238" s="33">
        <v>2242916.4</v>
      </c>
      <c r="J238" s="33">
        <v>0</v>
      </c>
      <c r="K238" s="33">
        <v>22148704.39</v>
      </c>
      <c r="L238" s="33">
        <v>0</v>
      </c>
      <c r="M238" s="33">
        <v>197219.29</v>
      </c>
      <c r="N238" s="33">
        <v>9601929.57</v>
      </c>
      <c r="O238" s="33">
        <v>5056779.6</v>
      </c>
      <c r="P238" s="33">
        <v>25018914.41</v>
      </c>
      <c r="Q238" s="33">
        <v>7341843.83</v>
      </c>
      <c r="R238" s="33">
        <v>8010187.13</v>
      </c>
      <c r="S238" s="33">
        <v>3674852.89</v>
      </c>
      <c r="T238" s="33">
        <v>7612957.3</v>
      </c>
      <c r="U238" s="33">
        <v>2539959.52</v>
      </c>
      <c r="V238" s="33">
        <v>10346.43</v>
      </c>
      <c r="W238" s="33">
        <v>2844765.23</v>
      </c>
      <c r="X238" s="33">
        <v>64116.72</v>
      </c>
      <c r="Y238" s="33">
        <v>7073338.52</v>
      </c>
    </row>
    <row r="239" spans="1:25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461</v>
      </c>
      <c r="G239" s="56" t="s">
        <v>480</v>
      </c>
      <c r="H239" s="33">
        <v>77480305.81</v>
      </c>
      <c r="I239" s="33">
        <v>6277645.12</v>
      </c>
      <c r="J239" s="33">
        <v>0</v>
      </c>
      <c r="K239" s="33">
        <v>13952611.84</v>
      </c>
      <c r="L239" s="33">
        <v>8423.81</v>
      </c>
      <c r="M239" s="33">
        <v>775226.64</v>
      </c>
      <c r="N239" s="33">
        <v>5578291.3</v>
      </c>
      <c r="O239" s="33">
        <v>4236147.96</v>
      </c>
      <c r="P239" s="33">
        <v>15711036.55</v>
      </c>
      <c r="Q239" s="33">
        <v>1395209.4</v>
      </c>
      <c r="R239" s="33">
        <v>9229779.67</v>
      </c>
      <c r="S239" s="33">
        <v>3369900.6</v>
      </c>
      <c r="T239" s="33">
        <v>6858322</v>
      </c>
      <c r="U239" s="33">
        <v>2668730.94</v>
      </c>
      <c r="V239" s="33">
        <v>0</v>
      </c>
      <c r="W239" s="33">
        <v>789965.75</v>
      </c>
      <c r="X239" s="33">
        <v>110767.14</v>
      </c>
      <c r="Y239" s="33">
        <v>6518247.09</v>
      </c>
    </row>
    <row r="240" spans="1:25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461</v>
      </c>
      <c r="G240" s="56" t="s">
        <v>481</v>
      </c>
      <c r="H240" s="33">
        <v>108040242.53</v>
      </c>
      <c r="I240" s="33">
        <v>1981282</v>
      </c>
      <c r="J240" s="33">
        <v>0</v>
      </c>
      <c r="K240" s="33">
        <v>55115907.39</v>
      </c>
      <c r="L240" s="33">
        <v>21980</v>
      </c>
      <c r="M240" s="33">
        <v>348272.71</v>
      </c>
      <c r="N240" s="33">
        <v>9884221.28</v>
      </c>
      <c r="O240" s="33">
        <v>0</v>
      </c>
      <c r="P240" s="33">
        <v>5767181.09</v>
      </c>
      <c r="Q240" s="33">
        <v>565796.05</v>
      </c>
      <c r="R240" s="33">
        <v>17459638.14</v>
      </c>
      <c r="S240" s="33">
        <v>4340758.83</v>
      </c>
      <c r="T240" s="33">
        <v>2473941.01</v>
      </c>
      <c r="U240" s="33">
        <v>4517315.99</v>
      </c>
      <c r="V240" s="33">
        <v>4485.19</v>
      </c>
      <c r="W240" s="33">
        <v>386445.12</v>
      </c>
      <c r="X240" s="33">
        <v>112993.18</v>
      </c>
      <c r="Y240" s="33">
        <v>5060024.55</v>
      </c>
    </row>
    <row r="241" spans="1:25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482</v>
      </c>
      <c r="G241" s="56" t="s">
        <v>483</v>
      </c>
      <c r="H241" s="33">
        <v>1234156705.55</v>
      </c>
      <c r="I241" s="33">
        <v>23929653.96</v>
      </c>
      <c r="J241" s="33">
        <v>0</v>
      </c>
      <c r="K241" s="33">
        <v>648367621.32</v>
      </c>
      <c r="L241" s="33">
        <v>678263.76</v>
      </c>
      <c r="M241" s="33">
        <v>6735420.66</v>
      </c>
      <c r="N241" s="33">
        <v>114596604.09</v>
      </c>
      <c r="O241" s="33">
        <v>100000</v>
      </c>
      <c r="P241" s="33">
        <v>46172690.26</v>
      </c>
      <c r="Q241" s="33">
        <v>135733334.14</v>
      </c>
      <c r="R241" s="33">
        <v>5391300.39</v>
      </c>
      <c r="S241" s="33">
        <v>54996733.26</v>
      </c>
      <c r="T241" s="33">
        <v>2338911.04</v>
      </c>
      <c r="U241" s="33">
        <v>1750069.73</v>
      </c>
      <c r="V241" s="33">
        <v>15323719.77</v>
      </c>
      <c r="W241" s="33">
        <v>69605401.45</v>
      </c>
      <c r="X241" s="33">
        <v>4925073.05</v>
      </c>
      <c r="Y241" s="33">
        <v>103511908.67</v>
      </c>
    </row>
    <row r="242" spans="1:25" ht="12.75">
      <c r="A242" s="34">
        <v>6</v>
      </c>
      <c r="B242" s="34">
        <v>8</v>
      </c>
      <c r="C242" s="34">
        <v>1</v>
      </c>
      <c r="D242" s="35" t="s">
        <v>484</v>
      </c>
      <c r="E242" s="36">
        <v>271</v>
      </c>
      <c r="F242" s="31" t="s">
        <v>484</v>
      </c>
      <c r="G242" s="56" t="s">
        <v>485</v>
      </c>
      <c r="H242" s="33">
        <v>501187.43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452661.51</v>
      </c>
      <c r="W242" s="33">
        <v>0</v>
      </c>
      <c r="X242" s="33">
        <v>0</v>
      </c>
      <c r="Y242" s="33">
        <v>48525.92</v>
      </c>
    </row>
    <row r="243" spans="1:25" ht="25.5">
      <c r="A243" s="34">
        <v>6</v>
      </c>
      <c r="B243" s="34">
        <v>19</v>
      </c>
      <c r="C243" s="34">
        <v>1</v>
      </c>
      <c r="D243" s="35" t="s">
        <v>484</v>
      </c>
      <c r="E243" s="36">
        <v>270</v>
      </c>
      <c r="F243" s="31" t="s">
        <v>484</v>
      </c>
      <c r="G243" s="56" t="s">
        <v>486</v>
      </c>
      <c r="H243" s="33">
        <v>4118993.29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4046933.29</v>
      </c>
      <c r="W243" s="33">
        <v>0</v>
      </c>
      <c r="X243" s="33">
        <v>0</v>
      </c>
      <c r="Y243" s="33">
        <v>72060</v>
      </c>
    </row>
    <row r="244" spans="1:25" ht="12.75">
      <c r="A244" s="34">
        <v>6</v>
      </c>
      <c r="B244" s="34">
        <v>7</v>
      </c>
      <c r="C244" s="34">
        <v>1</v>
      </c>
      <c r="D244" s="35" t="s">
        <v>484</v>
      </c>
      <c r="E244" s="36">
        <v>187</v>
      </c>
      <c r="F244" s="31" t="s">
        <v>484</v>
      </c>
      <c r="G244" s="56" t="s">
        <v>487</v>
      </c>
      <c r="H244" s="33">
        <v>245618.15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245618.15</v>
      </c>
      <c r="W244" s="33">
        <v>0</v>
      </c>
      <c r="X244" s="33">
        <v>0</v>
      </c>
      <c r="Y244" s="33">
        <v>0</v>
      </c>
    </row>
    <row r="245" spans="1:25" ht="12.75">
      <c r="A245" s="34">
        <v>6</v>
      </c>
      <c r="B245" s="34">
        <v>1</v>
      </c>
      <c r="C245" s="34">
        <v>1</v>
      </c>
      <c r="D245" s="35" t="s">
        <v>484</v>
      </c>
      <c r="E245" s="36">
        <v>188</v>
      </c>
      <c r="F245" s="31" t="s">
        <v>484</v>
      </c>
      <c r="G245" s="56" t="s">
        <v>487</v>
      </c>
      <c r="H245" s="33">
        <v>1747186.18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61340.99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1685845.19</v>
      </c>
      <c r="W245" s="33">
        <v>0</v>
      </c>
      <c r="X245" s="33">
        <v>0</v>
      </c>
      <c r="Y245" s="33">
        <v>0</v>
      </c>
    </row>
    <row r="246" spans="1:25" ht="25.5">
      <c r="A246" s="34">
        <v>6</v>
      </c>
      <c r="B246" s="34">
        <v>13</v>
      </c>
      <c r="C246" s="34">
        <v>4</v>
      </c>
      <c r="D246" s="35" t="s">
        <v>484</v>
      </c>
      <c r="E246" s="36">
        <v>186</v>
      </c>
      <c r="F246" s="31" t="s">
        <v>484</v>
      </c>
      <c r="G246" s="56" t="s">
        <v>488</v>
      </c>
      <c r="H246" s="33">
        <v>1737.5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1737.5</v>
      </c>
      <c r="W246" s="33">
        <v>0</v>
      </c>
      <c r="X246" s="33">
        <v>0</v>
      </c>
      <c r="Y246" s="33">
        <v>0</v>
      </c>
    </row>
    <row r="247" spans="1:25" ht="25.5">
      <c r="A247" s="34">
        <v>6</v>
      </c>
      <c r="B247" s="34">
        <v>4</v>
      </c>
      <c r="C247" s="34">
        <v>3</v>
      </c>
      <c r="D247" s="35" t="s">
        <v>484</v>
      </c>
      <c r="E247" s="36">
        <v>218</v>
      </c>
      <c r="F247" s="31" t="s">
        <v>484</v>
      </c>
      <c r="G247" s="56" t="s">
        <v>489</v>
      </c>
      <c r="H247" s="33">
        <v>25043.35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25043.35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</row>
    <row r="248" spans="1:25" ht="25.5">
      <c r="A248" s="34">
        <v>6</v>
      </c>
      <c r="B248" s="34">
        <v>15</v>
      </c>
      <c r="C248" s="34">
        <v>0</v>
      </c>
      <c r="D248" s="35" t="s">
        <v>484</v>
      </c>
      <c r="E248" s="36">
        <v>220</v>
      </c>
      <c r="F248" s="31" t="s">
        <v>484</v>
      </c>
      <c r="G248" s="56" t="s">
        <v>490</v>
      </c>
      <c r="H248" s="33">
        <v>91403.78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91403.78</v>
      </c>
      <c r="W248" s="33">
        <v>0</v>
      </c>
      <c r="X248" s="33">
        <v>0</v>
      </c>
      <c r="Y248" s="33">
        <v>0</v>
      </c>
    </row>
    <row r="249" spans="1:25" ht="12.75">
      <c r="A249" s="34">
        <v>6</v>
      </c>
      <c r="B249" s="34">
        <v>9</v>
      </c>
      <c r="C249" s="34">
        <v>1</v>
      </c>
      <c r="D249" s="35" t="s">
        <v>484</v>
      </c>
      <c r="E249" s="36">
        <v>140</v>
      </c>
      <c r="F249" s="31" t="s">
        <v>484</v>
      </c>
      <c r="G249" s="56" t="s">
        <v>491</v>
      </c>
      <c r="H249" s="33">
        <v>53859.15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53859.15</v>
      </c>
      <c r="W249" s="33">
        <v>0</v>
      </c>
      <c r="X249" s="33">
        <v>0</v>
      </c>
      <c r="Y249" s="33">
        <v>0</v>
      </c>
    </row>
    <row r="250" spans="1:25" ht="12.75">
      <c r="A250" s="34">
        <v>6</v>
      </c>
      <c r="B250" s="34">
        <v>62</v>
      </c>
      <c r="C250" s="34">
        <v>1</v>
      </c>
      <c r="D250" s="35" t="s">
        <v>484</v>
      </c>
      <c r="E250" s="36">
        <v>198</v>
      </c>
      <c r="F250" s="31" t="s">
        <v>484</v>
      </c>
      <c r="G250" s="56" t="s">
        <v>492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</row>
    <row r="251" spans="1:25" ht="12.75">
      <c r="A251" s="34">
        <v>6</v>
      </c>
      <c r="B251" s="34">
        <v>8</v>
      </c>
      <c r="C251" s="34">
        <v>1</v>
      </c>
      <c r="D251" s="35" t="s">
        <v>484</v>
      </c>
      <c r="E251" s="36">
        <v>265</v>
      </c>
      <c r="F251" s="31" t="s">
        <v>484</v>
      </c>
      <c r="G251" s="56" t="s">
        <v>493</v>
      </c>
      <c r="H251" s="33">
        <v>24073868.26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23838696.12</v>
      </c>
      <c r="W251" s="33">
        <v>0</v>
      </c>
      <c r="X251" s="33">
        <v>0</v>
      </c>
      <c r="Y251" s="33">
        <v>235172.14</v>
      </c>
    </row>
  </sheetData>
  <sheetProtection/>
  <mergeCells count="11">
    <mergeCell ref="A4:A5"/>
    <mergeCell ref="B4:B5"/>
    <mergeCell ref="C4:C5"/>
    <mergeCell ref="D4:D5"/>
    <mergeCell ref="F7:G7"/>
    <mergeCell ref="E4:E5"/>
    <mergeCell ref="F6:G6"/>
    <mergeCell ref="H6:Y6"/>
    <mergeCell ref="F4:G5"/>
    <mergeCell ref="H4:H5"/>
    <mergeCell ref="I4:Y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198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28125" style="113" bestFit="1" customWidth="1"/>
    <col min="2" max="2" width="8.140625" style="113" bestFit="1" customWidth="1"/>
    <col min="3" max="3" width="54.421875" style="113" bestFit="1" customWidth="1"/>
    <col min="4" max="4" width="15.7109375" style="113" customWidth="1"/>
    <col min="5" max="5" width="46.28125" style="113" customWidth="1"/>
    <col min="6" max="16384" width="9.140625" style="113" customWidth="1"/>
  </cols>
  <sheetData>
    <row r="1" spans="1:5" ht="26.25" customHeight="1" thickBot="1">
      <c r="A1" s="128" t="s">
        <v>81</v>
      </c>
      <c r="B1" s="128"/>
      <c r="C1" s="128"/>
      <c r="D1" s="128"/>
      <c r="E1" s="128"/>
    </row>
    <row r="2" spans="1:5" ht="24.75" thickBot="1">
      <c r="A2" s="114" t="s">
        <v>82</v>
      </c>
      <c r="B2" s="115" t="s">
        <v>83</v>
      </c>
      <c r="C2" s="116" t="s">
        <v>84</v>
      </c>
      <c r="D2" s="115" t="s">
        <v>85</v>
      </c>
      <c r="E2" s="117" t="s">
        <v>256</v>
      </c>
    </row>
    <row r="3" spans="1:5" ht="12.75">
      <c r="A3" s="60">
        <v>1</v>
      </c>
      <c r="B3" s="61">
        <v>7</v>
      </c>
      <c r="C3" s="62" t="s">
        <v>86</v>
      </c>
      <c r="D3" s="61" t="s">
        <v>87</v>
      </c>
      <c r="E3" s="63" t="s">
        <v>88</v>
      </c>
    </row>
    <row r="4" spans="1:5" ht="12.75">
      <c r="A4" s="64">
        <v>1</v>
      </c>
      <c r="B4" s="65">
        <v>8</v>
      </c>
      <c r="C4" s="66" t="s">
        <v>89</v>
      </c>
      <c r="D4" s="65" t="s">
        <v>87</v>
      </c>
      <c r="E4" s="67" t="s">
        <v>90</v>
      </c>
    </row>
    <row r="5" spans="1:5" ht="12.75">
      <c r="A5" s="64">
        <v>1</v>
      </c>
      <c r="B5" s="65">
        <v>9</v>
      </c>
      <c r="C5" s="66" t="s">
        <v>91</v>
      </c>
      <c r="D5" s="65" t="s">
        <v>92</v>
      </c>
      <c r="E5" s="68"/>
    </row>
    <row r="6" spans="1:5" ht="12.75">
      <c r="A6" s="64">
        <v>1</v>
      </c>
      <c r="B6" s="65">
        <v>10</v>
      </c>
      <c r="C6" s="66" t="s">
        <v>93</v>
      </c>
      <c r="D6" s="65" t="s">
        <v>87</v>
      </c>
      <c r="E6" s="67" t="s">
        <v>94</v>
      </c>
    </row>
    <row r="7" spans="1:5" ht="12.75">
      <c r="A7" s="64">
        <v>1</v>
      </c>
      <c r="B7" s="65">
        <v>11</v>
      </c>
      <c r="C7" s="66" t="s">
        <v>95</v>
      </c>
      <c r="D7" s="65" t="s">
        <v>87</v>
      </c>
      <c r="E7" s="67" t="s">
        <v>96</v>
      </c>
    </row>
    <row r="8" spans="1:5" ht="12.75">
      <c r="A8" s="64">
        <v>1</v>
      </c>
      <c r="B8" s="65">
        <v>12</v>
      </c>
      <c r="C8" s="66" t="s">
        <v>97</v>
      </c>
      <c r="D8" s="65" t="s">
        <v>92</v>
      </c>
      <c r="E8" s="67"/>
    </row>
    <row r="9" spans="1:5" ht="12.75">
      <c r="A9" s="64">
        <v>1</v>
      </c>
      <c r="B9" s="65">
        <v>13</v>
      </c>
      <c r="C9" s="66" t="s">
        <v>98</v>
      </c>
      <c r="D9" s="65" t="s">
        <v>87</v>
      </c>
      <c r="E9" s="67" t="s">
        <v>99</v>
      </c>
    </row>
    <row r="10" spans="1:5" ht="12.75">
      <c r="A10" s="64">
        <v>1</v>
      </c>
      <c r="B10" s="65">
        <v>14</v>
      </c>
      <c r="C10" s="66" t="s">
        <v>100</v>
      </c>
      <c r="D10" s="65" t="s">
        <v>87</v>
      </c>
      <c r="E10" s="67" t="s">
        <v>101</v>
      </c>
    </row>
    <row r="11" spans="1:5" ht="13.5" thickBot="1">
      <c r="A11" s="69">
        <v>1</v>
      </c>
      <c r="B11" s="70" t="s">
        <v>102</v>
      </c>
      <c r="C11" s="71" t="s">
        <v>103</v>
      </c>
      <c r="D11" s="70" t="s">
        <v>92</v>
      </c>
      <c r="E11" s="72"/>
    </row>
    <row r="12" spans="1:5" ht="12.75">
      <c r="A12" s="60">
        <v>2</v>
      </c>
      <c r="B12" s="61">
        <v>7</v>
      </c>
      <c r="C12" s="62" t="s">
        <v>86</v>
      </c>
      <c r="D12" s="61" t="s">
        <v>87</v>
      </c>
      <c r="E12" s="63" t="s">
        <v>88</v>
      </c>
    </row>
    <row r="13" spans="1:5" ht="12.75">
      <c r="A13" s="64">
        <v>2</v>
      </c>
      <c r="B13" s="65">
        <v>8</v>
      </c>
      <c r="C13" s="66" t="s">
        <v>105</v>
      </c>
      <c r="D13" s="65" t="s">
        <v>87</v>
      </c>
      <c r="E13" s="67" t="s">
        <v>246</v>
      </c>
    </row>
    <row r="14" spans="1:5" ht="12.75">
      <c r="A14" s="64">
        <v>2</v>
      </c>
      <c r="B14" s="65">
        <v>9</v>
      </c>
      <c r="C14" s="66" t="s">
        <v>106</v>
      </c>
      <c r="D14" s="65" t="s">
        <v>87</v>
      </c>
      <c r="E14" s="67" t="s">
        <v>247</v>
      </c>
    </row>
    <row r="15" spans="1:5" ht="12.75">
      <c r="A15" s="64">
        <v>2</v>
      </c>
      <c r="B15" s="65">
        <v>10</v>
      </c>
      <c r="C15" s="66" t="s">
        <v>89</v>
      </c>
      <c r="D15" s="65" t="s">
        <v>87</v>
      </c>
      <c r="E15" s="67" t="s">
        <v>90</v>
      </c>
    </row>
    <row r="16" spans="1:5" ht="12.75">
      <c r="A16" s="64">
        <v>2</v>
      </c>
      <c r="B16" s="65">
        <v>11</v>
      </c>
      <c r="C16" s="66" t="s">
        <v>107</v>
      </c>
      <c r="D16" s="65" t="s">
        <v>87</v>
      </c>
      <c r="E16" s="67" t="s">
        <v>248</v>
      </c>
    </row>
    <row r="17" spans="1:5" ht="12.75">
      <c r="A17" s="64">
        <v>2</v>
      </c>
      <c r="B17" s="65">
        <v>12</v>
      </c>
      <c r="C17" s="66" t="s">
        <v>108</v>
      </c>
      <c r="D17" s="65" t="s">
        <v>87</v>
      </c>
      <c r="E17" s="67" t="s">
        <v>249</v>
      </c>
    </row>
    <row r="18" spans="1:5" ht="12.75">
      <c r="A18" s="64">
        <v>2</v>
      </c>
      <c r="B18" s="65" t="s">
        <v>109</v>
      </c>
      <c r="C18" s="66" t="s">
        <v>110</v>
      </c>
      <c r="D18" s="65" t="s">
        <v>92</v>
      </c>
      <c r="E18" s="67"/>
    </row>
    <row r="19" spans="1:5" ht="12.75">
      <c r="A19" s="64">
        <v>2</v>
      </c>
      <c r="B19" s="65">
        <v>16</v>
      </c>
      <c r="C19" s="66" t="s">
        <v>93</v>
      </c>
      <c r="D19" s="65" t="s">
        <v>87</v>
      </c>
      <c r="E19" s="67" t="s">
        <v>94</v>
      </c>
    </row>
    <row r="20" spans="1:5" ht="12.75">
      <c r="A20" s="64">
        <v>2</v>
      </c>
      <c r="B20" s="65">
        <v>17</v>
      </c>
      <c r="C20" s="66" t="s">
        <v>112</v>
      </c>
      <c r="D20" s="65" t="s">
        <v>87</v>
      </c>
      <c r="E20" s="67" t="s">
        <v>250</v>
      </c>
    </row>
    <row r="21" spans="1:5" ht="12.75">
      <c r="A21" s="64">
        <v>2</v>
      </c>
      <c r="B21" s="65">
        <v>18</v>
      </c>
      <c r="C21" s="66" t="s">
        <v>113</v>
      </c>
      <c r="D21" s="65" t="s">
        <v>87</v>
      </c>
      <c r="E21" s="67" t="s">
        <v>251</v>
      </c>
    </row>
    <row r="22" spans="1:5" ht="12.75">
      <c r="A22" s="64">
        <v>2</v>
      </c>
      <c r="B22" s="65">
        <v>19</v>
      </c>
      <c r="C22" s="66" t="s">
        <v>114</v>
      </c>
      <c r="D22" s="65" t="s">
        <v>87</v>
      </c>
      <c r="E22" s="67" t="s">
        <v>96</v>
      </c>
    </row>
    <row r="23" spans="1:5" ht="12.75">
      <c r="A23" s="64">
        <v>2</v>
      </c>
      <c r="B23" s="65">
        <v>20</v>
      </c>
      <c r="C23" s="66" t="s">
        <v>115</v>
      </c>
      <c r="D23" s="65" t="s">
        <v>87</v>
      </c>
      <c r="E23" s="67" t="s">
        <v>252</v>
      </c>
    </row>
    <row r="24" spans="1:5" ht="12.75">
      <c r="A24" s="64">
        <v>2</v>
      </c>
      <c r="B24" s="65">
        <v>21</v>
      </c>
      <c r="C24" s="66" t="s">
        <v>116</v>
      </c>
      <c r="D24" s="65" t="s">
        <v>87</v>
      </c>
      <c r="E24" s="67" t="s">
        <v>253</v>
      </c>
    </row>
    <row r="25" spans="1:5" ht="12.75">
      <c r="A25" s="64">
        <v>2</v>
      </c>
      <c r="B25" s="65" t="s">
        <v>117</v>
      </c>
      <c r="C25" s="66" t="s">
        <v>110</v>
      </c>
      <c r="D25" s="65" t="s">
        <v>92</v>
      </c>
      <c r="E25" s="67"/>
    </row>
    <row r="26" spans="1:5" ht="12.75">
      <c r="A26" s="64">
        <v>2</v>
      </c>
      <c r="B26" s="65">
        <v>25</v>
      </c>
      <c r="C26" s="66" t="s">
        <v>166</v>
      </c>
      <c r="D26" s="65" t="s">
        <v>87</v>
      </c>
      <c r="E26" s="67" t="s">
        <v>254</v>
      </c>
    </row>
    <row r="27" spans="1:5" ht="13.5" thickBot="1">
      <c r="A27" s="69">
        <v>2</v>
      </c>
      <c r="B27" s="70">
        <v>26</v>
      </c>
      <c r="C27" s="71" t="s">
        <v>167</v>
      </c>
      <c r="D27" s="70" t="s">
        <v>87</v>
      </c>
      <c r="E27" s="72" t="s">
        <v>255</v>
      </c>
    </row>
    <row r="28" spans="1:5" ht="12.75">
      <c r="A28" s="60">
        <v>3</v>
      </c>
      <c r="B28" s="61">
        <v>7</v>
      </c>
      <c r="C28" s="62" t="s">
        <v>181</v>
      </c>
      <c r="D28" s="61" t="s">
        <v>87</v>
      </c>
      <c r="E28" s="63" t="s">
        <v>212</v>
      </c>
    </row>
    <row r="29" spans="1:5" ht="12.75">
      <c r="A29" s="64">
        <v>3</v>
      </c>
      <c r="B29" s="65">
        <v>8</v>
      </c>
      <c r="C29" s="66" t="s">
        <v>211</v>
      </c>
      <c r="D29" s="65" t="s">
        <v>87</v>
      </c>
      <c r="E29" s="67" t="s">
        <v>213</v>
      </c>
    </row>
    <row r="30" spans="1:5" ht="12.75">
      <c r="A30" s="64">
        <v>3</v>
      </c>
      <c r="B30" s="65">
        <v>9</v>
      </c>
      <c r="C30" s="66" t="s">
        <v>182</v>
      </c>
      <c r="D30" s="65" t="s">
        <v>87</v>
      </c>
      <c r="E30" s="67" t="s">
        <v>214</v>
      </c>
    </row>
    <row r="31" spans="1:5" ht="12.75">
      <c r="A31" s="64">
        <v>3</v>
      </c>
      <c r="B31" s="65">
        <v>10</v>
      </c>
      <c r="C31" s="66" t="s">
        <v>183</v>
      </c>
      <c r="D31" s="65" t="s">
        <v>87</v>
      </c>
      <c r="E31" s="67" t="s">
        <v>215</v>
      </c>
    </row>
    <row r="32" spans="1:5" ht="12.75">
      <c r="A32" s="64">
        <v>3</v>
      </c>
      <c r="B32" s="65">
        <v>11</v>
      </c>
      <c r="C32" s="66" t="s">
        <v>184</v>
      </c>
      <c r="D32" s="65" t="s">
        <v>87</v>
      </c>
      <c r="E32" s="67" t="s">
        <v>216</v>
      </c>
    </row>
    <row r="33" spans="1:5" ht="12.75">
      <c r="A33" s="64">
        <v>3</v>
      </c>
      <c r="B33" s="65">
        <v>12</v>
      </c>
      <c r="C33" s="66" t="s">
        <v>244</v>
      </c>
      <c r="D33" s="65" t="s">
        <v>87</v>
      </c>
      <c r="E33" s="67" t="s">
        <v>217</v>
      </c>
    </row>
    <row r="34" spans="1:5" ht="12.75">
      <c r="A34" s="64">
        <v>3</v>
      </c>
      <c r="B34" s="65">
        <v>13</v>
      </c>
      <c r="C34" s="66" t="s">
        <v>185</v>
      </c>
      <c r="D34" s="65" t="s">
        <v>87</v>
      </c>
      <c r="E34" s="67" t="s">
        <v>218</v>
      </c>
    </row>
    <row r="35" spans="1:5" ht="12.75">
      <c r="A35" s="64">
        <v>3</v>
      </c>
      <c r="B35" s="65" t="s">
        <v>219</v>
      </c>
      <c r="C35" s="66" t="s">
        <v>186</v>
      </c>
      <c r="D35" s="65" t="s">
        <v>92</v>
      </c>
      <c r="E35" s="67" t="s">
        <v>221</v>
      </c>
    </row>
    <row r="36" spans="1:5" ht="12.75">
      <c r="A36" s="64">
        <v>3</v>
      </c>
      <c r="B36" s="65">
        <v>20</v>
      </c>
      <c r="C36" s="66" t="s">
        <v>187</v>
      </c>
      <c r="D36" s="65" t="s">
        <v>87</v>
      </c>
      <c r="E36" s="67" t="s">
        <v>222</v>
      </c>
    </row>
    <row r="37" spans="1:5" ht="12.75">
      <c r="A37" s="64">
        <v>3</v>
      </c>
      <c r="B37" s="65">
        <v>21</v>
      </c>
      <c r="C37" s="66" t="s">
        <v>243</v>
      </c>
      <c r="D37" s="65" t="s">
        <v>87</v>
      </c>
      <c r="E37" s="67" t="s">
        <v>223</v>
      </c>
    </row>
    <row r="38" spans="1:5" ht="12.75">
      <c r="A38" s="64">
        <v>3</v>
      </c>
      <c r="B38" s="65">
        <v>22</v>
      </c>
      <c r="C38" s="66" t="s">
        <v>188</v>
      </c>
      <c r="D38" s="65" t="s">
        <v>87</v>
      </c>
      <c r="E38" s="67" t="s">
        <v>224</v>
      </c>
    </row>
    <row r="39" spans="1:5" ht="12.75">
      <c r="A39" s="64">
        <v>3</v>
      </c>
      <c r="B39" s="65">
        <v>23</v>
      </c>
      <c r="C39" s="66" t="s">
        <v>189</v>
      </c>
      <c r="D39" s="65" t="s">
        <v>87</v>
      </c>
      <c r="E39" s="67" t="s">
        <v>225</v>
      </c>
    </row>
    <row r="40" spans="1:5" ht="12.75">
      <c r="A40" s="64">
        <v>3</v>
      </c>
      <c r="B40" s="65">
        <v>24</v>
      </c>
      <c r="C40" s="66" t="s">
        <v>190</v>
      </c>
      <c r="D40" s="65" t="s">
        <v>87</v>
      </c>
      <c r="E40" s="67" t="s">
        <v>226</v>
      </c>
    </row>
    <row r="41" spans="1:5" ht="12.75">
      <c r="A41" s="64">
        <v>3</v>
      </c>
      <c r="B41" s="65">
        <v>25</v>
      </c>
      <c r="C41" s="66" t="s">
        <v>245</v>
      </c>
      <c r="D41" s="65" t="s">
        <v>87</v>
      </c>
      <c r="E41" s="67" t="s">
        <v>227</v>
      </c>
    </row>
    <row r="42" spans="1:5" ht="12.75">
      <c r="A42" s="64">
        <v>3</v>
      </c>
      <c r="B42" s="65">
        <v>26</v>
      </c>
      <c r="C42" s="66" t="s">
        <v>191</v>
      </c>
      <c r="D42" s="65" t="s">
        <v>87</v>
      </c>
      <c r="E42" s="67" t="s">
        <v>228</v>
      </c>
    </row>
    <row r="43" spans="1:5" ht="13.5" thickBot="1">
      <c r="A43" s="102">
        <v>3</v>
      </c>
      <c r="B43" s="112" t="s">
        <v>220</v>
      </c>
      <c r="C43" s="111" t="s">
        <v>192</v>
      </c>
      <c r="D43" s="112" t="s">
        <v>92</v>
      </c>
      <c r="E43" s="103" t="s">
        <v>229</v>
      </c>
    </row>
    <row r="44" spans="1:5" ht="12.75">
      <c r="A44" s="60">
        <v>4</v>
      </c>
      <c r="B44" s="61">
        <v>7</v>
      </c>
      <c r="C44" s="62" t="s">
        <v>198</v>
      </c>
      <c r="D44" s="61" t="s">
        <v>87</v>
      </c>
      <c r="E44" s="63" t="s">
        <v>233</v>
      </c>
    </row>
    <row r="45" spans="1:5" ht="12.75">
      <c r="A45" s="102">
        <v>4</v>
      </c>
      <c r="B45" s="65">
        <v>8</v>
      </c>
      <c r="C45" s="66" t="s">
        <v>230</v>
      </c>
      <c r="D45" s="65" t="s">
        <v>87</v>
      </c>
      <c r="E45" s="67" t="s">
        <v>234</v>
      </c>
    </row>
    <row r="46" spans="1:5" ht="12.75">
      <c r="A46" s="102">
        <v>4</v>
      </c>
      <c r="B46" s="65">
        <v>9</v>
      </c>
      <c r="C46" s="66" t="s">
        <v>193</v>
      </c>
      <c r="D46" s="65" t="s">
        <v>87</v>
      </c>
      <c r="E46" s="67" t="s">
        <v>235</v>
      </c>
    </row>
    <row r="47" spans="1:5" ht="12.75">
      <c r="A47" s="102">
        <v>4</v>
      </c>
      <c r="B47" s="65">
        <v>10</v>
      </c>
      <c r="C47" s="66" t="s">
        <v>194</v>
      </c>
      <c r="D47" s="65" t="s">
        <v>87</v>
      </c>
      <c r="E47" s="67" t="s">
        <v>236</v>
      </c>
    </row>
    <row r="48" spans="1:5" ht="12.75">
      <c r="A48" s="102">
        <v>4</v>
      </c>
      <c r="B48" s="76" t="s">
        <v>168</v>
      </c>
      <c r="C48" s="66" t="s">
        <v>199</v>
      </c>
      <c r="D48" s="65" t="s">
        <v>92</v>
      </c>
      <c r="E48" s="67" t="s">
        <v>237</v>
      </c>
    </row>
    <row r="49" spans="1:5" ht="12.75">
      <c r="A49" s="102">
        <v>4</v>
      </c>
      <c r="B49" s="65">
        <v>14</v>
      </c>
      <c r="C49" s="66" t="s">
        <v>200</v>
      </c>
      <c r="D49" s="65" t="s">
        <v>87</v>
      </c>
      <c r="E49" s="67" t="s">
        <v>238</v>
      </c>
    </row>
    <row r="50" spans="1:5" ht="24">
      <c r="A50" s="102">
        <v>4</v>
      </c>
      <c r="B50" s="65">
        <v>15</v>
      </c>
      <c r="C50" s="66" t="s">
        <v>231</v>
      </c>
      <c r="D50" s="65" t="s">
        <v>87</v>
      </c>
      <c r="E50" s="67" t="s">
        <v>239</v>
      </c>
    </row>
    <row r="51" spans="1:5" ht="12.75">
      <c r="A51" s="102">
        <v>4</v>
      </c>
      <c r="B51" s="65">
        <v>16</v>
      </c>
      <c r="C51" s="66" t="s">
        <v>195</v>
      </c>
      <c r="D51" s="65" t="s">
        <v>87</v>
      </c>
      <c r="E51" s="67" t="s">
        <v>240</v>
      </c>
    </row>
    <row r="52" spans="1:5" ht="12.75">
      <c r="A52" s="102">
        <v>4</v>
      </c>
      <c r="B52" s="65">
        <v>17</v>
      </c>
      <c r="C52" s="66" t="s">
        <v>196</v>
      </c>
      <c r="D52" s="65" t="s">
        <v>87</v>
      </c>
      <c r="E52" s="67" t="s">
        <v>241</v>
      </c>
    </row>
    <row r="53" spans="1:5" ht="13.5" thickBot="1">
      <c r="A53" s="69">
        <v>4</v>
      </c>
      <c r="B53" s="70" t="s">
        <v>232</v>
      </c>
      <c r="C53" s="71" t="s">
        <v>197</v>
      </c>
      <c r="D53" s="70" t="s">
        <v>92</v>
      </c>
      <c r="E53" s="72" t="s">
        <v>242</v>
      </c>
    </row>
    <row r="54" spans="1:5" ht="12.75">
      <c r="A54" s="104">
        <v>5</v>
      </c>
      <c r="B54" s="105">
        <v>7</v>
      </c>
      <c r="C54" s="106" t="s">
        <v>118</v>
      </c>
      <c r="D54" s="105" t="s">
        <v>119</v>
      </c>
      <c r="E54" s="107" t="s">
        <v>120</v>
      </c>
    </row>
    <row r="55" spans="1:5" ht="12.75">
      <c r="A55" s="64">
        <v>5</v>
      </c>
      <c r="B55" s="65">
        <v>8</v>
      </c>
      <c r="C55" s="66" t="s">
        <v>121</v>
      </c>
      <c r="D55" s="65" t="s">
        <v>119</v>
      </c>
      <c r="E55" s="73" t="s">
        <v>122</v>
      </c>
    </row>
    <row r="56" spans="1:5" ht="12.75">
      <c r="A56" s="64">
        <v>5</v>
      </c>
      <c r="B56" s="65">
        <v>9</v>
      </c>
      <c r="C56" s="66" t="s">
        <v>123</v>
      </c>
      <c r="D56" s="65" t="s">
        <v>119</v>
      </c>
      <c r="E56" s="73" t="s">
        <v>124</v>
      </c>
    </row>
    <row r="57" spans="1:5" ht="12.75">
      <c r="A57" s="64">
        <v>5</v>
      </c>
      <c r="B57" s="65">
        <v>10</v>
      </c>
      <c r="C57" s="66" t="s">
        <v>28</v>
      </c>
      <c r="D57" s="65" t="s">
        <v>119</v>
      </c>
      <c r="E57" s="73" t="s">
        <v>125</v>
      </c>
    </row>
    <row r="58" spans="1:5" ht="13.5" thickBot="1">
      <c r="A58" s="64">
        <v>5</v>
      </c>
      <c r="B58" s="93" t="s">
        <v>168</v>
      </c>
      <c r="C58" s="66" t="s">
        <v>126</v>
      </c>
      <c r="D58" s="65" t="s">
        <v>92</v>
      </c>
      <c r="E58" s="73"/>
    </row>
    <row r="59" spans="1:5" ht="12.75">
      <c r="A59" s="60">
        <v>6</v>
      </c>
      <c r="B59" s="61">
        <v>7</v>
      </c>
      <c r="C59" s="62" t="s">
        <v>86</v>
      </c>
      <c r="D59" s="61" t="s">
        <v>104</v>
      </c>
      <c r="E59" s="63" t="s">
        <v>127</v>
      </c>
    </row>
    <row r="60" spans="1:5" ht="12.75">
      <c r="A60" s="64">
        <v>6</v>
      </c>
      <c r="B60" s="65">
        <v>8</v>
      </c>
      <c r="C60" s="66" t="s">
        <v>128</v>
      </c>
      <c r="D60" s="65" t="s">
        <v>104</v>
      </c>
      <c r="E60" s="67" t="s">
        <v>129</v>
      </c>
    </row>
    <row r="61" spans="1:5" ht="48" customHeight="1">
      <c r="A61" s="64">
        <v>6</v>
      </c>
      <c r="B61" s="65">
        <v>9</v>
      </c>
      <c r="C61" s="66" t="s">
        <v>130</v>
      </c>
      <c r="D61" s="65" t="s">
        <v>104</v>
      </c>
      <c r="E61" s="67" t="s">
        <v>202</v>
      </c>
    </row>
    <row r="62" spans="1:5" ht="12.75">
      <c r="A62" s="64">
        <v>6</v>
      </c>
      <c r="B62" s="65">
        <v>10</v>
      </c>
      <c r="C62" s="66" t="s">
        <v>131</v>
      </c>
      <c r="D62" s="65" t="s">
        <v>104</v>
      </c>
      <c r="E62" s="67" t="s">
        <v>132</v>
      </c>
    </row>
    <row r="63" spans="1:5" ht="12.75">
      <c r="A63" s="64">
        <v>6</v>
      </c>
      <c r="B63" s="65">
        <v>11</v>
      </c>
      <c r="C63" s="66" t="s">
        <v>89</v>
      </c>
      <c r="D63" s="65" t="s">
        <v>104</v>
      </c>
      <c r="E63" s="67" t="s">
        <v>127</v>
      </c>
    </row>
    <row r="64" spans="1:5" ht="12.75">
      <c r="A64" s="64">
        <v>6</v>
      </c>
      <c r="B64" s="65">
        <v>12</v>
      </c>
      <c r="C64" s="66" t="s">
        <v>133</v>
      </c>
      <c r="D64" s="65" t="s">
        <v>104</v>
      </c>
      <c r="E64" s="67" t="s">
        <v>134</v>
      </c>
    </row>
    <row r="65" spans="1:5" ht="48" customHeight="1">
      <c r="A65" s="64">
        <v>6</v>
      </c>
      <c r="B65" s="65">
        <v>13</v>
      </c>
      <c r="C65" s="66" t="s">
        <v>135</v>
      </c>
      <c r="D65" s="65" t="s">
        <v>104</v>
      </c>
      <c r="E65" s="67" t="s">
        <v>202</v>
      </c>
    </row>
    <row r="66" spans="1:5" ht="12.75">
      <c r="A66" s="64">
        <v>6</v>
      </c>
      <c r="B66" s="65">
        <v>14</v>
      </c>
      <c r="C66" s="66" t="s">
        <v>136</v>
      </c>
      <c r="D66" s="65" t="s">
        <v>104</v>
      </c>
      <c r="E66" s="67" t="s">
        <v>132</v>
      </c>
    </row>
    <row r="67" spans="1:5" ht="12.75">
      <c r="A67" s="64">
        <v>6</v>
      </c>
      <c r="B67" s="76" t="s">
        <v>137</v>
      </c>
      <c r="C67" s="66" t="s">
        <v>110</v>
      </c>
      <c r="D67" s="65" t="s">
        <v>92</v>
      </c>
      <c r="E67" s="74"/>
    </row>
    <row r="68" spans="1:5" ht="12.75">
      <c r="A68" s="64">
        <v>6</v>
      </c>
      <c r="B68" s="77" t="s">
        <v>138</v>
      </c>
      <c r="C68" s="66" t="s">
        <v>139</v>
      </c>
      <c r="D68" s="65" t="s">
        <v>92</v>
      </c>
      <c r="E68" s="78"/>
    </row>
    <row r="69" spans="1:5" ht="24.75" thickBot="1">
      <c r="A69" s="69">
        <v>6</v>
      </c>
      <c r="B69" s="79" t="s">
        <v>140</v>
      </c>
      <c r="C69" s="71" t="s">
        <v>141</v>
      </c>
      <c r="D69" s="70" t="s">
        <v>92</v>
      </c>
      <c r="E69" s="75"/>
    </row>
    <row r="70" spans="1:5" ht="12.75">
      <c r="A70" s="60">
        <v>7</v>
      </c>
      <c r="B70" s="80">
        <v>7</v>
      </c>
      <c r="C70" s="62" t="s">
        <v>93</v>
      </c>
      <c r="D70" s="61" t="s">
        <v>111</v>
      </c>
      <c r="E70" s="63" t="s">
        <v>142</v>
      </c>
    </row>
    <row r="71" spans="1:5" ht="12.75">
      <c r="A71" s="64">
        <v>7</v>
      </c>
      <c r="B71" s="81">
        <v>8</v>
      </c>
      <c r="C71" s="82" t="s">
        <v>113</v>
      </c>
      <c r="D71" s="81" t="s">
        <v>92</v>
      </c>
      <c r="E71" s="83" t="s">
        <v>143</v>
      </c>
    </row>
    <row r="72" spans="1:5" ht="12.75">
      <c r="A72" s="64">
        <v>7</v>
      </c>
      <c r="B72" s="81">
        <v>9</v>
      </c>
      <c r="C72" s="82" t="s">
        <v>144</v>
      </c>
      <c r="D72" s="81" t="s">
        <v>111</v>
      </c>
      <c r="E72" s="84" t="s">
        <v>257</v>
      </c>
    </row>
    <row r="73" spans="1:5" ht="12.75">
      <c r="A73" s="64">
        <v>7</v>
      </c>
      <c r="B73" s="81">
        <v>10</v>
      </c>
      <c r="C73" s="82" t="s">
        <v>145</v>
      </c>
      <c r="D73" s="81" t="s">
        <v>111</v>
      </c>
      <c r="E73" s="85" t="s">
        <v>258</v>
      </c>
    </row>
    <row r="74" spans="1:5" ht="12.75">
      <c r="A74" s="64">
        <v>7</v>
      </c>
      <c r="B74" s="81">
        <v>11</v>
      </c>
      <c r="C74" s="82" t="s">
        <v>146</v>
      </c>
      <c r="D74" s="81" t="s">
        <v>111</v>
      </c>
      <c r="E74" s="84">
        <v>1810</v>
      </c>
    </row>
    <row r="75" spans="1:5" ht="12.75">
      <c r="A75" s="64">
        <v>7</v>
      </c>
      <c r="B75" s="81">
        <v>12</v>
      </c>
      <c r="C75" s="82" t="s">
        <v>147</v>
      </c>
      <c r="D75" s="81" t="s">
        <v>111</v>
      </c>
      <c r="E75" s="84">
        <v>1800</v>
      </c>
    </row>
    <row r="76" spans="1:5" ht="12.75">
      <c r="A76" s="64">
        <v>7</v>
      </c>
      <c r="B76" s="81">
        <v>13</v>
      </c>
      <c r="C76" s="82" t="s">
        <v>148</v>
      </c>
      <c r="D76" s="81" t="s">
        <v>92</v>
      </c>
      <c r="E76" s="84" t="s">
        <v>149</v>
      </c>
    </row>
    <row r="77" spans="1:5" ht="12.75">
      <c r="A77" s="64">
        <v>7</v>
      </c>
      <c r="B77" s="81">
        <v>14</v>
      </c>
      <c r="C77" s="82" t="s">
        <v>150</v>
      </c>
      <c r="D77" s="81" t="s">
        <v>111</v>
      </c>
      <c r="E77" s="84" t="s">
        <v>259</v>
      </c>
    </row>
    <row r="78" spans="1:5" ht="13.5" thickBot="1">
      <c r="A78" s="69">
        <v>7</v>
      </c>
      <c r="B78" s="70">
        <v>15</v>
      </c>
      <c r="C78" s="86" t="s">
        <v>151</v>
      </c>
      <c r="D78" s="87" t="s">
        <v>111</v>
      </c>
      <c r="E78" s="88" t="s">
        <v>260</v>
      </c>
    </row>
    <row r="79" spans="1:5" ht="12.75">
      <c r="A79" s="60">
        <v>8</v>
      </c>
      <c r="B79" s="80">
        <v>7</v>
      </c>
      <c r="C79" s="62" t="s">
        <v>95</v>
      </c>
      <c r="D79" s="61" t="s">
        <v>111</v>
      </c>
      <c r="E79" s="63" t="s">
        <v>142</v>
      </c>
    </row>
    <row r="80" spans="1:5" ht="12.75">
      <c r="A80" s="64">
        <v>8</v>
      </c>
      <c r="B80" s="81">
        <v>8</v>
      </c>
      <c r="C80" s="82" t="s">
        <v>116</v>
      </c>
      <c r="D80" s="81" t="s">
        <v>92</v>
      </c>
      <c r="E80" s="83" t="s">
        <v>143</v>
      </c>
    </row>
    <row r="81" spans="1:5" ht="12.75">
      <c r="A81" s="64">
        <v>8</v>
      </c>
      <c r="B81" s="81">
        <v>9</v>
      </c>
      <c r="C81" s="82" t="s">
        <v>152</v>
      </c>
      <c r="D81" s="81" t="s">
        <v>111</v>
      </c>
      <c r="E81" s="84" t="s">
        <v>257</v>
      </c>
    </row>
    <row r="82" spans="1:5" ht="12.75">
      <c r="A82" s="64">
        <v>8</v>
      </c>
      <c r="B82" s="81">
        <v>10</v>
      </c>
      <c r="C82" s="82" t="s">
        <v>153</v>
      </c>
      <c r="D82" s="81" t="s">
        <v>111</v>
      </c>
      <c r="E82" s="85" t="s">
        <v>258</v>
      </c>
    </row>
    <row r="83" spans="1:5" ht="12.75">
      <c r="A83" s="64">
        <v>8</v>
      </c>
      <c r="B83" s="81">
        <v>11</v>
      </c>
      <c r="C83" s="82" t="s">
        <v>154</v>
      </c>
      <c r="D83" s="81" t="s">
        <v>111</v>
      </c>
      <c r="E83" s="84">
        <v>1810</v>
      </c>
    </row>
    <row r="84" spans="1:5" ht="12.75">
      <c r="A84" s="64">
        <v>8</v>
      </c>
      <c r="B84" s="81">
        <v>12</v>
      </c>
      <c r="C84" s="82" t="s">
        <v>155</v>
      </c>
      <c r="D84" s="81" t="s">
        <v>111</v>
      </c>
      <c r="E84" s="84">
        <v>1800</v>
      </c>
    </row>
    <row r="85" spans="1:5" ht="12.75">
      <c r="A85" s="64">
        <v>8</v>
      </c>
      <c r="B85" s="81">
        <v>13</v>
      </c>
      <c r="C85" s="82" t="s">
        <v>156</v>
      </c>
      <c r="D85" s="81" t="s">
        <v>92</v>
      </c>
      <c r="E85" s="84" t="s">
        <v>149</v>
      </c>
    </row>
    <row r="86" spans="1:5" ht="12.75">
      <c r="A86" s="64">
        <v>8</v>
      </c>
      <c r="B86" s="81">
        <v>14</v>
      </c>
      <c r="C86" s="82" t="s">
        <v>157</v>
      </c>
      <c r="D86" s="81" t="s">
        <v>111</v>
      </c>
      <c r="E86" s="84" t="s">
        <v>259</v>
      </c>
    </row>
    <row r="87" spans="1:5" ht="13.5" thickBot="1">
      <c r="A87" s="69">
        <v>8</v>
      </c>
      <c r="B87" s="70">
        <v>15</v>
      </c>
      <c r="C87" s="86" t="s">
        <v>158</v>
      </c>
      <c r="D87" s="87" t="s">
        <v>111</v>
      </c>
      <c r="E87" s="88" t="s">
        <v>260</v>
      </c>
    </row>
    <row r="88" spans="1:5" ht="12.75">
      <c r="A88" s="60">
        <v>9</v>
      </c>
      <c r="B88" s="80">
        <v>7</v>
      </c>
      <c r="C88" s="89" t="s">
        <v>93</v>
      </c>
      <c r="D88" s="90" t="s">
        <v>111</v>
      </c>
      <c r="E88" s="91" t="s">
        <v>159</v>
      </c>
    </row>
    <row r="89" spans="1:5" ht="26.25" customHeight="1">
      <c r="A89" s="64">
        <v>9</v>
      </c>
      <c r="B89" s="77" t="s">
        <v>204</v>
      </c>
      <c r="C89" s="82" t="s">
        <v>160</v>
      </c>
      <c r="D89" s="81" t="s">
        <v>111</v>
      </c>
      <c r="E89" s="92" t="s">
        <v>161</v>
      </c>
    </row>
    <row r="90" spans="1:5" ht="13.5" thickBot="1">
      <c r="A90" s="69">
        <v>9</v>
      </c>
      <c r="B90" s="70">
        <v>24</v>
      </c>
      <c r="C90" s="86" t="s">
        <v>162</v>
      </c>
      <c r="D90" s="87" t="s">
        <v>111</v>
      </c>
      <c r="E90" s="88" t="s">
        <v>205</v>
      </c>
    </row>
    <row r="91" spans="1:5" ht="12.75">
      <c r="A91" s="60">
        <v>10</v>
      </c>
      <c r="B91" s="80">
        <v>7</v>
      </c>
      <c r="C91" s="89" t="s">
        <v>95</v>
      </c>
      <c r="D91" s="90" t="s">
        <v>111</v>
      </c>
      <c r="E91" s="91" t="s">
        <v>159</v>
      </c>
    </row>
    <row r="92" spans="1:5" ht="26.25" customHeight="1">
      <c r="A92" s="64">
        <v>10</v>
      </c>
      <c r="B92" s="77" t="s">
        <v>204</v>
      </c>
      <c r="C92" s="82" t="s">
        <v>163</v>
      </c>
      <c r="D92" s="81" t="s">
        <v>111</v>
      </c>
      <c r="E92" s="92" t="s">
        <v>164</v>
      </c>
    </row>
    <row r="93" spans="1:5" ht="13.5" thickBot="1">
      <c r="A93" s="69">
        <v>10</v>
      </c>
      <c r="B93" s="70">
        <v>24</v>
      </c>
      <c r="C93" s="86" t="s">
        <v>165</v>
      </c>
      <c r="D93" s="87" t="s">
        <v>111</v>
      </c>
      <c r="E93" s="88" t="s">
        <v>205</v>
      </c>
    </row>
    <row r="94" spans="1:5" ht="12.75">
      <c r="A94" s="109"/>
      <c r="B94" s="109"/>
      <c r="C94" s="108"/>
      <c r="D94" s="109"/>
      <c r="E94" s="110"/>
    </row>
    <row r="95" spans="1:5" ht="12.75">
      <c r="A95" s="109"/>
      <c r="B95" s="109"/>
      <c r="C95" s="108"/>
      <c r="D95" s="109"/>
      <c r="E95" s="110"/>
    </row>
    <row r="96" spans="1:5" ht="12.75">
      <c r="A96" s="109"/>
      <c r="B96" s="109"/>
      <c r="C96" s="108"/>
      <c r="D96" s="109"/>
      <c r="E96" s="110"/>
    </row>
    <row r="97" spans="1:5" ht="12.75">
      <c r="A97" s="109"/>
      <c r="B97" s="109"/>
      <c r="C97" s="108"/>
      <c r="D97" s="109"/>
      <c r="E97" s="110"/>
    </row>
    <row r="98" spans="1:5" ht="12.75">
      <c r="A98" s="109"/>
      <c r="B98" s="109"/>
      <c r="C98" s="108"/>
      <c r="D98" s="109"/>
      <c r="E98" s="110"/>
    </row>
    <row r="99" spans="1:5" ht="12.75">
      <c r="A99" s="109"/>
      <c r="B99" s="109"/>
      <c r="C99" s="108"/>
      <c r="D99" s="109"/>
      <c r="E99" s="110"/>
    </row>
    <row r="100" spans="1:5" ht="12.75">
      <c r="A100" s="109"/>
      <c r="B100" s="109"/>
      <c r="C100" s="108"/>
      <c r="D100" s="109"/>
      <c r="E100" s="110"/>
    </row>
    <row r="101" spans="1:5" ht="12.75">
      <c r="A101" s="109"/>
      <c r="B101" s="109"/>
      <c r="C101" s="108"/>
      <c r="D101" s="109"/>
      <c r="E101" s="110"/>
    </row>
    <row r="102" spans="1:5" ht="12.75">
      <c r="A102" s="109"/>
      <c r="B102" s="109"/>
      <c r="C102" s="108"/>
      <c r="D102" s="109"/>
      <c r="E102" s="110"/>
    </row>
    <row r="103" spans="1:5" ht="12.75">
      <c r="A103" s="109"/>
      <c r="B103" s="109"/>
      <c r="C103" s="108"/>
      <c r="D103" s="109"/>
      <c r="E103" s="110"/>
    </row>
    <row r="104" spans="1:5" ht="12.75">
      <c r="A104" s="109"/>
      <c r="B104" s="109"/>
      <c r="C104" s="108"/>
      <c r="D104" s="109"/>
      <c r="E104" s="110"/>
    </row>
    <row r="105" spans="1:5" ht="12.75">
      <c r="A105" s="109"/>
      <c r="B105" s="109"/>
      <c r="C105" s="108"/>
      <c r="D105" s="109"/>
      <c r="E105" s="110"/>
    </row>
    <row r="106" spans="1:5" ht="12.75">
      <c r="A106" s="109"/>
      <c r="B106" s="109"/>
      <c r="C106" s="108"/>
      <c r="D106" s="109"/>
      <c r="E106" s="110"/>
    </row>
    <row r="107" spans="1:5" ht="12.75">
      <c r="A107" s="109"/>
      <c r="B107" s="109"/>
      <c r="C107" s="108"/>
      <c r="D107" s="109"/>
      <c r="E107" s="110"/>
    </row>
    <row r="108" spans="1:5" ht="12.75">
      <c r="A108" s="109"/>
      <c r="B108" s="109"/>
      <c r="C108" s="108"/>
      <c r="D108" s="109"/>
      <c r="E108" s="110"/>
    </row>
    <row r="109" spans="1:5" ht="12.75">
      <c r="A109" s="109"/>
      <c r="B109" s="109"/>
      <c r="C109" s="108"/>
      <c r="D109" s="109"/>
      <c r="E109" s="110"/>
    </row>
    <row r="110" spans="1:5" ht="12.75">
      <c r="A110" s="109"/>
      <c r="B110" s="109"/>
      <c r="C110" s="108"/>
      <c r="D110" s="109"/>
      <c r="E110" s="110"/>
    </row>
    <row r="111" spans="1:5" ht="12.75">
      <c r="A111" s="109"/>
      <c r="B111" s="109"/>
      <c r="C111" s="108"/>
      <c r="D111" s="109"/>
      <c r="E111" s="110"/>
    </row>
    <row r="112" spans="1:5" ht="12.75">
      <c r="A112" s="109"/>
      <c r="B112" s="109"/>
      <c r="C112" s="108"/>
      <c r="D112" s="109"/>
      <c r="E112" s="110"/>
    </row>
    <row r="113" spans="1:5" ht="12.75">
      <c r="A113" s="109"/>
      <c r="B113" s="109"/>
      <c r="C113" s="108"/>
      <c r="D113" s="109"/>
      <c r="E113" s="110"/>
    </row>
    <row r="114" spans="1:5" ht="12.75">
      <c r="A114" s="109"/>
      <c r="B114" s="109"/>
      <c r="C114" s="108"/>
      <c r="D114" s="109"/>
      <c r="E114" s="110"/>
    </row>
    <row r="115" spans="1:5" ht="12.75">
      <c r="A115" s="109"/>
      <c r="B115" s="109"/>
      <c r="C115" s="108"/>
      <c r="D115" s="109"/>
      <c r="E115" s="110"/>
    </row>
    <row r="116" spans="1:5" ht="12.75">
      <c r="A116" s="109"/>
      <c r="B116" s="109"/>
      <c r="C116" s="108"/>
      <c r="D116" s="109"/>
      <c r="E116" s="110"/>
    </row>
    <row r="117" spans="1:5" ht="12.75">
      <c r="A117" s="109"/>
      <c r="B117" s="109"/>
      <c r="C117" s="108"/>
      <c r="D117" s="109"/>
      <c r="E117" s="110"/>
    </row>
    <row r="118" spans="1:5" ht="12.75">
      <c r="A118" s="109"/>
      <c r="B118" s="109"/>
      <c r="C118" s="108"/>
      <c r="D118" s="109"/>
      <c r="E118" s="110"/>
    </row>
    <row r="119" spans="1:5" ht="12.75">
      <c r="A119" s="109"/>
      <c r="B119" s="109"/>
      <c r="C119" s="108"/>
      <c r="D119" s="109"/>
      <c r="E119" s="110"/>
    </row>
    <row r="120" spans="1:5" ht="12.75">
      <c r="A120" s="109"/>
      <c r="B120" s="109"/>
      <c r="C120" s="108"/>
      <c r="D120" s="109"/>
      <c r="E120" s="110"/>
    </row>
    <row r="121" spans="1:5" ht="12.75">
      <c r="A121" s="109"/>
      <c r="B121" s="109"/>
      <c r="C121" s="108"/>
      <c r="D121" s="109"/>
      <c r="E121" s="110"/>
    </row>
    <row r="122" spans="1:5" ht="12.75">
      <c r="A122" s="109"/>
      <c r="B122" s="109"/>
      <c r="C122" s="108"/>
      <c r="D122" s="109"/>
      <c r="E122" s="110"/>
    </row>
    <row r="123" spans="1:5" ht="12.75">
      <c r="A123" s="109"/>
      <c r="B123" s="109"/>
      <c r="C123" s="108"/>
      <c r="D123" s="109"/>
      <c r="E123" s="110"/>
    </row>
    <row r="124" spans="1:5" ht="12.75">
      <c r="A124" s="109"/>
      <c r="B124" s="109"/>
      <c r="C124" s="108"/>
      <c r="D124" s="109"/>
      <c r="E124" s="110"/>
    </row>
    <row r="125" spans="1:5" ht="12.75">
      <c r="A125" s="109"/>
      <c r="B125" s="109"/>
      <c r="C125" s="108"/>
      <c r="D125" s="109"/>
      <c r="E125" s="110"/>
    </row>
    <row r="126" spans="1:5" ht="12.75">
      <c r="A126" s="109"/>
      <c r="B126" s="109"/>
      <c r="C126" s="108"/>
      <c r="D126" s="109"/>
      <c r="E126" s="110"/>
    </row>
    <row r="127" spans="1:5" ht="12.75">
      <c r="A127" s="109"/>
      <c r="B127" s="109"/>
      <c r="C127" s="108"/>
      <c r="D127" s="109"/>
      <c r="E127" s="110"/>
    </row>
    <row r="128" spans="1:5" ht="12.75">
      <c r="A128" s="109"/>
      <c r="B128" s="109"/>
      <c r="C128" s="108"/>
      <c r="D128" s="109"/>
      <c r="E128" s="110"/>
    </row>
    <row r="129" spans="1:5" ht="12.75">
      <c r="A129" s="109"/>
      <c r="B129" s="109"/>
      <c r="C129" s="108"/>
      <c r="D129" s="109"/>
      <c r="E129" s="110"/>
    </row>
    <row r="130" spans="1:5" ht="12.75">
      <c r="A130" s="109"/>
      <c r="B130" s="109"/>
      <c r="C130" s="108"/>
      <c r="D130" s="109"/>
      <c r="E130" s="110"/>
    </row>
    <row r="131" spans="1:5" ht="12.75">
      <c r="A131" s="109"/>
      <c r="B131" s="109"/>
      <c r="C131" s="108"/>
      <c r="D131" s="109"/>
      <c r="E131" s="110"/>
    </row>
    <row r="132" spans="1:5" ht="12.75">
      <c r="A132" s="109"/>
      <c r="B132" s="109"/>
      <c r="C132" s="108"/>
      <c r="D132" s="109"/>
      <c r="E132" s="110"/>
    </row>
    <row r="133" spans="1:5" ht="12.75">
      <c r="A133" s="109"/>
      <c r="B133" s="109"/>
      <c r="C133" s="108"/>
      <c r="D133" s="109"/>
      <c r="E133" s="110"/>
    </row>
    <row r="134" spans="1:5" ht="12.75">
      <c r="A134" s="109"/>
      <c r="B134" s="109"/>
      <c r="C134" s="108"/>
      <c r="D134" s="109"/>
      <c r="E134" s="110"/>
    </row>
    <row r="135" spans="1:5" ht="12.75">
      <c r="A135" s="109"/>
      <c r="B135" s="109"/>
      <c r="C135" s="108"/>
      <c r="D135" s="109"/>
      <c r="E135" s="110"/>
    </row>
    <row r="136" spans="1:5" ht="12.75">
      <c r="A136" s="109"/>
      <c r="B136" s="109"/>
      <c r="C136" s="108"/>
      <c r="D136" s="109"/>
      <c r="E136" s="110"/>
    </row>
    <row r="137" spans="1:5" ht="12.75">
      <c r="A137" s="109"/>
      <c r="B137" s="109"/>
      <c r="C137" s="108"/>
      <c r="D137" s="109"/>
      <c r="E137" s="110"/>
    </row>
    <row r="138" spans="1:5" ht="12.75">
      <c r="A138" s="109"/>
      <c r="B138" s="109"/>
      <c r="C138" s="108"/>
      <c r="D138" s="109"/>
      <c r="E138" s="110"/>
    </row>
    <row r="139" spans="1:5" ht="12.75">
      <c r="A139" s="109"/>
      <c r="B139" s="109"/>
      <c r="C139" s="108"/>
      <c r="D139" s="109"/>
      <c r="E139" s="110"/>
    </row>
    <row r="140" spans="1:5" ht="12.75">
      <c r="A140" s="109"/>
      <c r="B140" s="109"/>
      <c r="C140" s="108"/>
      <c r="D140" s="109"/>
      <c r="E140" s="110"/>
    </row>
    <row r="141" spans="1:5" ht="12.75">
      <c r="A141" s="109"/>
      <c r="B141" s="109"/>
      <c r="C141" s="108"/>
      <c r="D141" s="109"/>
      <c r="E141" s="110"/>
    </row>
    <row r="142" spans="1:5" ht="12.75">
      <c r="A142" s="109"/>
      <c r="B142" s="109"/>
      <c r="C142" s="108"/>
      <c r="D142" s="109"/>
      <c r="E142" s="110"/>
    </row>
    <row r="143" spans="1:5" ht="12.75">
      <c r="A143" s="109"/>
      <c r="B143" s="109"/>
      <c r="C143" s="108"/>
      <c r="D143" s="109"/>
      <c r="E143" s="110"/>
    </row>
    <row r="144" spans="1:5" ht="12.75">
      <c r="A144" s="109"/>
      <c r="B144" s="109"/>
      <c r="C144" s="108"/>
      <c r="D144" s="109"/>
      <c r="E144" s="110"/>
    </row>
    <row r="145" spans="1:5" ht="12.75">
      <c r="A145" s="109"/>
      <c r="B145" s="109"/>
      <c r="C145" s="108"/>
      <c r="D145" s="109"/>
      <c r="E145" s="110"/>
    </row>
    <row r="146" spans="1:5" ht="12.75">
      <c r="A146" s="109"/>
      <c r="B146" s="109"/>
      <c r="C146" s="108"/>
      <c r="D146" s="109"/>
      <c r="E146" s="110"/>
    </row>
    <row r="147" spans="1:5" ht="12.75">
      <c r="A147" s="109"/>
      <c r="B147" s="109"/>
      <c r="C147" s="108"/>
      <c r="D147" s="109"/>
      <c r="E147" s="110"/>
    </row>
    <row r="148" spans="1:5" ht="12.75">
      <c r="A148" s="109"/>
      <c r="B148" s="109"/>
      <c r="C148" s="108"/>
      <c r="D148" s="109"/>
      <c r="E148" s="110"/>
    </row>
    <row r="149" spans="1:5" ht="12.75">
      <c r="A149" s="109"/>
      <c r="B149" s="109"/>
      <c r="C149" s="108"/>
      <c r="D149" s="109"/>
      <c r="E149" s="110"/>
    </row>
    <row r="150" spans="1:5" ht="12.75">
      <c r="A150" s="109"/>
      <c r="B150" s="109"/>
      <c r="C150" s="108"/>
      <c r="D150" s="109"/>
      <c r="E150" s="110"/>
    </row>
    <row r="151" spans="1:5" ht="12.75">
      <c r="A151" s="109"/>
      <c r="B151" s="109"/>
      <c r="C151" s="108"/>
      <c r="D151" s="109"/>
      <c r="E151" s="110"/>
    </row>
    <row r="152" spans="1:5" ht="12.75">
      <c r="A152" s="109"/>
      <c r="B152" s="109"/>
      <c r="C152" s="108"/>
      <c r="D152" s="109"/>
      <c r="E152" s="110"/>
    </row>
    <row r="153" spans="1:5" ht="12.75">
      <c r="A153" s="109"/>
      <c r="B153" s="109"/>
      <c r="C153" s="108"/>
      <c r="D153" s="109"/>
      <c r="E153" s="110"/>
    </row>
    <row r="154" spans="1:5" ht="12.75">
      <c r="A154" s="109"/>
      <c r="B154" s="109"/>
      <c r="C154" s="108"/>
      <c r="D154" s="109"/>
      <c r="E154" s="110"/>
    </row>
    <row r="155" spans="1:5" ht="12.75">
      <c r="A155" s="109"/>
      <c r="B155" s="109"/>
      <c r="C155" s="108"/>
      <c r="D155" s="109"/>
      <c r="E155" s="110"/>
    </row>
    <row r="156" spans="1:5" ht="12.75">
      <c r="A156" s="109"/>
      <c r="B156" s="109"/>
      <c r="C156" s="108"/>
      <c r="D156" s="109"/>
      <c r="E156" s="110"/>
    </row>
    <row r="157" spans="1:5" ht="12.75">
      <c r="A157" s="109"/>
      <c r="B157" s="109"/>
      <c r="C157" s="108"/>
      <c r="D157" s="109"/>
      <c r="E157" s="110"/>
    </row>
    <row r="158" spans="1:5" ht="12.75">
      <c r="A158" s="109"/>
      <c r="B158" s="109"/>
      <c r="C158" s="108"/>
      <c r="D158" s="109"/>
      <c r="E158" s="110"/>
    </row>
    <row r="159" spans="1:5" ht="12.75">
      <c r="A159" s="109"/>
      <c r="B159" s="109"/>
      <c r="C159" s="108"/>
      <c r="D159" s="109"/>
      <c r="E159" s="110"/>
    </row>
    <row r="160" spans="1:5" ht="12.75">
      <c r="A160" s="109"/>
      <c r="B160" s="109"/>
      <c r="C160" s="108"/>
      <c r="D160" s="109"/>
      <c r="E160" s="110"/>
    </row>
    <row r="161" spans="1:5" ht="12.75">
      <c r="A161" s="109"/>
      <c r="B161" s="109"/>
      <c r="C161" s="108"/>
      <c r="D161" s="109"/>
      <c r="E161" s="110"/>
    </row>
    <row r="162" spans="1:5" ht="12.75">
      <c r="A162" s="109"/>
      <c r="B162" s="109"/>
      <c r="C162" s="108"/>
      <c r="D162" s="109"/>
      <c r="E162" s="110"/>
    </row>
    <row r="163" spans="1:5" ht="12.75">
      <c r="A163" s="109"/>
      <c r="B163" s="109"/>
      <c r="C163" s="108"/>
      <c r="D163" s="109"/>
      <c r="E163" s="110"/>
    </row>
    <row r="164" spans="1:5" ht="12.75">
      <c r="A164" s="109"/>
      <c r="B164" s="109"/>
      <c r="C164" s="108"/>
      <c r="D164" s="109"/>
      <c r="E164" s="110"/>
    </row>
    <row r="165" spans="1:5" ht="12.75">
      <c r="A165" s="109"/>
      <c r="B165" s="109"/>
      <c r="C165" s="108"/>
      <c r="D165" s="109"/>
      <c r="E165" s="110"/>
    </row>
    <row r="166" spans="1:5" ht="12.75">
      <c r="A166" s="109"/>
      <c r="B166" s="109"/>
      <c r="C166" s="108"/>
      <c r="D166" s="109"/>
      <c r="E166" s="110"/>
    </row>
    <row r="167" spans="1:5" ht="12.75">
      <c r="A167" s="109"/>
      <c r="B167" s="109"/>
      <c r="C167" s="108"/>
      <c r="D167" s="109"/>
      <c r="E167" s="110"/>
    </row>
    <row r="168" spans="1:5" ht="12.75">
      <c r="A168" s="109"/>
      <c r="B168" s="109"/>
      <c r="C168" s="108"/>
      <c r="D168" s="109"/>
      <c r="E168" s="110"/>
    </row>
    <row r="169" spans="1:5" ht="12.75">
      <c r="A169" s="109"/>
      <c r="B169" s="109"/>
      <c r="C169" s="108"/>
      <c r="D169" s="109"/>
      <c r="E169" s="110"/>
    </row>
    <row r="170" spans="1:5" ht="12.75">
      <c r="A170" s="109"/>
      <c r="B170" s="109"/>
      <c r="C170" s="108"/>
      <c r="D170" s="109"/>
      <c r="E170" s="110"/>
    </row>
    <row r="171" spans="1:5" ht="12.75">
      <c r="A171" s="109"/>
      <c r="B171" s="109"/>
      <c r="C171" s="108"/>
      <c r="D171" s="109"/>
      <c r="E171" s="110"/>
    </row>
    <row r="172" spans="1:5" ht="12.75">
      <c r="A172" s="109"/>
      <c r="B172" s="109"/>
      <c r="C172" s="108"/>
      <c r="D172" s="109"/>
      <c r="E172" s="110"/>
    </row>
    <row r="173" spans="1:5" ht="12.75">
      <c r="A173" s="109"/>
      <c r="B173" s="109"/>
      <c r="C173" s="108"/>
      <c r="D173" s="109"/>
      <c r="E173" s="110"/>
    </row>
    <row r="174" spans="1:5" ht="12.75">
      <c r="A174" s="109"/>
      <c r="B174" s="109"/>
      <c r="C174" s="108"/>
      <c r="D174" s="109"/>
      <c r="E174" s="110"/>
    </row>
    <row r="175" spans="1:5" ht="12.75">
      <c r="A175" s="109"/>
      <c r="B175" s="109"/>
      <c r="C175" s="108"/>
      <c r="D175" s="109"/>
      <c r="E175" s="110"/>
    </row>
    <row r="176" spans="1:5" ht="12.75">
      <c r="A176" s="109"/>
      <c r="B176" s="109"/>
      <c r="C176" s="108"/>
      <c r="D176" s="109"/>
      <c r="E176" s="110"/>
    </row>
    <row r="177" spans="1:5" ht="12.75">
      <c r="A177" s="109"/>
      <c r="B177" s="109"/>
      <c r="C177" s="108"/>
      <c r="D177" s="109"/>
      <c r="E177" s="110"/>
    </row>
    <row r="178" spans="1:5" ht="12.75">
      <c r="A178" s="109"/>
      <c r="B178" s="109"/>
      <c r="C178" s="108"/>
      <c r="D178" s="109"/>
      <c r="E178" s="110"/>
    </row>
    <row r="179" spans="1:5" ht="12.75">
      <c r="A179" s="109"/>
      <c r="B179" s="109"/>
      <c r="C179" s="108"/>
      <c r="D179" s="109"/>
      <c r="E179" s="108"/>
    </row>
    <row r="180" spans="1:5" ht="12.75">
      <c r="A180" s="109"/>
      <c r="B180" s="109"/>
      <c r="C180" s="108"/>
      <c r="D180" s="109"/>
      <c r="E180" s="108"/>
    </row>
    <row r="181" spans="1:5" ht="12.75">
      <c r="A181" s="109"/>
      <c r="B181" s="109"/>
      <c r="C181" s="108"/>
      <c r="D181" s="109"/>
      <c r="E181" s="108"/>
    </row>
    <row r="182" spans="1:5" ht="12.75">
      <c r="A182" s="109"/>
      <c r="B182" s="109"/>
      <c r="C182" s="108"/>
      <c r="D182" s="109"/>
      <c r="E182" s="108"/>
    </row>
    <row r="183" spans="1:5" ht="12.75">
      <c r="A183" s="109"/>
      <c r="B183" s="109"/>
      <c r="C183" s="108"/>
      <c r="D183" s="109"/>
      <c r="E183" s="108"/>
    </row>
    <row r="184" spans="1:5" ht="12.75">
      <c r="A184" s="109"/>
      <c r="B184" s="109"/>
      <c r="C184" s="108"/>
      <c r="D184" s="109"/>
      <c r="E184" s="108"/>
    </row>
    <row r="185" spans="1:5" ht="12.75">
      <c r="A185" s="109"/>
      <c r="B185" s="109"/>
      <c r="C185" s="108"/>
      <c r="D185" s="109"/>
      <c r="E185" s="108"/>
    </row>
    <row r="186" spans="1:5" ht="12.75">
      <c r="A186" s="109"/>
      <c r="B186" s="109"/>
      <c r="C186" s="108"/>
      <c r="D186" s="109"/>
      <c r="E186" s="108"/>
    </row>
    <row r="187" spans="1:5" ht="12.75">
      <c r="A187" s="109"/>
      <c r="B187" s="109"/>
      <c r="C187" s="108"/>
      <c r="D187" s="109"/>
      <c r="E187" s="108"/>
    </row>
    <row r="188" spans="1:5" ht="12.75">
      <c r="A188" s="109"/>
      <c r="B188" s="109"/>
      <c r="C188" s="108"/>
      <c r="D188" s="109"/>
      <c r="E188" s="108"/>
    </row>
    <row r="189" spans="1:5" ht="12.75">
      <c r="A189" s="109"/>
      <c r="B189" s="109"/>
      <c r="C189" s="108"/>
      <c r="D189" s="109"/>
      <c r="E189" s="108"/>
    </row>
    <row r="190" spans="1:5" ht="12.75">
      <c r="A190" s="109"/>
      <c r="B190" s="109"/>
      <c r="C190" s="108"/>
      <c r="D190" s="109"/>
      <c r="E190" s="108"/>
    </row>
    <row r="191" spans="1:5" ht="12.75">
      <c r="A191" s="109"/>
      <c r="B191" s="109"/>
      <c r="C191" s="108"/>
      <c r="D191" s="109"/>
      <c r="E191" s="108"/>
    </row>
    <row r="192" spans="1:5" ht="12.75">
      <c r="A192" s="109"/>
      <c r="B192" s="109"/>
      <c r="C192" s="108"/>
      <c r="D192" s="109"/>
      <c r="E192" s="108"/>
    </row>
    <row r="193" spans="1:5" ht="12.75">
      <c r="A193" s="109"/>
      <c r="B193" s="109"/>
      <c r="C193" s="108"/>
      <c r="D193" s="109"/>
      <c r="E193" s="108"/>
    </row>
    <row r="194" spans="1:5" ht="12.75">
      <c r="A194" s="109"/>
      <c r="B194" s="109"/>
      <c r="C194" s="108"/>
      <c r="D194" s="109"/>
      <c r="E194" s="108"/>
    </row>
    <row r="195" spans="1:5" ht="12.75">
      <c r="A195" s="109"/>
      <c r="B195" s="109"/>
      <c r="C195" s="108"/>
      <c r="D195" s="109"/>
      <c r="E195" s="108"/>
    </row>
    <row r="196" spans="1:5" ht="12.75">
      <c r="A196" s="109"/>
      <c r="B196" s="109"/>
      <c r="C196" s="108"/>
      <c r="D196" s="109"/>
      <c r="E196" s="108"/>
    </row>
    <row r="197" spans="1:5" ht="12.75">
      <c r="A197" s="109"/>
      <c r="B197" s="109"/>
      <c r="C197" s="108"/>
      <c r="D197" s="109"/>
      <c r="E197" s="108"/>
    </row>
    <row r="198" spans="1:5" ht="12.75">
      <c r="A198" s="109"/>
      <c r="B198" s="109"/>
      <c r="C198" s="108"/>
      <c r="D198" s="109"/>
      <c r="E198" s="108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2"/>
  <sheetViews>
    <sheetView tabSelected="1" zoomScale="80" zoomScaleNormal="80" zoomScalePageLayoutView="0" workbookViewId="0" topLeftCell="A1">
      <pane xSplit="7" ySplit="8" topLeftCell="H6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51" sqref="D251"/>
    </sheetView>
  </sheetViews>
  <sheetFormatPr defaultColWidth="9.140625" defaultRowHeight="12.75"/>
  <cols>
    <col min="1" max="3" width="4.7109375" style="10" customWidth="1"/>
    <col min="4" max="6" width="4.71093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4 kwartału 2019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30" t="s">
        <v>8</v>
      </c>
      <c r="I4" s="130"/>
      <c r="J4" s="130"/>
      <c r="K4" s="130" t="s">
        <v>6</v>
      </c>
      <c r="L4" s="130"/>
      <c r="M4" s="130"/>
      <c r="N4" s="134" t="s">
        <v>78</v>
      </c>
      <c r="O4" s="134"/>
      <c r="P4" s="134" t="s">
        <v>9</v>
      </c>
      <c r="Q4" s="134"/>
    </row>
    <row r="5" spans="1:17" s="6" customFormat="1" ht="12">
      <c r="A5" s="129"/>
      <c r="B5" s="129"/>
      <c r="C5" s="129"/>
      <c r="D5" s="129"/>
      <c r="E5" s="129"/>
      <c r="F5" s="129"/>
      <c r="G5" s="129"/>
      <c r="H5" s="134" t="s">
        <v>4</v>
      </c>
      <c r="I5" s="134" t="s">
        <v>5</v>
      </c>
      <c r="J5" s="134" t="s">
        <v>31</v>
      </c>
      <c r="K5" s="134" t="s">
        <v>4</v>
      </c>
      <c r="L5" s="134" t="s">
        <v>5</v>
      </c>
      <c r="M5" s="134" t="s">
        <v>7</v>
      </c>
      <c r="N5" s="134" t="s">
        <v>4</v>
      </c>
      <c r="O5" s="134" t="s">
        <v>5</v>
      </c>
      <c r="P5" s="134" t="s">
        <v>4</v>
      </c>
      <c r="Q5" s="134" t="s">
        <v>5</v>
      </c>
    </row>
    <row r="6" spans="1:17" s="6" customFormat="1" ht="15.75" customHeight="1">
      <c r="A6" s="129"/>
      <c r="B6" s="129"/>
      <c r="C6" s="129"/>
      <c r="D6" s="129"/>
      <c r="E6" s="129"/>
      <c r="F6" s="129"/>
      <c r="G6" s="129"/>
      <c r="H6" s="134"/>
      <c r="I6" s="134"/>
      <c r="J6" s="134"/>
      <c r="K6" s="134"/>
      <c r="L6" s="134"/>
      <c r="M6" s="134"/>
      <c r="N6" s="134"/>
      <c r="O6" s="134"/>
      <c r="P6" s="134" t="s">
        <v>4</v>
      </c>
      <c r="Q6" s="134"/>
    </row>
    <row r="7" spans="1:17" s="6" customFormat="1" ht="12">
      <c r="A7" s="131"/>
      <c r="B7" s="132"/>
      <c r="C7" s="132"/>
      <c r="D7" s="132"/>
      <c r="E7" s="132"/>
      <c r="F7" s="132"/>
      <c r="G7" s="133"/>
      <c r="H7" s="134" t="s">
        <v>10</v>
      </c>
      <c r="I7" s="134"/>
      <c r="J7" s="39" t="s">
        <v>11</v>
      </c>
      <c r="K7" s="134" t="s">
        <v>10</v>
      </c>
      <c r="L7" s="134"/>
      <c r="M7" s="39" t="s">
        <v>11</v>
      </c>
      <c r="N7" s="135" t="s">
        <v>10</v>
      </c>
      <c r="O7" s="136"/>
      <c r="P7" s="135" t="s">
        <v>11</v>
      </c>
      <c r="Q7" s="136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7">
        <v>6</v>
      </c>
      <c r="G8" s="13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261</v>
      </c>
      <c r="G9" s="53" t="s">
        <v>262</v>
      </c>
      <c r="H9" s="8">
        <v>129013883.67</v>
      </c>
      <c r="I9" s="8">
        <v>128698289.52</v>
      </c>
      <c r="J9" s="9">
        <v>99.75</v>
      </c>
      <c r="K9" s="8">
        <v>131650839.13</v>
      </c>
      <c r="L9" s="8">
        <v>128067185.38</v>
      </c>
      <c r="M9" s="9">
        <v>97.27</v>
      </c>
      <c r="N9" s="8">
        <v>-2636955.46</v>
      </c>
      <c r="O9" s="8">
        <v>631104.14</v>
      </c>
      <c r="P9" s="9">
        <v>-2.04</v>
      </c>
      <c r="Q9" s="9">
        <v>0.49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261</v>
      </c>
      <c r="G10" s="53" t="s">
        <v>263</v>
      </c>
      <c r="H10" s="8">
        <v>71412604.38</v>
      </c>
      <c r="I10" s="8">
        <v>72880496.2</v>
      </c>
      <c r="J10" s="9">
        <v>102.05</v>
      </c>
      <c r="K10" s="8">
        <v>79487644.38</v>
      </c>
      <c r="L10" s="8">
        <v>78937196.49</v>
      </c>
      <c r="M10" s="9">
        <v>99.3</v>
      </c>
      <c r="N10" s="8">
        <v>-8075040</v>
      </c>
      <c r="O10" s="8">
        <v>-6056700.29</v>
      </c>
      <c r="P10" s="9">
        <v>-11.3</v>
      </c>
      <c r="Q10" s="9">
        <v>-8.31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261</v>
      </c>
      <c r="G11" s="53" t="s">
        <v>264</v>
      </c>
      <c r="H11" s="8">
        <v>82601032</v>
      </c>
      <c r="I11" s="8">
        <v>79039972.88</v>
      </c>
      <c r="J11" s="9">
        <v>95.68</v>
      </c>
      <c r="K11" s="8">
        <v>80024441</v>
      </c>
      <c r="L11" s="8">
        <v>74410727.82</v>
      </c>
      <c r="M11" s="9">
        <v>92.98</v>
      </c>
      <c r="N11" s="8">
        <v>2576591</v>
      </c>
      <c r="O11" s="8">
        <v>4629245.06</v>
      </c>
      <c r="P11" s="9">
        <v>3.11</v>
      </c>
      <c r="Q11" s="9">
        <v>5.85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261</v>
      </c>
      <c r="G12" s="53" t="s">
        <v>265</v>
      </c>
      <c r="H12" s="8">
        <v>77786895.91</v>
      </c>
      <c r="I12" s="8">
        <v>80303971.19</v>
      </c>
      <c r="J12" s="9">
        <v>103.23</v>
      </c>
      <c r="K12" s="8">
        <v>85333584.97</v>
      </c>
      <c r="L12" s="8">
        <v>81077138.19</v>
      </c>
      <c r="M12" s="9">
        <v>95.01</v>
      </c>
      <c r="N12" s="8">
        <v>-7546689.06</v>
      </c>
      <c r="O12" s="8">
        <v>-773167</v>
      </c>
      <c r="P12" s="9">
        <v>-9.7</v>
      </c>
      <c r="Q12" s="9">
        <v>-0.96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261</v>
      </c>
      <c r="G13" s="53" t="s">
        <v>266</v>
      </c>
      <c r="H13" s="8">
        <v>153281915.52</v>
      </c>
      <c r="I13" s="8">
        <v>139664731.21</v>
      </c>
      <c r="J13" s="9">
        <v>91.11</v>
      </c>
      <c r="K13" s="8">
        <v>162439617.52</v>
      </c>
      <c r="L13" s="8">
        <v>136361382.94</v>
      </c>
      <c r="M13" s="9">
        <v>83.94</v>
      </c>
      <c r="N13" s="8">
        <v>-9157702</v>
      </c>
      <c r="O13" s="8">
        <v>3303348.27</v>
      </c>
      <c r="P13" s="9">
        <v>-5.97</v>
      </c>
      <c r="Q13" s="9">
        <v>2.36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261</v>
      </c>
      <c r="G14" s="53" t="s">
        <v>267</v>
      </c>
      <c r="H14" s="8">
        <v>114482517.38</v>
      </c>
      <c r="I14" s="8">
        <v>106951121.74</v>
      </c>
      <c r="J14" s="9">
        <v>93.42</v>
      </c>
      <c r="K14" s="8">
        <v>122396117.38</v>
      </c>
      <c r="L14" s="8">
        <v>106961724.51</v>
      </c>
      <c r="M14" s="9">
        <v>87.38</v>
      </c>
      <c r="N14" s="8">
        <v>-7913600</v>
      </c>
      <c r="O14" s="8">
        <v>-10602.77</v>
      </c>
      <c r="P14" s="9">
        <v>-6.91</v>
      </c>
      <c r="Q14" s="9">
        <v>0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261</v>
      </c>
      <c r="G15" s="53" t="s">
        <v>268</v>
      </c>
      <c r="H15" s="8">
        <v>134729245.51</v>
      </c>
      <c r="I15" s="8">
        <v>129723974.86</v>
      </c>
      <c r="J15" s="9">
        <v>96.28</v>
      </c>
      <c r="K15" s="8">
        <v>134311653.96</v>
      </c>
      <c r="L15" s="8">
        <v>125679544.62</v>
      </c>
      <c r="M15" s="9">
        <v>93.57</v>
      </c>
      <c r="N15" s="8">
        <v>417591.55</v>
      </c>
      <c r="O15" s="8">
        <v>4044430.24</v>
      </c>
      <c r="P15" s="9">
        <v>0.3</v>
      </c>
      <c r="Q15" s="9">
        <v>3.11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261</v>
      </c>
      <c r="G16" s="53" t="s">
        <v>269</v>
      </c>
      <c r="H16" s="8">
        <v>86000069.33</v>
      </c>
      <c r="I16" s="8">
        <v>84599211.71</v>
      </c>
      <c r="J16" s="9">
        <v>98.37</v>
      </c>
      <c r="K16" s="8">
        <v>85820069.33</v>
      </c>
      <c r="L16" s="8">
        <v>82313360.69</v>
      </c>
      <c r="M16" s="9">
        <v>95.91</v>
      </c>
      <c r="N16" s="8">
        <v>180000</v>
      </c>
      <c r="O16" s="8">
        <v>2285851.02</v>
      </c>
      <c r="P16" s="9">
        <v>0.2</v>
      </c>
      <c r="Q16" s="9">
        <v>2.7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261</v>
      </c>
      <c r="G17" s="53" t="s">
        <v>270</v>
      </c>
      <c r="H17" s="8">
        <v>290074812.58</v>
      </c>
      <c r="I17" s="8">
        <v>279305329.92</v>
      </c>
      <c r="J17" s="9">
        <v>96.28</v>
      </c>
      <c r="K17" s="8">
        <v>336620424.58</v>
      </c>
      <c r="L17" s="8">
        <v>310171015.62</v>
      </c>
      <c r="M17" s="9">
        <v>92.14</v>
      </c>
      <c r="N17" s="8">
        <v>-46545612</v>
      </c>
      <c r="O17" s="8">
        <v>-30865685.7</v>
      </c>
      <c r="P17" s="9">
        <v>-16.04</v>
      </c>
      <c r="Q17" s="9">
        <v>-11.05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261</v>
      </c>
      <c r="G18" s="53" t="s">
        <v>271</v>
      </c>
      <c r="H18" s="8">
        <v>71159213.07</v>
      </c>
      <c r="I18" s="8">
        <v>71693907.3</v>
      </c>
      <c r="J18" s="9">
        <v>100.75</v>
      </c>
      <c r="K18" s="8">
        <v>72032896.5</v>
      </c>
      <c r="L18" s="8">
        <v>69592292.94</v>
      </c>
      <c r="M18" s="9">
        <v>96.61</v>
      </c>
      <c r="N18" s="8">
        <v>-873683.43</v>
      </c>
      <c r="O18" s="8">
        <v>2101614.36</v>
      </c>
      <c r="P18" s="9">
        <v>-1.22</v>
      </c>
      <c r="Q18" s="9">
        <v>2.93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261</v>
      </c>
      <c r="G19" s="53" t="s">
        <v>272</v>
      </c>
      <c r="H19" s="8">
        <v>23098667.61</v>
      </c>
      <c r="I19" s="8">
        <v>22424085.26</v>
      </c>
      <c r="J19" s="9">
        <v>97.07</v>
      </c>
      <c r="K19" s="8">
        <v>22998667.61</v>
      </c>
      <c r="L19" s="8">
        <v>21942493.67</v>
      </c>
      <c r="M19" s="9">
        <v>95.4</v>
      </c>
      <c r="N19" s="8">
        <v>100000</v>
      </c>
      <c r="O19" s="8">
        <v>481591.59</v>
      </c>
      <c r="P19" s="9">
        <v>0.43</v>
      </c>
      <c r="Q19" s="9">
        <v>2.14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261</v>
      </c>
      <c r="G20" s="53" t="s">
        <v>273</v>
      </c>
      <c r="H20" s="8">
        <v>13896899.44</v>
      </c>
      <c r="I20" s="8">
        <v>13620589.29</v>
      </c>
      <c r="J20" s="9">
        <v>98.01</v>
      </c>
      <c r="K20" s="8">
        <v>14322471.38</v>
      </c>
      <c r="L20" s="8">
        <v>13144780.94</v>
      </c>
      <c r="M20" s="9">
        <v>91.77</v>
      </c>
      <c r="N20" s="8">
        <v>-425571.94</v>
      </c>
      <c r="O20" s="8">
        <v>475808.35</v>
      </c>
      <c r="P20" s="9">
        <v>-3.06</v>
      </c>
      <c r="Q20" s="9">
        <v>3.49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261</v>
      </c>
      <c r="G21" s="53" t="s">
        <v>274</v>
      </c>
      <c r="H21" s="8">
        <v>202522185.86</v>
      </c>
      <c r="I21" s="8">
        <v>207781328.88</v>
      </c>
      <c r="J21" s="9">
        <v>102.59</v>
      </c>
      <c r="K21" s="8">
        <v>236834507.59</v>
      </c>
      <c r="L21" s="8">
        <v>222577806.58</v>
      </c>
      <c r="M21" s="9">
        <v>93.98</v>
      </c>
      <c r="N21" s="8">
        <v>-34312321.73</v>
      </c>
      <c r="O21" s="8">
        <v>-14796477.7</v>
      </c>
      <c r="P21" s="9">
        <v>-16.94</v>
      </c>
      <c r="Q21" s="9">
        <v>-7.12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261</v>
      </c>
      <c r="G22" s="53" t="s">
        <v>275</v>
      </c>
      <c r="H22" s="8">
        <v>24570325.09</v>
      </c>
      <c r="I22" s="8">
        <v>22891974.99</v>
      </c>
      <c r="J22" s="9">
        <v>93.16</v>
      </c>
      <c r="K22" s="8">
        <v>25393143.25</v>
      </c>
      <c r="L22" s="8">
        <v>23111889.78</v>
      </c>
      <c r="M22" s="9">
        <v>91.01</v>
      </c>
      <c r="N22" s="8">
        <v>-822818.16</v>
      </c>
      <c r="O22" s="8">
        <v>-219914.79</v>
      </c>
      <c r="P22" s="9">
        <v>-3.34</v>
      </c>
      <c r="Q22" s="9">
        <v>-0.96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261</v>
      </c>
      <c r="G23" s="53" t="s">
        <v>276</v>
      </c>
      <c r="H23" s="8">
        <v>106325112.9</v>
      </c>
      <c r="I23" s="8">
        <v>99210071.06</v>
      </c>
      <c r="J23" s="9">
        <v>93.3</v>
      </c>
      <c r="K23" s="8">
        <v>115681824.9</v>
      </c>
      <c r="L23" s="8">
        <v>106931925.55</v>
      </c>
      <c r="M23" s="9">
        <v>92.43</v>
      </c>
      <c r="N23" s="8">
        <v>-9356712</v>
      </c>
      <c r="O23" s="8">
        <v>-7721854.49</v>
      </c>
      <c r="P23" s="9">
        <v>-8.8</v>
      </c>
      <c r="Q23" s="9">
        <v>-7.78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261</v>
      </c>
      <c r="G24" s="53" t="s">
        <v>277</v>
      </c>
      <c r="H24" s="8">
        <v>62784599.84</v>
      </c>
      <c r="I24" s="8">
        <v>61828289.97</v>
      </c>
      <c r="J24" s="9">
        <v>98.47</v>
      </c>
      <c r="K24" s="8">
        <v>63304229.84</v>
      </c>
      <c r="L24" s="8">
        <v>61687163.58</v>
      </c>
      <c r="M24" s="9">
        <v>97.44</v>
      </c>
      <c r="N24" s="8">
        <v>-519630</v>
      </c>
      <c r="O24" s="8">
        <v>141126.39</v>
      </c>
      <c r="P24" s="9">
        <v>-0.82</v>
      </c>
      <c r="Q24" s="9">
        <v>0.22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261</v>
      </c>
      <c r="G25" s="53" t="s">
        <v>278</v>
      </c>
      <c r="H25" s="8">
        <v>21628298.75</v>
      </c>
      <c r="I25" s="8">
        <v>17196186.98</v>
      </c>
      <c r="J25" s="9">
        <v>79.5</v>
      </c>
      <c r="K25" s="8">
        <v>24348566.27</v>
      </c>
      <c r="L25" s="8">
        <v>18666670.14</v>
      </c>
      <c r="M25" s="9">
        <v>76.66</v>
      </c>
      <c r="N25" s="8">
        <v>-2720267.52</v>
      </c>
      <c r="O25" s="8">
        <v>-1470483.16</v>
      </c>
      <c r="P25" s="9">
        <v>-12.57</v>
      </c>
      <c r="Q25" s="9">
        <v>-8.55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261</v>
      </c>
      <c r="G26" s="53" t="s">
        <v>279</v>
      </c>
      <c r="H26" s="8">
        <v>32981170.7</v>
      </c>
      <c r="I26" s="8">
        <v>30775589.33</v>
      </c>
      <c r="J26" s="9">
        <v>93.31</v>
      </c>
      <c r="K26" s="8">
        <v>37445839.5</v>
      </c>
      <c r="L26" s="8">
        <v>33333652.66</v>
      </c>
      <c r="M26" s="9">
        <v>89.01</v>
      </c>
      <c r="N26" s="8">
        <v>-4464668.8</v>
      </c>
      <c r="O26" s="8">
        <v>-2558063.33</v>
      </c>
      <c r="P26" s="9">
        <v>-13.53</v>
      </c>
      <c r="Q26" s="9">
        <v>-8.31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261</v>
      </c>
      <c r="G27" s="53" t="s">
        <v>279</v>
      </c>
      <c r="H27" s="8">
        <v>21314972.32</v>
      </c>
      <c r="I27" s="8">
        <v>20905731.34</v>
      </c>
      <c r="J27" s="9">
        <v>98.08</v>
      </c>
      <c r="K27" s="8">
        <v>25084745.32</v>
      </c>
      <c r="L27" s="8">
        <v>23165843.29</v>
      </c>
      <c r="M27" s="9">
        <v>92.35</v>
      </c>
      <c r="N27" s="8">
        <v>-3769773</v>
      </c>
      <c r="O27" s="8">
        <v>-2260111.95</v>
      </c>
      <c r="P27" s="9">
        <v>-17.68</v>
      </c>
      <c r="Q27" s="9">
        <v>-10.81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261</v>
      </c>
      <c r="G28" s="53" t="s">
        <v>280</v>
      </c>
      <c r="H28" s="8">
        <v>15551553.76</v>
      </c>
      <c r="I28" s="8">
        <v>15347756.11</v>
      </c>
      <c r="J28" s="9">
        <v>98.68</v>
      </c>
      <c r="K28" s="8">
        <v>16061066.76</v>
      </c>
      <c r="L28" s="8">
        <v>14322613.68</v>
      </c>
      <c r="M28" s="9">
        <v>89.17</v>
      </c>
      <c r="N28" s="8">
        <v>-509513</v>
      </c>
      <c r="O28" s="8">
        <v>1025142.43</v>
      </c>
      <c r="P28" s="9">
        <v>-3.27</v>
      </c>
      <c r="Q28" s="9">
        <v>6.67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261</v>
      </c>
      <c r="G29" s="53" t="s">
        <v>281</v>
      </c>
      <c r="H29" s="8">
        <v>18804448.51</v>
      </c>
      <c r="I29" s="8">
        <v>18602098.96</v>
      </c>
      <c r="J29" s="9">
        <v>98.92</v>
      </c>
      <c r="K29" s="8">
        <v>20440968.51</v>
      </c>
      <c r="L29" s="8">
        <v>19019819.7</v>
      </c>
      <c r="M29" s="9">
        <v>93.04</v>
      </c>
      <c r="N29" s="8">
        <v>-1636520</v>
      </c>
      <c r="O29" s="8">
        <v>-417720.74</v>
      </c>
      <c r="P29" s="9">
        <v>-8.7</v>
      </c>
      <c r="Q29" s="9">
        <v>-2.24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261</v>
      </c>
      <c r="G30" s="53" t="s">
        <v>282</v>
      </c>
      <c r="H30" s="8">
        <v>15740241.56</v>
      </c>
      <c r="I30" s="8">
        <v>15658348.09</v>
      </c>
      <c r="J30" s="9">
        <v>99.47</v>
      </c>
      <c r="K30" s="8">
        <v>15161240.56</v>
      </c>
      <c r="L30" s="8">
        <v>14555406.08</v>
      </c>
      <c r="M30" s="9">
        <v>96</v>
      </c>
      <c r="N30" s="8">
        <v>579001</v>
      </c>
      <c r="O30" s="8">
        <v>1102942.01</v>
      </c>
      <c r="P30" s="9">
        <v>3.67</v>
      </c>
      <c r="Q30" s="9">
        <v>7.04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261</v>
      </c>
      <c r="G31" s="53" t="s">
        <v>283</v>
      </c>
      <c r="H31" s="8">
        <v>18207436.57</v>
      </c>
      <c r="I31" s="8">
        <v>17986798.11</v>
      </c>
      <c r="J31" s="9">
        <v>98.78</v>
      </c>
      <c r="K31" s="8">
        <v>19636064.17</v>
      </c>
      <c r="L31" s="8">
        <v>17788582.52</v>
      </c>
      <c r="M31" s="9">
        <v>90.59</v>
      </c>
      <c r="N31" s="8">
        <v>-1428627.6</v>
      </c>
      <c r="O31" s="8">
        <v>198215.59</v>
      </c>
      <c r="P31" s="9">
        <v>-7.84</v>
      </c>
      <c r="Q31" s="9">
        <v>1.1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261</v>
      </c>
      <c r="G32" s="53" t="s">
        <v>284</v>
      </c>
      <c r="H32" s="8">
        <v>69288404.81</v>
      </c>
      <c r="I32" s="8">
        <v>68344170.96</v>
      </c>
      <c r="J32" s="9">
        <v>98.63</v>
      </c>
      <c r="K32" s="8">
        <v>65906130.71</v>
      </c>
      <c r="L32" s="8">
        <v>60166181.97</v>
      </c>
      <c r="M32" s="9">
        <v>91.29</v>
      </c>
      <c r="N32" s="8">
        <v>3382274.1</v>
      </c>
      <c r="O32" s="8">
        <v>8177988.99</v>
      </c>
      <c r="P32" s="9">
        <v>4.88</v>
      </c>
      <c r="Q32" s="9">
        <v>11.96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261</v>
      </c>
      <c r="G33" s="53" t="s">
        <v>285</v>
      </c>
      <c r="H33" s="8">
        <v>15384621.46</v>
      </c>
      <c r="I33" s="8">
        <v>14808462.71</v>
      </c>
      <c r="J33" s="9">
        <v>96.25</v>
      </c>
      <c r="K33" s="8">
        <v>15344021.46</v>
      </c>
      <c r="L33" s="8">
        <v>14559187.43</v>
      </c>
      <c r="M33" s="9">
        <v>94.88</v>
      </c>
      <c r="N33" s="8">
        <v>40600</v>
      </c>
      <c r="O33" s="8">
        <v>249275.28</v>
      </c>
      <c r="P33" s="9">
        <v>0.26</v>
      </c>
      <c r="Q33" s="9">
        <v>1.68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261</v>
      </c>
      <c r="G34" s="53" t="s">
        <v>262</v>
      </c>
      <c r="H34" s="8">
        <v>73619435.64</v>
      </c>
      <c r="I34" s="8">
        <v>71541551.78</v>
      </c>
      <c r="J34" s="9">
        <v>97.17</v>
      </c>
      <c r="K34" s="8">
        <v>79734435.64</v>
      </c>
      <c r="L34" s="8">
        <v>73719326.88</v>
      </c>
      <c r="M34" s="9">
        <v>92.45</v>
      </c>
      <c r="N34" s="8">
        <v>-6115000</v>
      </c>
      <c r="O34" s="8">
        <v>-2177775.1</v>
      </c>
      <c r="P34" s="9">
        <v>-8.3</v>
      </c>
      <c r="Q34" s="9">
        <v>-3.04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261</v>
      </c>
      <c r="G35" s="53" t="s">
        <v>286</v>
      </c>
      <c r="H35" s="8">
        <v>20028773.22</v>
      </c>
      <c r="I35" s="8">
        <v>19427360.5</v>
      </c>
      <c r="J35" s="9">
        <v>96.99</v>
      </c>
      <c r="K35" s="8">
        <v>19490473.22</v>
      </c>
      <c r="L35" s="8">
        <v>18644073.96</v>
      </c>
      <c r="M35" s="9">
        <v>95.65</v>
      </c>
      <c r="N35" s="8">
        <v>538300</v>
      </c>
      <c r="O35" s="8">
        <v>783286.54</v>
      </c>
      <c r="P35" s="9">
        <v>2.68</v>
      </c>
      <c r="Q35" s="9">
        <v>4.03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261</v>
      </c>
      <c r="G36" s="53" t="s">
        <v>287</v>
      </c>
      <c r="H36" s="8">
        <v>34583834.38</v>
      </c>
      <c r="I36" s="8">
        <v>31455822.54</v>
      </c>
      <c r="J36" s="9">
        <v>90.95</v>
      </c>
      <c r="K36" s="8">
        <v>36338054.72</v>
      </c>
      <c r="L36" s="8">
        <v>31873910.2</v>
      </c>
      <c r="M36" s="9">
        <v>87.71</v>
      </c>
      <c r="N36" s="8">
        <v>-1754220.34</v>
      </c>
      <c r="O36" s="8">
        <v>-418087.66</v>
      </c>
      <c r="P36" s="9">
        <v>-5.07</v>
      </c>
      <c r="Q36" s="9">
        <v>-1.32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261</v>
      </c>
      <c r="G37" s="53" t="s">
        <v>288</v>
      </c>
      <c r="H37" s="8">
        <v>16647523.49</v>
      </c>
      <c r="I37" s="8">
        <v>16754487.23</v>
      </c>
      <c r="J37" s="9">
        <v>100.64</v>
      </c>
      <c r="K37" s="8">
        <v>17427523.49</v>
      </c>
      <c r="L37" s="8">
        <v>17254387.51</v>
      </c>
      <c r="M37" s="9">
        <v>99</v>
      </c>
      <c r="N37" s="8">
        <v>-780000</v>
      </c>
      <c r="O37" s="8">
        <v>-499900.28</v>
      </c>
      <c r="P37" s="9">
        <v>-4.68</v>
      </c>
      <c r="Q37" s="9">
        <v>-2.98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261</v>
      </c>
      <c r="G38" s="53" t="s">
        <v>289</v>
      </c>
      <c r="H38" s="8">
        <v>72865871</v>
      </c>
      <c r="I38" s="8">
        <v>71339010.39</v>
      </c>
      <c r="J38" s="9">
        <v>97.9</v>
      </c>
      <c r="K38" s="8">
        <v>70851919.17</v>
      </c>
      <c r="L38" s="8">
        <v>69028908.28</v>
      </c>
      <c r="M38" s="9">
        <v>97.42</v>
      </c>
      <c r="N38" s="8">
        <v>2013951.83</v>
      </c>
      <c r="O38" s="8">
        <v>2310102.11</v>
      </c>
      <c r="P38" s="9">
        <v>2.76</v>
      </c>
      <c r="Q38" s="9">
        <v>3.23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261</v>
      </c>
      <c r="G39" s="53" t="s">
        <v>290</v>
      </c>
      <c r="H39" s="8">
        <v>36445662.82</v>
      </c>
      <c r="I39" s="8">
        <v>34282186.15</v>
      </c>
      <c r="J39" s="9">
        <v>94.06</v>
      </c>
      <c r="K39" s="8">
        <v>40254355.26</v>
      </c>
      <c r="L39" s="8">
        <v>34406566.02</v>
      </c>
      <c r="M39" s="9">
        <v>85.47</v>
      </c>
      <c r="N39" s="8">
        <v>-3808692.44</v>
      </c>
      <c r="O39" s="8">
        <v>-124379.87</v>
      </c>
      <c r="P39" s="9">
        <v>-10.45</v>
      </c>
      <c r="Q39" s="9">
        <v>-0.36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261</v>
      </c>
      <c r="G40" s="53" t="s">
        <v>291</v>
      </c>
      <c r="H40" s="8">
        <v>13216064.09</v>
      </c>
      <c r="I40" s="8">
        <v>12778708.01</v>
      </c>
      <c r="J40" s="9">
        <v>96.69</v>
      </c>
      <c r="K40" s="8">
        <v>13944539.09</v>
      </c>
      <c r="L40" s="8">
        <v>13271540.88</v>
      </c>
      <c r="M40" s="9">
        <v>95.17</v>
      </c>
      <c r="N40" s="8">
        <v>-728475</v>
      </c>
      <c r="O40" s="8">
        <v>-492832.87</v>
      </c>
      <c r="P40" s="9">
        <v>-5.51</v>
      </c>
      <c r="Q40" s="9">
        <v>-3.85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261</v>
      </c>
      <c r="G41" s="53" t="s">
        <v>292</v>
      </c>
      <c r="H41" s="8">
        <v>53802595.09</v>
      </c>
      <c r="I41" s="8">
        <v>61305879.04</v>
      </c>
      <c r="J41" s="9">
        <v>113.94</v>
      </c>
      <c r="K41" s="8">
        <v>54535046.62</v>
      </c>
      <c r="L41" s="8">
        <v>51504041.14</v>
      </c>
      <c r="M41" s="9">
        <v>94.44</v>
      </c>
      <c r="N41" s="8">
        <v>-732451.53</v>
      </c>
      <c r="O41" s="8">
        <v>9801837.9</v>
      </c>
      <c r="P41" s="9">
        <v>-1.36</v>
      </c>
      <c r="Q41" s="9">
        <v>15.98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261</v>
      </c>
      <c r="G42" s="53" t="s">
        <v>293</v>
      </c>
      <c r="H42" s="8">
        <v>20778000</v>
      </c>
      <c r="I42" s="8">
        <v>20814037.34</v>
      </c>
      <c r="J42" s="9">
        <v>100.17</v>
      </c>
      <c r="K42" s="8">
        <v>21284376.96</v>
      </c>
      <c r="L42" s="8">
        <v>20581946.91</v>
      </c>
      <c r="M42" s="9">
        <v>96.69</v>
      </c>
      <c r="N42" s="8">
        <v>-506376.96</v>
      </c>
      <c r="O42" s="8">
        <v>232090.43</v>
      </c>
      <c r="P42" s="9">
        <v>-2.43</v>
      </c>
      <c r="Q42" s="9">
        <v>1.11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261</v>
      </c>
      <c r="G43" s="53" t="s">
        <v>294</v>
      </c>
      <c r="H43" s="8">
        <v>23004202.6</v>
      </c>
      <c r="I43" s="8">
        <v>20560148.49</v>
      </c>
      <c r="J43" s="9">
        <v>89.37</v>
      </c>
      <c r="K43" s="8">
        <v>24717236.22</v>
      </c>
      <c r="L43" s="8">
        <v>21563141.35</v>
      </c>
      <c r="M43" s="9">
        <v>87.23</v>
      </c>
      <c r="N43" s="8">
        <v>-1713033.62</v>
      </c>
      <c r="O43" s="8">
        <v>-1002992.86</v>
      </c>
      <c r="P43" s="9">
        <v>-7.44</v>
      </c>
      <c r="Q43" s="9">
        <v>-4.87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261</v>
      </c>
      <c r="G44" s="53" t="s">
        <v>295</v>
      </c>
      <c r="H44" s="8">
        <v>25263152.36</v>
      </c>
      <c r="I44" s="8">
        <v>22604138</v>
      </c>
      <c r="J44" s="9">
        <v>89.47</v>
      </c>
      <c r="K44" s="8">
        <v>25338561.54</v>
      </c>
      <c r="L44" s="8">
        <v>21494426.43</v>
      </c>
      <c r="M44" s="9">
        <v>84.82</v>
      </c>
      <c r="N44" s="8">
        <v>-75409.18</v>
      </c>
      <c r="O44" s="8">
        <v>1109711.57</v>
      </c>
      <c r="P44" s="9">
        <v>-0.29</v>
      </c>
      <c r="Q44" s="9">
        <v>4.9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261</v>
      </c>
      <c r="G45" s="53" t="s">
        <v>296</v>
      </c>
      <c r="H45" s="8">
        <v>36075434.27</v>
      </c>
      <c r="I45" s="8">
        <v>34438101.67</v>
      </c>
      <c r="J45" s="9">
        <v>95.46</v>
      </c>
      <c r="K45" s="8">
        <v>36473463.58</v>
      </c>
      <c r="L45" s="8">
        <v>34382781.24</v>
      </c>
      <c r="M45" s="9">
        <v>94.26</v>
      </c>
      <c r="N45" s="8">
        <v>-398029.31</v>
      </c>
      <c r="O45" s="8">
        <v>55320.43</v>
      </c>
      <c r="P45" s="9">
        <v>-1.1</v>
      </c>
      <c r="Q45" s="9">
        <v>0.16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261</v>
      </c>
      <c r="G46" s="53" t="s">
        <v>297</v>
      </c>
      <c r="H46" s="8">
        <v>31350880.12</v>
      </c>
      <c r="I46" s="8">
        <v>31088976.59</v>
      </c>
      <c r="J46" s="9">
        <v>99.16</v>
      </c>
      <c r="K46" s="8">
        <v>32540880.12</v>
      </c>
      <c r="L46" s="8">
        <v>31904121.63</v>
      </c>
      <c r="M46" s="9">
        <v>98.04</v>
      </c>
      <c r="N46" s="8">
        <v>-1190000</v>
      </c>
      <c r="O46" s="8">
        <v>-815145.04</v>
      </c>
      <c r="P46" s="9">
        <v>-3.79</v>
      </c>
      <c r="Q46" s="9">
        <v>-2.62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261</v>
      </c>
      <c r="G47" s="53" t="s">
        <v>298</v>
      </c>
      <c r="H47" s="8">
        <v>10262446.62</v>
      </c>
      <c r="I47" s="8">
        <v>10201498.25</v>
      </c>
      <c r="J47" s="9">
        <v>99.4</v>
      </c>
      <c r="K47" s="8">
        <v>10060246.62</v>
      </c>
      <c r="L47" s="8">
        <v>9586273.08</v>
      </c>
      <c r="M47" s="9">
        <v>95.28</v>
      </c>
      <c r="N47" s="8">
        <v>202200</v>
      </c>
      <c r="O47" s="8">
        <v>615225.17</v>
      </c>
      <c r="P47" s="9">
        <v>1.97</v>
      </c>
      <c r="Q47" s="9">
        <v>6.03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261</v>
      </c>
      <c r="G48" s="53" t="s">
        <v>299</v>
      </c>
      <c r="H48" s="8">
        <v>27598870.18</v>
      </c>
      <c r="I48" s="8">
        <v>27421469.54</v>
      </c>
      <c r="J48" s="9">
        <v>99.35</v>
      </c>
      <c r="K48" s="8">
        <v>26794870.18</v>
      </c>
      <c r="L48" s="8">
        <v>24794739.4</v>
      </c>
      <c r="M48" s="9">
        <v>92.53</v>
      </c>
      <c r="N48" s="8">
        <v>804000</v>
      </c>
      <c r="O48" s="8">
        <v>2626730.14</v>
      </c>
      <c r="P48" s="9">
        <v>2.91</v>
      </c>
      <c r="Q48" s="9">
        <v>9.57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261</v>
      </c>
      <c r="G49" s="53" t="s">
        <v>300</v>
      </c>
      <c r="H49" s="8">
        <v>28058033.24</v>
      </c>
      <c r="I49" s="8">
        <v>27960035.59</v>
      </c>
      <c r="J49" s="9">
        <v>99.65</v>
      </c>
      <c r="K49" s="8">
        <v>26472134.47</v>
      </c>
      <c r="L49" s="8">
        <v>25297242.19</v>
      </c>
      <c r="M49" s="9">
        <v>95.56</v>
      </c>
      <c r="N49" s="8">
        <v>1585898.77</v>
      </c>
      <c r="O49" s="8">
        <v>2662793.4</v>
      </c>
      <c r="P49" s="9">
        <v>5.65</v>
      </c>
      <c r="Q49" s="9">
        <v>9.52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261</v>
      </c>
      <c r="G50" s="53" t="s">
        <v>301</v>
      </c>
      <c r="H50" s="8">
        <v>23770418.1</v>
      </c>
      <c r="I50" s="8">
        <v>22625714.54</v>
      </c>
      <c r="J50" s="9">
        <v>95.18</v>
      </c>
      <c r="K50" s="8">
        <v>24625013.22</v>
      </c>
      <c r="L50" s="8">
        <v>23352404.43</v>
      </c>
      <c r="M50" s="9">
        <v>94.83</v>
      </c>
      <c r="N50" s="8">
        <v>-854595.12</v>
      </c>
      <c r="O50" s="8">
        <v>-726689.89</v>
      </c>
      <c r="P50" s="9">
        <v>-3.59</v>
      </c>
      <c r="Q50" s="9">
        <v>-3.21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261</v>
      </c>
      <c r="G51" s="53" t="s">
        <v>302</v>
      </c>
      <c r="H51" s="8">
        <v>29762168.1</v>
      </c>
      <c r="I51" s="8">
        <v>29565406.56</v>
      </c>
      <c r="J51" s="9">
        <v>99.33</v>
      </c>
      <c r="K51" s="8">
        <v>31124768.1</v>
      </c>
      <c r="L51" s="8">
        <v>29479384.26</v>
      </c>
      <c r="M51" s="9">
        <v>94.71</v>
      </c>
      <c r="N51" s="8">
        <v>-1362600</v>
      </c>
      <c r="O51" s="8">
        <v>86022.3</v>
      </c>
      <c r="P51" s="9">
        <v>-4.57</v>
      </c>
      <c r="Q51" s="9">
        <v>0.29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261</v>
      </c>
      <c r="G52" s="53" t="s">
        <v>303</v>
      </c>
      <c r="H52" s="8">
        <v>47848126.38</v>
      </c>
      <c r="I52" s="8">
        <v>47798070.79</v>
      </c>
      <c r="J52" s="9">
        <v>99.89</v>
      </c>
      <c r="K52" s="8">
        <v>48931244.65</v>
      </c>
      <c r="L52" s="8">
        <v>46924596.66</v>
      </c>
      <c r="M52" s="9">
        <v>95.89</v>
      </c>
      <c r="N52" s="8">
        <v>-1083118.27</v>
      </c>
      <c r="O52" s="8">
        <v>873474.13</v>
      </c>
      <c r="P52" s="9">
        <v>-2.26</v>
      </c>
      <c r="Q52" s="9">
        <v>1.82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261</v>
      </c>
      <c r="G53" s="53" t="s">
        <v>304</v>
      </c>
      <c r="H53" s="8">
        <v>74318362.81</v>
      </c>
      <c r="I53" s="8">
        <v>72643236.43</v>
      </c>
      <c r="J53" s="9">
        <v>97.74</v>
      </c>
      <c r="K53" s="8">
        <v>80150699.88</v>
      </c>
      <c r="L53" s="8">
        <v>76192331.98</v>
      </c>
      <c r="M53" s="9">
        <v>95.06</v>
      </c>
      <c r="N53" s="8">
        <v>-5832337.07</v>
      </c>
      <c r="O53" s="8">
        <v>-3549095.55</v>
      </c>
      <c r="P53" s="9">
        <v>-7.84</v>
      </c>
      <c r="Q53" s="9">
        <v>-4.88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261</v>
      </c>
      <c r="G54" s="53" t="s">
        <v>305</v>
      </c>
      <c r="H54" s="8">
        <v>26444778.2</v>
      </c>
      <c r="I54" s="8">
        <v>26320158.84</v>
      </c>
      <c r="J54" s="9">
        <v>99.52</v>
      </c>
      <c r="K54" s="8">
        <v>27241258.83</v>
      </c>
      <c r="L54" s="8">
        <v>25569034.94</v>
      </c>
      <c r="M54" s="9">
        <v>93.86</v>
      </c>
      <c r="N54" s="8">
        <v>-796480.63</v>
      </c>
      <c r="O54" s="8">
        <v>751123.9</v>
      </c>
      <c r="P54" s="9">
        <v>-3.01</v>
      </c>
      <c r="Q54" s="9">
        <v>2.85</v>
      </c>
    </row>
    <row r="55" spans="1:1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261</v>
      </c>
      <c r="G55" s="53" t="s">
        <v>306</v>
      </c>
      <c r="H55" s="8">
        <v>24120435.03</v>
      </c>
      <c r="I55" s="8">
        <v>23942183.91</v>
      </c>
      <c r="J55" s="9">
        <v>99.26</v>
      </c>
      <c r="K55" s="8">
        <v>23866319.03</v>
      </c>
      <c r="L55" s="8">
        <v>22398311.02</v>
      </c>
      <c r="M55" s="9">
        <v>93.84</v>
      </c>
      <c r="N55" s="8">
        <v>254116</v>
      </c>
      <c r="O55" s="8">
        <v>1543872.89</v>
      </c>
      <c r="P55" s="9">
        <v>1.05</v>
      </c>
      <c r="Q55" s="9">
        <v>6.44</v>
      </c>
    </row>
    <row r="56" spans="1:1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261</v>
      </c>
      <c r="G56" s="53" t="s">
        <v>307</v>
      </c>
      <c r="H56" s="8">
        <v>13984873.78</v>
      </c>
      <c r="I56" s="8">
        <v>13856646.11</v>
      </c>
      <c r="J56" s="9">
        <v>99.08</v>
      </c>
      <c r="K56" s="8">
        <v>14634873.78</v>
      </c>
      <c r="L56" s="8">
        <v>14121054.12</v>
      </c>
      <c r="M56" s="9">
        <v>96.48</v>
      </c>
      <c r="N56" s="8">
        <v>-650000</v>
      </c>
      <c r="O56" s="8">
        <v>-264408.01</v>
      </c>
      <c r="P56" s="9">
        <v>-4.64</v>
      </c>
      <c r="Q56" s="9">
        <v>-1.9</v>
      </c>
    </row>
    <row r="57" spans="1:1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261</v>
      </c>
      <c r="G57" s="53" t="s">
        <v>308</v>
      </c>
      <c r="H57" s="8">
        <v>40020382.7</v>
      </c>
      <c r="I57" s="8">
        <v>38664676.16</v>
      </c>
      <c r="J57" s="9">
        <v>96.61</v>
      </c>
      <c r="K57" s="8">
        <v>41347882.7</v>
      </c>
      <c r="L57" s="8">
        <v>39404857.7</v>
      </c>
      <c r="M57" s="9">
        <v>95.3</v>
      </c>
      <c r="N57" s="8">
        <v>-1327500</v>
      </c>
      <c r="O57" s="8">
        <v>-740181.54</v>
      </c>
      <c r="P57" s="9">
        <v>-3.31</v>
      </c>
      <c r="Q57" s="9">
        <v>-1.91</v>
      </c>
    </row>
    <row r="58" spans="1:1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261</v>
      </c>
      <c r="G58" s="53" t="s">
        <v>309</v>
      </c>
      <c r="H58" s="8">
        <v>17258239.13</v>
      </c>
      <c r="I58" s="8">
        <v>17141228.35</v>
      </c>
      <c r="J58" s="9">
        <v>99.32</v>
      </c>
      <c r="K58" s="8">
        <v>17833591.13</v>
      </c>
      <c r="L58" s="8">
        <v>17318411.85</v>
      </c>
      <c r="M58" s="9">
        <v>97.11</v>
      </c>
      <c r="N58" s="8">
        <v>-575352</v>
      </c>
      <c r="O58" s="8">
        <v>-177183.5</v>
      </c>
      <c r="P58" s="9">
        <v>-3.33</v>
      </c>
      <c r="Q58" s="9">
        <v>-1.03</v>
      </c>
    </row>
    <row r="59" spans="1:1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261</v>
      </c>
      <c r="G59" s="53" t="s">
        <v>310</v>
      </c>
      <c r="H59" s="8">
        <v>18918484.73</v>
      </c>
      <c r="I59" s="8">
        <v>18051585.48</v>
      </c>
      <c r="J59" s="9">
        <v>95.41</v>
      </c>
      <c r="K59" s="8">
        <v>20026336.6</v>
      </c>
      <c r="L59" s="8">
        <v>17781749.82</v>
      </c>
      <c r="M59" s="9">
        <v>88.79</v>
      </c>
      <c r="N59" s="8">
        <v>-1107851.87</v>
      </c>
      <c r="O59" s="8">
        <v>269835.66</v>
      </c>
      <c r="P59" s="9">
        <v>-5.85</v>
      </c>
      <c r="Q59" s="9">
        <v>1.49</v>
      </c>
    </row>
    <row r="60" spans="1:1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261</v>
      </c>
      <c r="G60" s="53" t="s">
        <v>311</v>
      </c>
      <c r="H60" s="8">
        <v>18905114.47</v>
      </c>
      <c r="I60" s="8">
        <v>17943056.85</v>
      </c>
      <c r="J60" s="9">
        <v>94.91</v>
      </c>
      <c r="K60" s="8">
        <v>19079988.47</v>
      </c>
      <c r="L60" s="8">
        <v>17164946.44</v>
      </c>
      <c r="M60" s="9">
        <v>89.96</v>
      </c>
      <c r="N60" s="8">
        <v>-174874</v>
      </c>
      <c r="O60" s="8">
        <v>778110.41</v>
      </c>
      <c r="P60" s="9">
        <v>-0.92</v>
      </c>
      <c r="Q60" s="9">
        <v>4.33</v>
      </c>
    </row>
    <row r="61" spans="1:1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261</v>
      </c>
      <c r="G61" s="53" t="s">
        <v>312</v>
      </c>
      <c r="H61" s="8">
        <v>25818398.38</v>
      </c>
      <c r="I61" s="8">
        <v>25308393.27</v>
      </c>
      <c r="J61" s="9">
        <v>98.02</v>
      </c>
      <c r="K61" s="8">
        <v>27495398.38</v>
      </c>
      <c r="L61" s="8">
        <v>26085464.18</v>
      </c>
      <c r="M61" s="9">
        <v>94.87</v>
      </c>
      <c r="N61" s="8">
        <v>-1677000</v>
      </c>
      <c r="O61" s="8">
        <v>-777070.91</v>
      </c>
      <c r="P61" s="9">
        <v>-6.49</v>
      </c>
      <c r="Q61" s="9">
        <v>-3.07</v>
      </c>
    </row>
    <row r="62" spans="1:1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261</v>
      </c>
      <c r="G62" s="53" t="s">
        <v>264</v>
      </c>
      <c r="H62" s="8">
        <v>45189285.86</v>
      </c>
      <c r="I62" s="8">
        <v>44807233.3</v>
      </c>
      <c r="J62" s="9">
        <v>99.15</v>
      </c>
      <c r="K62" s="8">
        <v>44972978.82</v>
      </c>
      <c r="L62" s="8">
        <v>43027385.1</v>
      </c>
      <c r="M62" s="9">
        <v>95.67</v>
      </c>
      <c r="N62" s="8">
        <v>216307.04</v>
      </c>
      <c r="O62" s="8">
        <v>1779848.2</v>
      </c>
      <c r="P62" s="9">
        <v>0.47</v>
      </c>
      <c r="Q62" s="9">
        <v>3.97</v>
      </c>
    </row>
    <row r="63" spans="1:1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261</v>
      </c>
      <c r="G63" s="53" t="s">
        <v>313</v>
      </c>
      <c r="H63" s="8">
        <v>37948388.47</v>
      </c>
      <c r="I63" s="8">
        <v>37514656.51</v>
      </c>
      <c r="J63" s="9">
        <v>98.85</v>
      </c>
      <c r="K63" s="8">
        <v>40769856.47</v>
      </c>
      <c r="L63" s="8">
        <v>39249948.18</v>
      </c>
      <c r="M63" s="9">
        <v>96.27</v>
      </c>
      <c r="N63" s="8">
        <v>-2821468</v>
      </c>
      <c r="O63" s="8">
        <v>-1735291.67</v>
      </c>
      <c r="P63" s="9">
        <v>-7.43</v>
      </c>
      <c r="Q63" s="9">
        <v>-4.62</v>
      </c>
    </row>
    <row r="64" spans="1:1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261</v>
      </c>
      <c r="G64" s="53" t="s">
        <v>314</v>
      </c>
      <c r="H64" s="8">
        <v>42161353.13</v>
      </c>
      <c r="I64" s="8">
        <v>41521530.5</v>
      </c>
      <c r="J64" s="9">
        <v>98.48</v>
      </c>
      <c r="K64" s="8">
        <v>44741980.32</v>
      </c>
      <c r="L64" s="8">
        <v>42568892.85</v>
      </c>
      <c r="M64" s="9">
        <v>95.14</v>
      </c>
      <c r="N64" s="8">
        <v>-2580627.19</v>
      </c>
      <c r="O64" s="8">
        <v>-1047362.35</v>
      </c>
      <c r="P64" s="9">
        <v>-6.12</v>
      </c>
      <c r="Q64" s="9">
        <v>-2.52</v>
      </c>
    </row>
    <row r="65" spans="1:1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261</v>
      </c>
      <c r="G65" s="53" t="s">
        <v>315</v>
      </c>
      <c r="H65" s="8">
        <v>23954973.91</v>
      </c>
      <c r="I65" s="8">
        <v>23778688.53</v>
      </c>
      <c r="J65" s="9">
        <v>99.26</v>
      </c>
      <c r="K65" s="8">
        <v>24713337.75</v>
      </c>
      <c r="L65" s="8">
        <v>24135481.81</v>
      </c>
      <c r="M65" s="9">
        <v>97.66</v>
      </c>
      <c r="N65" s="8">
        <v>-758363.84</v>
      </c>
      <c r="O65" s="8">
        <v>-356793.28</v>
      </c>
      <c r="P65" s="9">
        <v>-3.16</v>
      </c>
      <c r="Q65" s="9">
        <v>-1.5</v>
      </c>
    </row>
    <row r="66" spans="1:1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261</v>
      </c>
      <c r="G66" s="53" t="s">
        <v>316</v>
      </c>
      <c r="H66" s="8">
        <v>18141716.31</v>
      </c>
      <c r="I66" s="8">
        <v>18080573.79</v>
      </c>
      <c r="J66" s="9">
        <v>99.66</v>
      </c>
      <c r="K66" s="8">
        <v>18760843.1</v>
      </c>
      <c r="L66" s="8">
        <v>18193873.31</v>
      </c>
      <c r="M66" s="9">
        <v>96.97</v>
      </c>
      <c r="N66" s="8">
        <v>-619126.79</v>
      </c>
      <c r="O66" s="8">
        <v>-113299.52</v>
      </c>
      <c r="P66" s="9">
        <v>-3.41</v>
      </c>
      <c r="Q66" s="9">
        <v>-0.62</v>
      </c>
    </row>
    <row r="67" spans="1:1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261</v>
      </c>
      <c r="G67" s="53" t="s">
        <v>317</v>
      </c>
      <c r="H67" s="8">
        <v>33043930.73</v>
      </c>
      <c r="I67" s="8">
        <v>29215747.64</v>
      </c>
      <c r="J67" s="9">
        <v>88.41</v>
      </c>
      <c r="K67" s="8">
        <v>34921433.13</v>
      </c>
      <c r="L67" s="8">
        <v>26858938.92</v>
      </c>
      <c r="M67" s="9">
        <v>76.91</v>
      </c>
      <c r="N67" s="8">
        <v>-1877502.4</v>
      </c>
      <c r="O67" s="8">
        <v>2356808.72</v>
      </c>
      <c r="P67" s="9">
        <v>-5.68</v>
      </c>
      <c r="Q67" s="9">
        <v>8.06</v>
      </c>
    </row>
    <row r="68" spans="1:1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261</v>
      </c>
      <c r="G68" s="53" t="s">
        <v>318</v>
      </c>
      <c r="H68" s="8">
        <v>15320890.27</v>
      </c>
      <c r="I68" s="8">
        <v>14733581.77</v>
      </c>
      <c r="J68" s="9">
        <v>96.16</v>
      </c>
      <c r="K68" s="8">
        <v>16889325.41</v>
      </c>
      <c r="L68" s="8">
        <v>15871639.78</v>
      </c>
      <c r="M68" s="9">
        <v>93.97</v>
      </c>
      <c r="N68" s="8">
        <v>-1568435.14</v>
      </c>
      <c r="O68" s="8">
        <v>-1138058.01</v>
      </c>
      <c r="P68" s="9">
        <v>-10.23</v>
      </c>
      <c r="Q68" s="9">
        <v>-7.72</v>
      </c>
    </row>
    <row r="69" spans="1:1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261</v>
      </c>
      <c r="G69" s="53" t="s">
        <v>319</v>
      </c>
      <c r="H69" s="8">
        <v>80848544.24</v>
      </c>
      <c r="I69" s="8">
        <v>79490986.06</v>
      </c>
      <c r="J69" s="9">
        <v>98.32</v>
      </c>
      <c r="K69" s="8">
        <v>88958576.71</v>
      </c>
      <c r="L69" s="8">
        <v>80552590.93</v>
      </c>
      <c r="M69" s="9">
        <v>90.55</v>
      </c>
      <c r="N69" s="8">
        <v>-8110032.47</v>
      </c>
      <c r="O69" s="8">
        <v>-1061604.87</v>
      </c>
      <c r="P69" s="9">
        <v>-10.03</v>
      </c>
      <c r="Q69" s="9">
        <v>-1.33</v>
      </c>
    </row>
    <row r="70" spans="1:1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261</v>
      </c>
      <c r="G70" s="53" t="s">
        <v>320</v>
      </c>
      <c r="H70" s="8">
        <v>14822388.25</v>
      </c>
      <c r="I70" s="8">
        <v>14625982.32</v>
      </c>
      <c r="J70" s="9">
        <v>98.67</v>
      </c>
      <c r="K70" s="8">
        <v>15171259.25</v>
      </c>
      <c r="L70" s="8">
        <v>13725937.62</v>
      </c>
      <c r="M70" s="9">
        <v>90.47</v>
      </c>
      <c r="N70" s="8">
        <v>-348871</v>
      </c>
      <c r="O70" s="8">
        <v>900044.7</v>
      </c>
      <c r="P70" s="9">
        <v>-2.35</v>
      </c>
      <c r="Q70" s="9">
        <v>6.15</v>
      </c>
    </row>
    <row r="71" spans="1:1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261</v>
      </c>
      <c r="G71" s="53" t="s">
        <v>321</v>
      </c>
      <c r="H71" s="8">
        <v>21186482.15</v>
      </c>
      <c r="I71" s="8">
        <v>20607186.29</v>
      </c>
      <c r="J71" s="9">
        <v>97.26</v>
      </c>
      <c r="K71" s="8">
        <v>21254856.69</v>
      </c>
      <c r="L71" s="8">
        <v>19933473.45</v>
      </c>
      <c r="M71" s="9">
        <v>93.78</v>
      </c>
      <c r="N71" s="8">
        <v>-68374.54</v>
      </c>
      <c r="O71" s="8">
        <v>673712.84</v>
      </c>
      <c r="P71" s="9">
        <v>-0.32</v>
      </c>
      <c r="Q71" s="9">
        <v>3.26</v>
      </c>
    </row>
    <row r="72" spans="1:1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261</v>
      </c>
      <c r="G72" s="53" t="s">
        <v>322</v>
      </c>
      <c r="H72" s="8">
        <v>39867581.83</v>
      </c>
      <c r="I72" s="8">
        <v>36063598.96</v>
      </c>
      <c r="J72" s="9">
        <v>90.45</v>
      </c>
      <c r="K72" s="8">
        <v>37840686.83</v>
      </c>
      <c r="L72" s="8">
        <v>32959346.04</v>
      </c>
      <c r="M72" s="9">
        <v>87.1</v>
      </c>
      <c r="N72" s="8">
        <v>2026895</v>
      </c>
      <c r="O72" s="8">
        <v>3104252.92</v>
      </c>
      <c r="P72" s="9">
        <v>5.08</v>
      </c>
      <c r="Q72" s="9">
        <v>8.6</v>
      </c>
    </row>
    <row r="73" spans="1:1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261</v>
      </c>
      <c r="G73" s="53" t="s">
        <v>323</v>
      </c>
      <c r="H73" s="8">
        <v>28929475.27</v>
      </c>
      <c r="I73" s="8">
        <v>27762726.78</v>
      </c>
      <c r="J73" s="9">
        <v>95.96</v>
      </c>
      <c r="K73" s="8">
        <v>27950293.49</v>
      </c>
      <c r="L73" s="8">
        <v>26126159.03</v>
      </c>
      <c r="M73" s="9">
        <v>93.47</v>
      </c>
      <c r="N73" s="8">
        <v>979181.78</v>
      </c>
      <c r="O73" s="8">
        <v>1636567.75</v>
      </c>
      <c r="P73" s="9">
        <v>3.38</v>
      </c>
      <c r="Q73" s="9">
        <v>5.89</v>
      </c>
    </row>
    <row r="74" spans="1:1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261</v>
      </c>
      <c r="G74" s="53" t="s">
        <v>324</v>
      </c>
      <c r="H74" s="8">
        <v>44460142.83</v>
      </c>
      <c r="I74" s="8">
        <v>42767109.69</v>
      </c>
      <c r="J74" s="9">
        <v>96.19</v>
      </c>
      <c r="K74" s="8">
        <v>45078072.35</v>
      </c>
      <c r="L74" s="8">
        <v>42999971.68</v>
      </c>
      <c r="M74" s="9">
        <v>95.38</v>
      </c>
      <c r="N74" s="8">
        <v>-617929.52</v>
      </c>
      <c r="O74" s="8">
        <v>-232861.99</v>
      </c>
      <c r="P74" s="9">
        <v>-1.38</v>
      </c>
      <c r="Q74" s="9">
        <v>-0.54</v>
      </c>
    </row>
    <row r="75" spans="1:1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261</v>
      </c>
      <c r="G75" s="53" t="s">
        <v>325</v>
      </c>
      <c r="H75" s="8">
        <v>40551130.95</v>
      </c>
      <c r="I75" s="8">
        <v>38596233.3</v>
      </c>
      <c r="J75" s="9">
        <v>95.17</v>
      </c>
      <c r="K75" s="8">
        <v>40161130.95</v>
      </c>
      <c r="L75" s="8">
        <v>37266072.84</v>
      </c>
      <c r="M75" s="9">
        <v>92.79</v>
      </c>
      <c r="N75" s="8">
        <v>390000</v>
      </c>
      <c r="O75" s="8">
        <v>1330160.46</v>
      </c>
      <c r="P75" s="9">
        <v>0.96</v>
      </c>
      <c r="Q75" s="9">
        <v>3.44</v>
      </c>
    </row>
    <row r="76" spans="1:1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261</v>
      </c>
      <c r="G76" s="53" t="s">
        <v>326</v>
      </c>
      <c r="H76" s="8">
        <v>18223884.21</v>
      </c>
      <c r="I76" s="8">
        <v>18328441.96</v>
      </c>
      <c r="J76" s="9">
        <v>100.57</v>
      </c>
      <c r="K76" s="8">
        <v>18500698.8</v>
      </c>
      <c r="L76" s="8">
        <v>17167637.8</v>
      </c>
      <c r="M76" s="9">
        <v>92.79</v>
      </c>
      <c r="N76" s="8">
        <v>-276814.59</v>
      </c>
      <c r="O76" s="8">
        <v>1160804.16</v>
      </c>
      <c r="P76" s="9">
        <v>-1.51</v>
      </c>
      <c r="Q76" s="9">
        <v>6.33</v>
      </c>
    </row>
    <row r="77" spans="1:1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261</v>
      </c>
      <c r="G77" s="53" t="s">
        <v>327</v>
      </c>
      <c r="H77" s="8">
        <v>23016815.54</v>
      </c>
      <c r="I77" s="8">
        <v>21654810.95</v>
      </c>
      <c r="J77" s="9">
        <v>94.08</v>
      </c>
      <c r="K77" s="8">
        <v>23036498.32</v>
      </c>
      <c r="L77" s="8">
        <v>21168643.4</v>
      </c>
      <c r="M77" s="9">
        <v>91.89</v>
      </c>
      <c r="N77" s="8">
        <v>-19682.78</v>
      </c>
      <c r="O77" s="8">
        <v>486167.55</v>
      </c>
      <c r="P77" s="9">
        <v>-0.08</v>
      </c>
      <c r="Q77" s="9">
        <v>2.24</v>
      </c>
    </row>
    <row r="78" spans="1:1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261</v>
      </c>
      <c r="G78" s="53" t="s">
        <v>328</v>
      </c>
      <c r="H78" s="8">
        <v>22020559.5</v>
      </c>
      <c r="I78" s="8">
        <v>21741553.58</v>
      </c>
      <c r="J78" s="9">
        <v>98.73</v>
      </c>
      <c r="K78" s="8">
        <v>22362796.56</v>
      </c>
      <c r="L78" s="8">
        <v>21265357.69</v>
      </c>
      <c r="M78" s="9">
        <v>95.09</v>
      </c>
      <c r="N78" s="8">
        <v>-342237.06</v>
      </c>
      <c r="O78" s="8">
        <v>476195.89</v>
      </c>
      <c r="P78" s="9">
        <v>-1.55</v>
      </c>
      <c r="Q78" s="9">
        <v>2.19</v>
      </c>
    </row>
    <row r="79" spans="1:1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261</v>
      </c>
      <c r="G79" s="53" t="s">
        <v>329</v>
      </c>
      <c r="H79" s="8">
        <v>68082055.3</v>
      </c>
      <c r="I79" s="8">
        <v>69338389.38</v>
      </c>
      <c r="J79" s="9">
        <v>101.84</v>
      </c>
      <c r="K79" s="8">
        <v>70744100.86</v>
      </c>
      <c r="L79" s="8">
        <v>66136201.6</v>
      </c>
      <c r="M79" s="9">
        <v>93.48</v>
      </c>
      <c r="N79" s="8">
        <v>-2662045.56</v>
      </c>
      <c r="O79" s="8">
        <v>3202187.78</v>
      </c>
      <c r="P79" s="9">
        <v>-3.91</v>
      </c>
      <c r="Q79" s="9">
        <v>4.61</v>
      </c>
    </row>
    <row r="80" spans="1:1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261</v>
      </c>
      <c r="G80" s="53" t="s">
        <v>330</v>
      </c>
      <c r="H80" s="8">
        <v>21941465.72</v>
      </c>
      <c r="I80" s="8">
        <v>21860991.54</v>
      </c>
      <c r="J80" s="9">
        <v>99.63</v>
      </c>
      <c r="K80" s="8">
        <v>21724223.31</v>
      </c>
      <c r="L80" s="8">
        <v>21242800.18</v>
      </c>
      <c r="M80" s="9">
        <v>97.78</v>
      </c>
      <c r="N80" s="8">
        <v>217242.41</v>
      </c>
      <c r="O80" s="8">
        <v>618191.36</v>
      </c>
      <c r="P80" s="9">
        <v>0.99</v>
      </c>
      <c r="Q80" s="9">
        <v>2.82</v>
      </c>
    </row>
    <row r="81" spans="1:1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261</v>
      </c>
      <c r="G81" s="53" t="s">
        <v>331</v>
      </c>
      <c r="H81" s="8">
        <v>48018306.18</v>
      </c>
      <c r="I81" s="8">
        <v>48552518.38</v>
      </c>
      <c r="J81" s="9">
        <v>101.11</v>
      </c>
      <c r="K81" s="8">
        <v>49494117.46</v>
      </c>
      <c r="L81" s="8">
        <v>46433721.91</v>
      </c>
      <c r="M81" s="9">
        <v>93.81</v>
      </c>
      <c r="N81" s="8">
        <v>-1475811.28</v>
      </c>
      <c r="O81" s="8">
        <v>2118796.47</v>
      </c>
      <c r="P81" s="9">
        <v>-3.07</v>
      </c>
      <c r="Q81" s="9">
        <v>4.36</v>
      </c>
    </row>
    <row r="82" spans="1:1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261</v>
      </c>
      <c r="G82" s="53" t="s">
        <v>265</v>
      </c>
      <c r="H82" s="8">
        <v>41915208.21</v>
      </c>
      <c r="I82" s="8">
        <v>41805604.09</v>
      </c>
      <c r="J82" s="9">
        <v>99.73</v>
      </c>
      <c r="K82" s="8">
        <v>45971520.21</v>
      </c>
      <c r="L82" s="8">
        <v>43723807.38</v>
      </c>
      <c r="M82" s="9">
        <v>95.11</v>
      </c>
      <c r="N82" s="8">
        <v>-4056312</v>
      </c>
      <c r="O82" s="8">
        <v>-1918203.29</v>
      </c>
      <c r="P82" s="9">
        <v>-9.67</v>
      </c>
      <c r="Q82" s="9">
        <v>-4.58</v>
      </c>
    </row>
    <row r="83" spans="1:1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261</v>
      </c>
      <c r="G83" s="53" t="s">
        <v>332</v>
      </c>
      <c r="H83" s="8">
        <v>16364680.75</v>
      </c>
      <c r="I83" s="8">
        <v>15181052.79</v>
      </c>
      <c r="J83" s="9">
        <v>92.76</v>
      </c>
      <c r="K83" s="8">
        <v>16876180.75</v>
      </c>
      <c r="L83" s="8">
        <v>15218696.57</v>
      </c>
      <c r="M83" s="9">
        <v>90.17</v>
      </c>
      <c r="N83" s="8">
        <v>-511500</v>
      </c>
      <c r="O83" s="8">
        <v>-37643.78</v>
      </c>
      <c r="P83" s="9">
        <v>-3.12</v>
      </c>
      <c r="Q83" s="9">
        <v>-0.24</v>
      </c>
    </row>
    <row r="84" spans="1:1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261</v>
      </c>
      <c r="G84" s="53" t="s">
        <v>266</v>
      </c>
      <c r="H84" s="8">
        <v>32352934.09</v>
      </c>
      <c r="I84" s="8">
        <v>31434053.2</v>
      </c>
      <c r="J84" s="9">
        <v>97.15</v>
      </c>
      <c r="K84" s="8">
        <v>36565320.09</v>
      </c>
      <c r="L84" s="8">
        <v>32422476.25</v>
      </c>
      <c r="M84" s="9">
        <v>88.67</v>
      </c>
      <c r="N84" s="8">
        <v>-4212386</v>
      </c>
      <c r="O84" s="8">
        <v>-988423.05</v>
      </c>
      <c r="P84" s="9">
        <v>-13.02</v>
      </c>
      <c r="Q84" s="9">
        <v>-3.14</v>
      </c>
    </row>
    <row r="85" spans="1:1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261</v>
      </c>
      <c r="G85" s="53" t="s">
        <v>333</v>
      </c>
      <c r="H85" s="8">
        <v>16316628.21</v>
      </c>
      <c r="I85" s="8">
        <v>16326057.85</v>
      </c>
      <c r="J85" s="9">
        <v>100.05</v>
      </c>
      <c r="K85" s="8">
        <v>18347190.74</v>
      </c>
      <c r="L85" s="8">
        <v>17264912.92</v>
      </c>
      <c r="M85" s="9">
        <v>94.1</v>
      </c>
      <c r="N85" s="8">
        <v>-2030562.53</v>
      </c>
      <c r="O85" s="8">
        <v>-938855.07</v>
      </c>
      <c r="P85" s="9">
        <v>-12.44</v>
      </c>
      <c r="Q85" s="9">
        <v>-5.75</v>
      </c>
    </row>
    <row r="86" spans="1:1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261</v>
      </c>
      <c r="G86" s="53" t="s">
        <v>334</v>
      </c>
      <c r="H86" s="8">
        <v>25574020.28</v>
      </c>
      <c r="I86" s="8">
        <v>24338904.5</v>
      </c>
      <c r="J86" s="9">
        <v>95.17</v>
      </c>
      <c r="K86" s="8">
        <v>25504020.28</v>
      </c>
      <c r="L86" s="8">
        <v>22896050.95</v>
      </c>
      <c r="M86" s="9">
        <v>89.77</v>
      </c>
      <c r="N86" s="8">
        <v>70000</v>
      </c>
      <c r="O86" s="8">
        <v>1442853.55</v>
      </c>
      <c r="P86" s="9">
        <v>0.27</v>
      </c>
      <c r="Q86" s="9">
        <v>5.92</v>
      </c>
    </row>
    <row r="87" spans="1:1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261</v>
      </c>
      <c r="G87" s="53" t="s">
        <v>335</v>
      </c>
      <c r="H87" s="8">
        <v>57601776.39</v>
      </c>
      <c r="I87" s="8">
        <v>57036582.27</v>
      </c>
      <c r="J87" s="9">
        <v>99.01</v>
      </c>
      <c r="K87" s="8">
        <v>58873096.39</v>
      </c>
      <c r="L87" s="8">
        <v>55657816.86</v>
      </c>
      <c r="M87" s="9">
        <v>94.53</v>
      </c>
      <c r="N87" s="8">
        <v>-1271320</v>
      </c>
      <c r="O87" s="8">
        <v>1378765.41</v>
      </c>
      <c r="P87" s="9">
        <v>-2.2</v>
      </c>
      <c r="Q87" s="9">
        <v>2.41</v>
      </c>
    </row>
    <row r="88" spans="1:1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261</v>
      </c>
      <c r="G88" s="53" t="s">
        <v>336</v>
      </c>
      <c r="H88" s="8">
        <v>35369055.8</v>
      </c>
      <c r="I88" s="8">
        <v>33791422.46</v>
      </c>
      <c r="J88" s="9">
        <v>95.53</v>
      </c>
      <c r="K88" s="8">
        <v>41893714.19</v>
      </c>
      <c r="L88" s="8">
        <v>39458690.18</v>
      </c>
      <c r="M88" s="9">
        <v>94.18</v>
      </c>
      <c r="N88" s="8">
        <v>-6524658.39</v>
      </c>
      <c r="O88" s="8">
        <v>-5667267.72</v>
      </c>
      <c r="P88" s="9">
        <v>-18.44</v>
      </c>
      <c r="Q88" s="9">
        <v>-16.77</v>
      </c>
    </row>
    <row r="89" spans="1:1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261</v>
      </c>
      <c r="G89" s="53" t="s">
        <v>337</v>
      </c>
      <c r="H89" s="8">
        <v>44682463.69</v>
      </c>
      <c r="I89" s="8">
        <v>36253443.63</v>
      </c>
      <c r="J89" s="9">
        <v>81.13</v>
      </c>
      <c r="K89" s="8">
        <v>47988172.34</v>
      </c>
      <c r="L89" s="8">
        <v>36983378.17</v>
      </c>
      <c r="M89" s="9">
        <v>77.06</v>
      </c>
      <c r="N89" s="8">
        <v>-3305708.65</v>
      </c>
      <c r="O89" s="8">
        <v>-729934.54</v>
      </c>
      <c r="P89" s="9">
        <v>-7.39</v>
      </c>
      <c r="Q89" s="9">
        <v>-2.01</v>
      </c>
    </row>
    <row r="90" spans="1:1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261</v>
      </c>
      <c r="G90" s="53" t="s">
        <v>338</v>
      </c>
      <c r="H90" s="8">
        <v>23088091.43</v>
      </c>
      <c r="I90" s="8">
        <v>21953649.78</v>
      </c>
      <c r="J90" s="9">
        <v>95.08</v>
      </c>
      <c r="K90" s="8">
        <v>23213551.43</v>
      </c>
      <c r="L90" s="8">
        <v>20575806.44</v>
      </c>
      <c r="M90" s="9">
        <v>88.63</v>
      </c>
      <c r="N90" s="8">
        <v>-125460</v>
      </c>
      <c r="O90" s="8">
        <v>1377843.34</v>
      </c>
      <c r="P90" s="9">
        <v>-0.54</v>
      </c>
      <c r="Q90" s="9">
        <v>6.27</v>
      </c>
    </row>
    <row r="91" spans="1:1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261</v>
      </c>
      <c r="G91" s="53" t="s">
        <v>339</v>
      </c>
      <c r="H91" s="8">
        <v>19598609.17</v>
      </c>
      <c r="I91" s="8">
        <v>19710954.74</v>
      </c>
      <c r="J91" s="9">
        <v>100.57</v>
      </c>
      <c r="K91" s="8">
        <v>20149881.84</v>
      </c>
      <c r="L91" s="8">
        <v>19279077.82</v>
      </c>
      <c r="M91" s="9">
        <v>95.67</v>
      </c>
      <c r="N91" s="8">
        <v>-551272.67</v>
      </c>
      <c r="O91" s="8">
        <v>431876.92</v>
      </c>
      <c r="P91" s="9">
        <v>-2.81</v>
      </c>
      <c r="Q91" s="9">
        <v>2.19</v>
      </c>
    </row>
    <row r="92" spans="1:1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261</v>
      </c>
      <c r="G92" s="53" t="s">
        <v>267</v>
      </c>
      <c r="H92" s="8">
        <v>62694270.57</v>
      </c>
      <c r="I92" s="8">
        <v>62299555.22</v>
      </c>
      <c r="J92" s="9">
        <v>99.37</v>
      </c>
      <c r="K92" s="8">
        <v>71904722.11</v>
      </c>
      <c r="L92" s="8">
        <v>65915848.64</v>
      </c>
      <c r="M92" s="9">
        <v>91.67</v>
      </c>
      <c r="N92" s="8">
        <v>-9210451.54</v>
      </c>
      <c r="O92" s="8">
        <v>-3616293.42</v>
      </c>
      <c r="P92" s="9">
        <v>-14.69</v>
      </c>
      <c r="Q92" s="9">
        <v>-5.8</v>
      </c>
    </row>
    <row r="93" spans="1:1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261</v>
      </c>
      <c r="G93" s="53" t="s">
        <v>340</v>
      </c>
      <c r="H93" s="8">
        <v>30619662.33</v>
      </c>
      <c r="I93" s="8">
        <v>30800952.53</v>
      </c>
      <c r="J93" s="9">
        <v>100.59</v>
      </c>
      <c r="K93" s="8">
        <v>30176698.33</v>
      </c>
      <c r="L93" s="8">
        <v>28669640.61</v>
      </c>
      <c r="M93" s="9">
        <v>95</v>
      </c>
      <c r="N93" s="8">
        <v>442964</v>
      </c>
      <c r="O93" s="8">
        <v>2131311.92</v>
      </c>
      <c r="P93" s="9">
        <v>1.44</v>
      </c>
      <c r="Q93" s="9">
        <v>6.91</v>
      </c>
    </row>
    <row r="94" spans="1:1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261</v>
      </c>
      <c r="G94" s="53" t="s">
        <v>341</v>
      </c>
      <c r="H94" s="8">
        <v>26634545.06</v>
      </c>
      <c r="I94" s="8">
        <v>25801570.55</v>
      </c>
      <c r="J94" s="9">
        <v>96.87</v>
      </c>
      <c r="K94" s="8">
        <v>27166945.06</v>
      </c>
      <c r="L94" s="8">
        <v>23912298.15</v>
      </c>
      <c r="M94" s="9">
        <v>88.01</v>
      </c>
      <c r="N94" s="8">
        <v>-532400</v>
      </c>
      <c r="O94" s="8">
        <v>1889272.4</v>
      </c>
      <c r="P94" s="9">
        <v>-1.99</v>
      </c>
      <c r="Q94" s="9">
        <v>7.32</v>
      </c>
    </row>
    <row r="95" spans="1:1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261</v>
      </c>
      <c r="G95" s="53" t="s">
        <v>342</v>
      </c>
      <c r="H95" s="8">
        <v>26226674.04</v>
      </c>
      <c r="I95" s="8">
        <v>25918652.52</v>
      </c>
      <c r="J95" s="9">
        <v>98.82</v>
      </c>
      <c r="K95" s="8">
        <v>28283678.04</v>
      </c>
      <c r="L95" s="8">
        <v>26422365.4</v>
      </c>
      <c r="M95" s="9">
        <v>93.41</v>
      </c>
      <c r="N95" s="8">
        <v>-2057004</v>
      </c>
      <c r="O95" s="8">
        <v>-503712.88</v>
      </c>
      <c r="P95" s="9">
        <v>-7.84</v>
      </c>
      <c r="Q95" s="9">
        <v>-1.94</v>
      </c>
    </row>
    <row r="96" spans="1:1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261</v>
      </c>
      <c r="G96" s="53" t="s">
        <v>343</v>
      </c>
      <c r="H96" s="8">
        <v>29432979.37</v>
      </c>
      <c r="I96" s="8">
        <v>28156790.67</v>
      </c>
      <c r="J96" s="9">
        <v>95.66</v>
      </c>
      <c r="K96" s="8">
        <v>30450756.09</v>
      </c>
      <c r="L96" s="8">
        <v>28956059.34</v>
      </c>
      <c r="M96" s="9">
        <v>95.09</v>
      </c>
      <c r="N96" s="8">
        <v>-1017776.72</v>
      </c>
      <c r="O96" s="8">
        <v>-799268.67</v>
      </c>
      <c r="P96" s="9">
        <v>-3.45</v>
      </c>
      <c r="Q96" s="9">
        <v>-2.83</v>
      </c>
    </row>
    <row r="97" spans="1:1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261</v>
      </c>
      <c r="G97" s="53" t="s">
        <v>344</v>
      </c>
      <c r="H97" s="8">
        <v>23645037.51</v>
      </c>
      <c r="I97" s="8">
        <v>22950571.56</v>
      </c>
      <c r="J97" s="9">
        <v>97.06</v>
      </c>
      <c r="K97" s="8">
        <v>28535818.55</v>
      </c>
      <c r="L97" s="8">
        <v>27047865.97</v>
      </c>
      <c r="M97" s="9">
        <v>94.78</v>
      </c>
      <c r="N97" s="8">
        <v>-4890781.04</v>
      </c>
      <c r="O97" s="8">
        <v>-4097294.41</v>
      </c>
      <c r="P97" s="9">
        <v>-20.68</v>
      </c>
      <c r="Q97" s="9">
        <v>-17.85</v>
      </c>
    </row>
    <row r="98" spans="1:1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261</v>
      </c>
      <c r="G98" s="53" t="s">
        <v>345</v>
      </c>
      <c r="H98" s="8">
        <v>21912862.96</v>
      </c>
      <c r="I98" s="8">
        <v>21788838.42</v>
      </c>
      <c r="J98" s="9">
        <v>99.43</v>
      </c>
      <c r="K98" s="8">
        <v>24676147.65</v>
      </c>
      <c r="L98" s="8">
        <v>23585872.66</v>
      </c>
      <c r="M98" s="9">
        <v>95.58</v>
      </c>
      <c r="N98" s="8">
        <v>-2763284.69</v>
      </c>
      <c r="O98" s="8">
        <v>-1797034.24</v>
      </c>
      <c r="P98" s="9">
        <v>-12.61</v>
      </c>
      <c r="Q98" s="9">
        <v>-8.24</v>
      </c>
    </row>
    <row r="99" spans="1:1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261</v>
      </c>
      <c r="G99" s="53" t="s">
        <v>268</v>
      </c>
      <c r="H99" s="8">
        <v>102231881.26</v>
      </c>
      <c r="I99" s="8">
        <v>98960215.82</v>
      </c>
      <c r="J99" s="9">
        <v>96.79</v>
      </c>
      <c r="K99" s="8">
        <v>105332281.26</v>
      </c>
      <c r="L99" s="8">
        <v>101690901.27</v>
      </c>
      <c r="M99" s="9">
        <v>96.54</v>
      </c>
      <c r="N99" s="8">
        <v>-3100400</v>
      </c>
      <c r="O99" s="8">
        <v>-2730685.45</v>
      </c>
      <c r="P99" s="9">
        <v>-3.03</v>
      </c>
      <c r="Q99" s="9">
        <v>-2.75</v>
      </c>
    </row>
    <row r="100" spans="1:1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261</v>
      </c>
      <c r="G100" s="53" t="s">
        <v>346</v>
      </c>
      <c r="H100" s="8">
        <v>17753977.56</v>
      </c>
      <c r="I100" s="8">
        <v>17682461.55</v>
      </c>
      <c r="J100" s="9">
        <v>99.59</v>
      </c>
      <c r="K100" s="8">
        <v>16078741.56</v>
      </c>
      <c r="L100" s="8">
        <v>15360797.41</v>
      </c>
      <c r="M100" s="9">
        <v>95.53</v>
      </c>
      <c r="N100" s="8">
        <v>1675236</v>
      </c>
      <c r="O100" s="8">
        <v>2321664.14</v>
      </c>
      <c r="P100" s="9">
        <v>9.43</v>
      </c>
      <c r="Q100" s="9">
        <v>13.12</v>
      </c>
    </row>
    <row r="101" spans="1:1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261</v>
      </c>
      <c r="G101" s="53" t="s">
        <v>347</v>
      </c>
      <c r="H101" s="8">
        <v>49505669.09</v>
      </c>
      <c r="I101" s="8">
        <v>48100993.35</v>
      </c>
      <c r="J101" s="9">
        <v>97.16</v>
      </c>
      <c r="K101" s="8">
        <v>52857081.91</v>
      </c>
      <c r="L101" s="8">
        <v>45159821.33</v>
      </c>
      <c r="M101" s="9">
        <v>85.43</v>
      </c>
      <c r="N101" s="8">
        <v>-3351412.82</v>
      </c>
      <c r="O101" s="8">
        <v>2941172.02</v>
      </c>
      <c r="P101" s="9">
        <v>-6.76</v>
      </c>
      <c r="Q101" s="9">
        <v>6.11</v>
      </c>
    </row>
    <row r="102" spans="1:1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261</v>
      </c>
      <c r="G102" s="53" t="s">
        <v>348</v>
      </c>
      <c r="H102" s="8">
        <v>28496079.25</v>
      </c>
      <c r="I102" s="8">
        <v>26819741.34</v>
      </c>
      <c r="J102" s="9">
        <v>94.11</v>
      </c>
      <c r="K102" s="8">
        <v>28754044.79</v>
      </c>
      <c r="L102" s="8">
        <v>27142228.88</v>
      </c>
      <c r="M102" s="9">
        <v>94.39</v>
      </c>
      <c r="N102" s="8">
        <v>-257965.54</v>
      </c>
      <c r="O102" s="8">
        <v>-322487.54</v>
      </c>
      <c r="P102" s="9">
        <v>-0.9</v>
      </c>
      <c r="Q102" s="9">
        <v>-1.2</v>
      </c>
    </row>
    <row r="103" spans="1:1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261</v>
      </c>
      <c r="G103" s="53" t="s">
        <v>349</v>
      </c>
      <c r="H103" s="8">
        <v>29419913.99</v>
      </c>
      <c r="I103" s="8">
        <v>27712303.62</v>
      </c>
      <c r="J103" s="9">
        <v>94.19</v>
      </c>
      <c r="K103" s="8">
        <v>31248889.09</v>
      </c>
      <c r="L103" s="8">
        <v>29694326.05</v>
      </c>
      <c r="M103" s="9">
        <v>95.02</v>
      </c>
      <c r="N103" s="8">
        <v>-1828975.1</v>
      </c>
      <c r="O103" s="8">
        <v>-1982022.43</v>
      </c>
      <c r="P103" s="9">
        <v>-6.21</v>
      </c>
      <c r="Q103" s="9">
        <v>-7.15</v>
      </c>
    </row>
    <row r="104" spans="1:1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261</v>
      </c>
      <c r="G104" s="53" t="s">
        <v>269</v>
      </c>
      <c r="H104" s="8">
        <v>60744625.54</v>
      </c>
      <c r="I104" s="8">
        <v>58853264.96</v>
      </c>
      <c r="J104" s="9">
        <v>96.88</v>
      </c>
      <c r="K104" s="8">
        <v>70159945.95</v>
      </c>
      <c r="L104" s="8">
        <v>66810620.7</v>
      </c>
      <c r="M104" s="9">
        <v>95.22</v>
      </c>
      <c r="N104" s="8">
        <v>-9415320.41</v>
      </c>
      <c r="O104" s="8">
        <v>-7957355.74</v>
      </c>
      <c r="P104" s="9">
        <v>-15.49</v>
      </c>
      <c r="Q104" s="9">
        <v>-13.52</v>
      </c>
    </row>
    <row r="105" spans="1:1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261</v>
      </c>
      <c r="G105" s="53" t="s">
        <v>350</v>
      </c>
      <c r="H105" s="8">
        <v>20069597.01</v>
      </c>
      <c r="I105" s="8">
        <v>19482504.93</v>
      </c>
      <c r="J105" s="9">
        <v>97.07</v>
      </c>
      <c r="K105" s="8">
        <v>19975119.47</v>
      </c>
      <c r="L105" s="8">
        <v>18640333.47</v>
      </c>
      <c r="M105" s="9">
        <v>93.31</v>
      </c>
      <c r="N105" s="8">
        <v>94477.54</v>
      </c>
      <c r="O105" s="8">
        <v>842171.46</v>
      </c>
      <c r="P105" s="9">
        <v>0.47</v>
      </c>
      <c r="Q105" s="9">
        <v>4.32</v>
      </c>
    </row>
    <row r="106" spans="1:1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261</v>
      </c>
      <c r="G106" s="53" t="s">
        <v>351</v>
      </c>
      <c r="H106" s="8">
        <v>54179095.06</v>
      </c>
      <c r="I106" s="8">
        <v>47603829.42</v>
      </c>
      <c r="J106" s="9">
        <v>87.86</v>
      </c>
      <c r="K106" s="8">
        <v>60154525.06</v>
      </c>
      <c r="L106" s="8">
        <v>52643498.45</v>
      </c>
      <c r="M106" s="9">
        <v>87.51</v>
      </c>
      <c r="N106" s="8">
        <v>-5975430</v>
      </c>
      <c r="O106" s="8">
        <v>-5039669.03</v>
      </c>
      <c r="P106" s="9">
        <v>-11.02</v>
      </c>
      <c r="Q106" s="9">
        <v>-10.58</v>
      </c>
    </row>
    <row r="107" spans="1:1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261</v>
      </c>
      <c r="G107" s="53" t="s">
        <v>352</v>
      </c>
      <c r="H107" s="8">
        <v>29133817.07</v>
      </c>
      <c r="I107" s="8">
        <v>28889477.36</v>
      </c>
      <c r="J107" s="9">
        <v>99.16</v>
      </c>
      <c r="K107" s="8">
        <v>29172475.07</v>
      </c>
      <c r="L107" s="8">
        <v>27523027.58</v>
      </c>
      <c r="M107" s="9">
        <v>94.34</v>
      </c>
      <c r="N107" s="8">
        <v>-38658</v>
      </c>
      <c r="O107" s="8">
        <v>1366449.78</v>
      </c>
      <c r="P107" s="9">
        <v>-0.13</v>
      </c>
      <c r="Q107" s="9">
        <v>4.72</v>
      </c>
    </row>
    <row r="108" spans="1:1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261</v>
      </c>
      <c r="G108" s="53" t="s">
        <v>353</v>
      </c>
      <c r="H108" s="8">
        <v>60744463.46</v>
      </c>
      <c r="I108" s="8">
        <v>61117380.96</v>
      </c>
      <c r="J108" s="9">
        <v>100.61</v>
      </c>
      <c r="K108" s="8">
        <v>61018278.29</v>
      </c>
      <c r="L108" s="8">
        <v>59756213.92</v>
      </c>
      <c r="M108" s="9">
        <v>97.93</v>
      </c>
      <c r="N108" s="8">
        <v>-273814.83</v>
      </c>
      <c r="O108" s="8">
        <v>1361167.04</v>
      </c>
      <c r="P108" s="9">
        <v>-0.45</v>
      </c>
      <c r="Q108" s="9">
        <v>2.22</v>
      </c>
    </row>
    <row r="109" spans="1:1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261</v>
      </c>
      <c r="G109" s="53" t="s">
        <v>354</v>
      </c>
      <c r="H109" s="8">
        <v>28585654.54</v>
      </c>
      <c r="I109" s="8">
        <v>28902973.32</v>
      </c>
      <c r="J109" s="9">
        <v>101.11</v>
      </c>
      <c r="K109" s="8">
        <v>29105374.54</v>
      </c>
      <c r="L109" s="8">
        <v>26671445.96</v>
      </c>
      <c r="M109" s="9">
        <v>91.63</v>
      </c>
      <c r="N109" s="8">
        <v>-519720</v>
      </c>
      <c r="O109" s="8">
        <v>2231527.36</v>
      </c>
      <c r="P109" s="9">
        <v>-1.81</v>
      </c>
      <c r="Q109" s="9">
        <v>7.72</v>
      </c>
    </row>
    <row r="110" spans="1:1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261</v>
      </c>
      <c r="G110" s="53" t="s">
        <v>355</v>
      </c>
      <c r="H110" s="8">
        <v>25547228.14</v>
      </c>
      <c r="I110" s="8">
        <v>24794776.93</v>
      </c>
      <c r="J110" s="9">
        <v>97.05</v>
      </c>
      <c r="K110" s="8">
        <v>28251363.24</v>
      </c>
      <c r="L110" s="8">
        <v>27753369.87</v>
      </c>
      <c r="M110" s="9">
        <v>98.23</v>
      </c>
      <c r="N110" s="8">
        <v>-2704135.1</v>
      </c>
      <c r="O110" s="8">
        <v>-2958592.94</v>
      </c>
      <c r="P110" s="9">
        <v>-10.58</v>
      </c>
      <c r="Q110" s="9">
        <v>-11.93</v>
      </c>
    </row>
    <row r="111" spans="1:1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261</v>
      </c>
      <c r="G111" s="53" t="s">
        <v>356</v>
      </c>
      <c r="H111" s="8">
        <v>103454702.46</v>
      </c>
      <c r="I111" s="8">
        <v>94542451.63</v>
      </c>
      <c r="J111" s="9">
        <v>91.38</v>
      </c>
      <c r="K111" s="8">
        <v>103515305.46</v>
      </c>
      <c r="L111" s="8">
        <v>92176882.99</v>
      </c>
      <c r="M111" s="9">
        <v>89.04</v>
      </c>
      <c r="N111" s="8">
        <v>-60603</v>
      </c>
      <c r="O111" s="8">
        <v>2365568.64</v>
      </c>
      <c r="P111" s="9">
        <v>-0.05</v>
      </c>
      <c r="Q111" s="9">
        <v>2.5</v>
      </c>
    </row>
    <row r="112" spans="1:1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261</v>
      </c>
      <c r="G112" s="53" t="s">
        <v>357</v>
      </c>
      <c r="H112" s="8">
        <v>22447001.7</v>
      </c>
      <c r="I112" s="8">
        <v>22422905.18</v>
      </c>
      <c r="J112" s="9">
        <v>99.89</v>
      </c>
      <c r="K112" s="8">
        <v>22447001.7</v>
      </c>
      <c r="L112" s="8">
        <v>20351790.9</v>
      </c>
      <c r="M112" s="9">
        <v>90.66</v>
      </c>
      <c r="N112" s="8">
        <v>0</v>
      </c>
      <c r="O112" s="8">
        <v>2071114.28</v>
      </c>
      <c r="P112" s="9">
        <v>0</v>
      </c>
      <c r="Q112" s="9">
        <v>9.23</v>
      </c>
    </row>
    <row r="113" spans="1:1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261</v>
      </c>
      <c r="G113" s="53" t="s">
        <v>358</v>
      </c>
      <c r="H113" s="8">
        <v>24877092.11</v>
      </c>
      <c r="I113" s="8">
        <v>23081561.1</v>
      </c>
      <c r="J113" s="9">
        <v>92.78</v>
      </c>
      <c r="K113" s="8">
        <v>26288080.11</v>
      </c>
      <c r="L113" s="8">
        <v>24672817.97</v>
      </c>
      <c r="M113" s="9">
        <v>93.85</v>
      </c>
      <c r="N113" s="8">
        <v>-1410988</v>
      </c>
      <c r="O113" s="8">
        <v>-1591256.87</v>
      </c>
      <c r="P113" s="9">
        <v>-5.67</v>
      </c>
      <c r="Q113" s="9">
        <v>-6.89</v>
      </c>
    </row>
    <row r="114" spans="1:1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261</v>
      </c>
      <c r="G114" s="53" t="s">
        <v>359</v>
      </c>
      <c r="H114" s="8">
        <v>19662331.15</v>
      </c>
      <c r="I114" s="8">
        <v>19459454.12</v>
      </c>
      <c r="J114" s="9">
        <v>98.96</v>
      </c>
      <c r="K114" s="8">
        <v>20076993.44</v>
      </c>
      <c r="L114" s="8">
        <v>18965090.33</v>
      </c>
      <c r="M114" s="9">
        <v>94.46</v>
      </c>
      <c r="N114" s="8">
        <v>-414662.29</v>
      </c>
      <c r="O114" s="8">
        <v>494363.79</v>
      </c>
      <c r="P114" s="9">
        <v>-2.1</v>
      </c>
      <c r="Q114" s="9">
        <v>2.54</v>
      </c>
    </row>
    <row r="115" spans="1:1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261</v>
      </c>
      <c r="G115" s="53" t="s">
        <v>360</v>
      </c>
      <c r="H115" s="8">
        <v>37532586.91</v>
      </c>
      <c r="I115" s="8">
        <v>38740792.96</v>
      </c>
      <c r="J115" s="9">
        <v>103.21</v>
      </c>
      <c r="K115" s="8">
        <v>36164904.8</v>
      </c>
      <c r="L115" s="8">
        <v>35935022.5</v>
      </c>
      <c r="M115" s="9">
        <v>99.36</v>
      </c>
      <c r="N115" s="8">
        <v>1367682.11</v>
      </c>
      <c r="O115" s="8">
        <v>2805770.46</v>
      </c>
      <c r="P115" s="9">
        <v>3.64</v>
      </c>
      <c r="Q115" s="9">
        <v>7.24</v>
      </c>
    </row>
    <row r="116" spans="1:1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261</v>
      </c>
      <c r="G116" s="53" t="s">
        <v>361</v>
      </c>
      <c r="H116" s="8">
        <v>7410913.62</v>
      </c>
      <c r="I116" s="8">
        <v>7221997.62</v>
      </c>
      <c r="J116" s="9">
        <v>97.45</v>
      </c>
      <c r="K116" s="8">
        <v>6612709.16</v>
      </c>
      <c r="L116" s="8">
        <v>6164479.22</v>
      </c>
      <c r="M116" s="9">
        <v>93.22</v>
      </c>
      <c r="N116" s="8">
        <v>798204.46</v>
      </c>
      <c r="O116" s="8">
        <v>1057518.4</v>
      </c>
      <c r="P116" s="9">
        <v>10.77</v>
      </c>
      <c r="Q116" s="9">
        <v>14.64</v>
      </c>
    </row>
    <row r="117" spans="1:1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261</v>
      </c>
      <c r="G117" s="53" t="s">
        <v>362</v>
      </c>
      <c r="H117" s="8">
        <v>27750502.16</v>
      </c>
      <c r="I117" s="8">
        <v>25445134.75</v>
      </c>
      <c r="J117" s="9">
        <v>91.69</v>
      </c>
      <c r="K117" s="8">
        <v>28424877.24</v>
      </c>
      <c r="L117" s="8">
        <v>25585027.71</v>
      </c>
      <c r="M117" s="9">
        <v>90</v>
      </c>
      <c r="N117" s="8">
        <v>-674375.08</v>
      </c>
      <c r="O117" s="8">
        <v>-139892.96</v>
      </c>
      <c r="P117" s="9">
        <v>-2.43</v>
      </c>
      <c r="Q117" s="9">
        <v>-0.54</v>
      </c>
    </row>
    <row r="118" spans="1:1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261</v>
      </c>
      <c r="G118" s="53" t="s">
        <v>363</v>
      </c>
      <c r="H118" s="8">
        <v>22746825.33</v>
      </c>
      <c r="I118" s="8">
        <v>23173501.25</v>
      </c>
      <c r="J118" s="9">
        <v>101.87</v>
      </c>
      <c r="K118" s="8">
        <v>22608314.12</v>
      </c>
      <c r="L118" s="8">
        <v>20991238.53</v>
      </c>
      <c r="M118" s="9">
        <v>92.84</v>
      </c>
      <c r="N118" s="8">
        <v>138511.21</v>
      </c>
      <c r="O118" s="8">
        <v>2182262.72</v>
      </c>
      <c r="P118" s="9">
        <v>0.6</v>
      </c>
      <c r="Q118" s="9">
        <v>9.41</v>
      </c>
    </row>
    <row r="119" spans="1:1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261</v>
      </c>
      <c r="G119" s="53" t="s">
        <v>364</v>
      </c>
      <c r="H119" s="8">
        <v>53084440.84</v>
      </c>
      <c r="I119" s="8">
        <v>52520601.74</v>
      </c>
      <c r="J119" s="9">
        <v>98.93</v>
      </c>
      <c r="K119" s="8">
        <v>52576440.84</v>
      </c>
      <c r="L119" s="8">
        <v>45041499.03</v>
      </c>
      <c r="M119" s="9">
        <v>85.66</v>
      </c>
      <c r="N119" s="8">
        <v>508000</v>
      </c>
      <c r="O119" s="8">
        <v>7479102.71</v>
      </c>
      <c r="P119" s="9">
        <v>0.95</v>
      </c>
      <c r="Q119" s="9">
        <v>14.24</v>
      </c>
    </row>
    <row r="120" spans="1:1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261</v>
      </c>
      <c r="G120" s="53" t="s">
        <v>270</v>
      </c>
      <c r="H120" s="8">
        <v>57113146.2</v>
      </c>
      <c r="I120" s="8">
        <v>56321334.48</v>
      </c>
      <c r="J120" s="9">
        <v>98.61</v>
      </c>
      <c r="K120" s="8">
        <v>59357009.03</v>
      </c>
      <c r="L120" s="8">
        <v>52986031.61</v>
      </c>
      <c r="M120" s="9">
        <v>89.26</v>
      </c>
      <c r="N120" s="8">
        <v>-2243862.83</v>
      </c>
      <c r="O120" s="8">
        <v>3335302.87</v>
      </c>
      <c r="P120" s="9">
        <v>-3.92</v>
      </c>
      <c r="Q120" s="9">
        <v>5.92</v>
      </c>
    </row>
    <row r="121" spans="1:1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261</v>
      </c>
      <c r="G121" s="53" t="s">
        <v>365</v>
      </c>
      <c r="H121" s="8">
        <v>23409105.46</v>
      </c>
      <c r="I121" s="8">
        <v>22456686.74</v>
      </c>
      <c r="J121" s="9">
        <v>95.93</v>
      </c>
      <c r="K121" s="8">
        <v>23537516.46</v>
      </c>
      <c r="L121" s="8">
        <v>21304157.46</v>
      </c>
      <c r="M121" s="9">
        <v>90.51</v>
      </c>
      <c r="N121" s="8">
        <v>-128411</v>
      </c>
      <c r="O121" s="8">
        <v>1152529.28</v>
      </c>
      <c r="P121" s="9">
        <v>-0.54</v>
      </c>
      <c r="Q121" s="9">
        <v>5.13</v>
      </c>
    </row>
    <row r="122" spans="1:1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261</v>
      </c>
      <c r="G122" s="53" t="s">
        <v>366</v>
      </c>
      <c r="H122" s="8">
        <v>37813617.77</v>
      </c>
      <c r="I122" s="8">
        <v>29083315.37</v>
      </c>
      <c r="J122" s="9">
        <v>76.91</v>
      </c>
      <c r="K122" s="8">
        <v>38109068.11</v>
      </c>
      <c r="L122" s="8">
        <v>28338898.8</v>
      </c>
      <c r="M122" s="9">
        <v>74.36</v>
      </c>
      <c r="N122" s="8">
        <v>-295450.34</v>
      </c>
      <c r="O122" s="8">
        <v>744416.57</v>
      </c>
      <c r="P122" s="9">
        <v>-0.78</v>
      </c>
      <c r="Q122" s="9">
        <v>2.55</v>
      </c>
    </row>
    <row r="123" spans="1:1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261</v>
      </c>
      <c r="G123" s="53" t="s">
        <v>271</v>
      </c>
      <c r="H123" s="8">
        <v>41466199</v>
      </c>
      <c r="I123" s="8">
        <v>40737382.52</v>
      </c>
      <c r="J123" s="9">
        <v>98.24</v>
      </c>
      <c r="K123" s="8">
        <v>41162708.37</v>
      </c>
      <c r="L123" s="8">
        <v>39660446.83</v>
      </c>
      <c r="M123" s="9">
        <v>96.35</v>
      </c>
      <c r="N123" s="8">
        <v>303490.63</v>
      </c>
      <c r="O123" s="8">
        <v>1076935.69</v>
      </c>
      <c r="P123" s="9">
        <v>0.73</v>
      </c>
      <c r="Q123" s="9">
        <v>2.64</v>
      </c>
    </row>
    <row r="124" spans="1:1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261</v>
      </c>
      <c r="G124" s="53" t="s">
        <v>272</v>
      </c>
      <c r="H124" s="8">
        <v>28907097.33</v>
      </c>
      <c r="I124" s="8">
        <v>26072339.18</v>
      </c>
      <c r="J124" s="9">
        <v>90.19</v>
      </c>
      <c r="K124" s="8">
        <v>29069219.33</v>
      </c>
      <c r="L124" s="8">
        <v>23942396.29</v>
      </c>
      <c r="M124" s="9">
        <v>82.36</v>
      </c>
      <c r="N124" s="8">
        <v>-162122</v>
      </c>
      <c r="O124" s="8">
        <v>2129942.89</v>
      </c>
      <c r="P124" s="9">
        <v>-0.56</v>
      </c>
      <c r="Q124" s="9">
        <v>8.16</v>
      </c>
    </row>
    <row r="125" spans="1:1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261</v>
      </c>
      <c r="G125" s="53" t="s">
        <v>367</v>
      </c>
      <c r="H125" s="8">
        <v>16029957.4</v>
      </c>
      <c r="I125" s="8">
        <v>15222040.19</v>
      </c>
      <c r="J125" s="9">
        <v>94.95</v>
      </c>
      <c r="K125" s="8">
        <v>16091307.67</v>
      </c>
      <c r="L125" s="8">
        <v>14509743.66</v>
      </c>
      <c r="M125" s="9">
        <v>90.17</v>
      </c>
      <c r="N125" s="8">
        <v>-61350.27</v>
      </c>
      <c r="O125" s="8">
        <v>712296.53</v>
      </c>
      <c r="P125" s="9">
        <v>-0.38</v>
      </c>
      <c r="Q125" s="9">
        <v>4.67</v>
      </c>
    </row>
    <row r="126" spans="1:1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261</v>
      </c>
      <c r="G126" s="53" t="s">
        <v>368</v>
      </c>
      <c r="H126" s="8">
        <v>12075019.35</v>
      </c>
      <c r="I126" s="8">
        <v>11783354.44</v>
      </c>
      <c r="J126" s="9">
        <v>97.58</v>
      </c>
      <c r="K126" s="8">
        <v>13020215</v>
      </c>
      <c r="L126" s="8">
        <v>12693588.46</v>
      </c>
      <c r="M126" s="9">
        <v>97.49</v>
      </c>
      <c r="N126" s="8">
        <v>-945195.65</v>
      </c>
      <c r="O126" s="8">
        <v>-910234.02</v>
      </c>
      <c r="P126" s="9">
        <v>-7.82</v>
      </c>
      <c r="Q126" s="9">
        <v>-7.72</v>
      </c>
    </row>
    <row r="127" spans="1:1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261</v>
      </c>
      <c r="G127" s="53" t="s">
        <v>369</v>
      </c>
      <c r="H127" s="8">
        <v>20269866</v>
      </c>
      <c r="I127" s="8">
        <v>19724583.12</v>
      </c>
      <c r="J127" s="9">
        <v>97.3</v>
      </c>
      <c r="K127" s="8">
        <v>26429570</v>
      </c>
      <c r="L127" s="8">
        <v>19840598.67</v>
      </c>
      <c r="M127" s="9">
        <v>75.06</v>
      </c>
      <c r="N127" s="8">
        <v>-6159704</v>
      </c>
      <c r="O127" s="8">
        <v>-116015.55</v>
      </c>
      <c r="P127" s="9">
        <v>-30.38</v>
      </c>
      <c r="Q127" s="9">
        <v>-0.58</v>
      </c>
    </row>
    <row r="128" spans="1:1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261</v>
      </c>
      <c r="G128" s="53" t="s">
        <v>370</v>
      </c>
      <c r="H128" s="8">
        <v>15882139.87</v>
      </c>
      <c r="I128" s="8">
        <v>14498406.97</v>
      </c>
      <c r="J128" s="9">
        <v>91.28</v>
      </c>
      <c r="K128" s="8">
        <v>15632483.37</v>
      </c>
      <c r="L128" s="8">
        <v>12938635.09</v>
      </c>
      <c r="M128" s="9">
        <v>82.76</v>
      </c>
      <c r="N128" s="8">
        <v>249656.5</v>
      </c>
      <c r="O128" s="8">
        <v>1559771.88</v>
      </c>
      <c r="P128" s="9">
        <v>1.57</v>
      </c>
      <c r="Q128" s="9">
        <v>10.75</v>
      </c>
    </row>
    <row r="129" spans="1:1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261</v>
      </c>
      <c r="G129" s="53" t="s">
        <v>371</v>
      </c>
      <c r="H129" s="8">
        <v>19940751.47</v>
      </c>
      <c r="I129" s="8">
        <v>17684006.51</v>
      </c>
      <c r="J129" s="9">
        <v>88.68</v>
      </c>
      <c r="K129" s="8">
        <v>22521478.47</v>
      </c>
      <c r="L129" s="8">
        <v>17016951.65</v>
      </c>
      <c r="M129" s="9">
        <v>75.55</v>
      </c>
      <c r="N129" s="8">
        <v>-2580727</v>
      </c>
      <c r="O129" s="8">
        <v>667054.86</v>
      </c>
      <c r="P129" s="9">
        <v>-12.94</v>
      </c>
      <c r="Q129" s="9">
        <v>3.77</v>
      </c>
    </row>
    <row r="130" spans="1:1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261</v>
      </c>
      <c r="G130" s="53" t="s">
        <v>372</v>
      </c>
      <c r="H130" s="8">
        <v>26897802.34</v>
      </c>
      <c r="I130" s="8">
        <v>26379430.12</v>
      </c>
      <c r="J130" s="9">
        <v>98.07</v>
      </c>
      <c r="K130" s="8">
        <v>26210852.86</v>
      </c>
      <c r="L130" s="8">
        <v>25631171.17</v>
      </c>
      <c r="M130" s="9">
        <v>97.78</v>
      </c>
      <c r="N130" s="8">
        <v>686949.48</v>
      </c>
      <c r="O130" s="8">
        <v>748258.95</v>
      </c>
      <c r="P130" s="9">
        <v>2.55</v>
      </c>
      <c r="Q130" s="9">
        <v>2.83</v>
      </c>
    </row>
    <row r="131" spans="1:1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261</v>
      </c>
      <c r="G131" s="53" t="s">
        <v>373</v>
      </c>
      <c r="H131" s="8">
        <v>25718690.38</v>
      </c>
      <c r="I131" s="8">
        <v>22195053.31</v>
      </c>
      <c r="J131" s="9">
        <v>86.29</v>
      </c>
      <c r="K131" s="8">
        <v>26149130.42</v>
      </c>
      <c r="L131" s="8">
        <v>20493514.45</v>
      </c>
      <c r="M131" s="9">
        <v>78.37</v>
      </c>
      <c r="N131" s="8">
        <v>-430440.04</v>
      </c>
      <c r="O131" s="8">
        <v>1701538.86</v>
      </c>
      <c r="P131" s="9">
        <v>-1.67</v>
      </c>
      <c r="Q131" s="9">
        <v>7.66</v>
      </c>
    </row>
    <row r="132" spans="1:1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261</v>
      </c>
      <c r="G132" s="53" t="s">
        <v>374</v>
      </c>
      <c r="H132" s="8">
        <v>22598083</v>
      </c>
      <c r="I132" s="8">
        <v>21432269.54</v>
      </c>
      <c r="J132" s="9">
        <v>94.84</v>
      </c>
      <c r="K132" s="8">
        <v>24576644</v>
      </c>
      <c r="L132" s="8">
        <v>22287615.11</v>
      </c>
      <c r="M132" s="9">
        <v>90.68</v>
      </c>
      <c r="N132" s="8">
        <v>-1978561</v>
      </c>
      <c r="O132" s="8">
        <v>-855345.57</v>
      </c>
      <c r="P132" s="9">
        <v>-8.75</v>
      </c>
      <c r="Q132" s="9">
        <v>-3.99</v>
      </c>
    </row>
    <row r="133" spans="1:1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261</v>
      </c>
      <c r="G133" s="53" t="s">
        <v>375</v>
      </c>
      <c r="H133" s="8">
        <v>21251589.03</v>
      </c>
      <c r="I133" s="8">
        <v>21028765.42</v>
      </c>
      <c r="J133" s="9">
        <v>98.95</v>
      </c>
      <c r="K133" s="8">
        <v>25630865.03</v>
      </c>
      <c r="L133" s="8">
        <v>23406503.7</v>
      </c>
      <c r="M133" s="9">
        <v>91.32</v>
      </c>
      <c r="N133" s="8">
        <v>-4379276</v>
      </c>
      <c r="O133" s="8">
        <v>-2377738.28</v>
      </c>
      <c r="P133" s="9">
        <v>-20.6</v>
      </c>
      <c r="Q133" s="9">
        <v>-11.3</v>
      </c>
    </row>
    <row r="134" spans="1:1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261</v>
      </c>
      <c r="G134" s="53" t="s">
        <v>376</v>
      </c>
      <c r="H134" s="8">
        <v>19830996.16</v>
      </c>
      <c r="I134" s="8">
        <v>19389350.53</v>
      </c>
      <c r="J134" s="9">
        <v>97.77</v>
      </c>
      <c r="K134" s="8">
        <v>21668693.38</v>
      </c>
      <c r="L134" s="8">
        <v>19608746.54</v>
      </c>
      <c r="M134" s="9">
        <v>90.49</v>
      </c>
      <c r="N134" s="8">
        <v>-1837697.22</v>
      </c>
      <c r="O134" s="8">
        <v>-219396.01</v>
      </c>
      <c r="P134" s="9">
        <v>-9.26</v>
      </c>
      <c r="Q134" s="9">
        <v>-1.13</v>
      </c>
    </row>
    <row r="135" spans="1:1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261</v>
      </c>
      <c r="G135" s="53" t="s">
        <v>377</v>
      </c>
      <c r="H135" s="8">
        <v>36613478.36</v>
      </c>
      <c r="I135" s="8">
        <v>34344352.69</v>
      </c>
      <c r="J135" s="9">
        <v>93.8</v>
      </c>
      <c r="K135" s="8">
        <v>36823478.36</v>
      </c>
      <c r="L135" s="8">
        <v>33232974.58</v>
      </c>
      <c r="M135" s="9">
        <v>90.24</v>
      </c>
      <c r="N135" s="8">
        <v>-210000</v>
      </c>
      <c r="O135" s="8">
        <v>1111378.11</v>
      </c>
      <c r="P135" s="9">
        <v>-0.57</v>
      </c>
      <c r="Q135" s="9">
        <v>3.23</v>
      </c>
    </row>
    <row r="136" spans="1:1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261</v>
      </c>
      <c r="G136" s="53" t="s">
        <v>378</v>
      </c>
      <c r="H136" s="8">
        <v>26623000</v>
      </c>
      <c r="I136" s="8">
        <v>26880630.56</v>
      </c>
      <c r="J136" s="9">
        <v>100.96</v>
      </c>
      <c r="K136" s="8">
        <v>28623000</v>
      </c>
      <c r="L136" s="8">
        <v>27809998.56</v>
      </c>
      <c r="M136" s="9">
        <v>97.15</v>
      </c>
      <c r="N136" s="8">
        <v>-2000000</v>
      </c>
      <c r="O136" s="8">
        <v>-929368</v>
      </c>
      <c r="P136" s="9">
        <v>-7.51</v>
      </c>
      <c r="Q136" s="9">
        <v>-3.45</v>
      </c>
    </row>
    <row r="137" spans="1:1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261</v>
      </c>
      <c r="G137" s="53" t="s">
        <v>379</v>
      </c>
      <c r="H137" s="8">
        <v>14680343.37</v>
      </c>
      <c r="I137" s="8">
        <v>14037638.95</v>
      </c>
      <c r="J137" s="9">
        <v>95.62</v>
      </c>
      <c r="K137" s="8">
        <v>15917630.68</v>
      </c>
      <c r="L137" s="8">
        <v>15006640.85</v>
      </c>
      <c r="M137" s="9">
        <v>94.27</v>
      </c>
      <c r="N137" s="8">
        <v>-1237287.31</v>
      </c>
      <c r="O137" s="8">
        <v>-969001.9</v>
      </c>
      <c r="P137" s="9">
        <v>-8.42</v>
      </c>
      <c r="Q137" s="9">
        <v>-6.9</v>
      </c>
    </row>
    <row r="138" spans="1:1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261</v>
      </c>
      <c r="G138" s="53" t="s">
        <v>380</v>
      </c>
      <c r="H138" s="8">
        <v>14963915.15</v>
      </c>
      <c r="I138" s="8">
        <v>14510078.39</v>
      </c>
      <c r="J138" s="9">
        <v>96.96</v>
      </c>
      <c r="K138" s="8">
        <v>15930836.99</v>
      </c>
      <c r="L138" s="8">
        <v>14442149.09</v>
      </c>
      <c r="M138" s="9">
        <v>90.65</v>
      </c>
      <c r="N138" s="8">
        <v>-966921.84</v>
      </c>
      <c r="O138" s="8">
        <v>67929.3</v>
      </c>
      <c r="P138" s="9">
        <v>-6.46</v>
      </c>
      <c r="Q138" s="9">
        <v>0.46</v>
      </c>
    </row>
    <row r="139" spans="1:1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261</v>
      </c>
      <c r="G139" s="53" t="s">
        <v>381</v>
      </c>
      <c r="H139" s="8">
        <v>11968545.83</v>
      </c>
      <c r="I139" s="8">
        <v>11964606.18</v>
      </c>
      <c r="J139" s="9">
        <v>99.96</v>
      </c>
      <c r="K139" s="8">
        <v>11798576.69</v>
      </c>
      <c r="L139" s="8">
        <v>11696756.63</v>
      </c>
      <c r="M139" s="9">
        <v>99.13</v>
      </c>
      <c r="N139" s="8">
        <v>169969.14</v>
      </c>
      <c r="O139" s="8">
        <v>267849.55</v>
      </c>
      <c r="P139" s="9">
        <v>1.42</v>
      </c>
      <c r="Q139" s="9">
        <v>2.23</v>
      </c>
    </row>
    <row r="140" spans="1:1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261</v>
      </c>
      <c r="G140" s="53" t="s">
        <v>382</v>
      </c>
      <c r="H140" s="8">
        <v>28535048.18</v>
      </c>
      <c r="I140" s="8">
        <v>28676430.8</v>
      </c>
      <c r="J140" s="9">
        <v>100.49</v>
      </c>
      <c r="K140" s="8">
        <v>29343297.66</v>
      </c>
      <c r="L140" s="8">
        <v>27556492.67</v>
      </c>
      <c r="M140" s="9">
        <v>93.91</v>
      </c>
      <c r="N140" s="8">
        <v>-808249.48</v>
      </c>
      <c r="O140" s="8">
        <v>1119938.13</v>
      </c>
      <c r="P140" s="9">
        <v>-2.83</v>
      </c>
      <c r="Q140" s="9">
        <v>3.9</v>
      </c>
    </row>
    <row r="141" spans="1:1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261</v>
      </c>
      <c r="G141" s="53" t="s">
        <v>383</v>
      </c>
      <c r="H141" s="8">
        <v>53995053.44</v>
      </c>
      <c r="I141" s="8">
        <v>52821443.61</v>
      </c>
      <c r="J141" s="9">
        <v>97.82</v>
      </c>
      <c r="K141" s="8">
        <v>54700801.73</v>
      </c>
      <c r="L141" s="8">
        <v>50314645.65</v>
      </c>
      <c r="M141" s="9">
        <v>91.98</v>
      </c>
      <c r="N141" s="8">
        <v>-705748.29</v>
      </c>
      <c r="O141" s="8">
        <v>2506797.96</v>
      </c>
      <c r="P141" s="9">
        <v>-1.3</v>
      </c>
      <c r="Q141" s="9">
        <v>4.74</v>
      </c>
    </row>
    <row r="142" spans="1:1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261</v>
      </c>
      <c r="G142" s="53" t="s">
        <v>384</v>
      </c>
      <c r="H142" s="8">
        <v>11132424.15</v>
      </c>
      <c r="I142" s="8">
        <v>10510750.37</v>
      </c>
      <c r="J142" s="9">
        <v>94.41</v>
      </c>
      <c r="K142" s="8">
        <v>11576790.7</v>
      </c>
      <c r="L142" s="8">
        <v>11008806.03</v>
      </c>
      <c r="M142" s="9">
        <v>95.09</v>
      </c>
      <c r="N142" s="8">
        <v>-444366.55</v>
      </c>
      <c r="O142" s="8">
        <v>-498055.66</v>
      </c>
      <c r="P142" s="9">
        <v>-3.99</v>
      </c>
      <c r="Q142" s="9">
        <v>-4.73</v>
      </c>
    </row>
    <row r="143" spans="1:1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261</v>
      </c>
      <c r="G143" s="53" t="s">
        <v>385</v>
      </c>
      <c r="H143" s="8">
        <v>25802922.71</v>
      </c>
      <c r="I143" s="8">
        <v>25799482.48</v>
      </c>
      <c r="J143" s="9">
        <v>99.98</v>
      </c>
      <c r="K143" s="8">
        <v>29264942.71</v>
      </c>
      <c r="L143" s="8">
        <v>28275110.37</v>
      </c>
      <c r="M143" s="9">
        <v>96.61</v>
      </c>
      <c r="N143" s="8">
        <v>-3462020</v>
      </c>
      <c r="O143" s="8">
        <v>-2475627.89</v>
      </c>
      <c r="P143" s="9">
        <v>-13.41</v>
      </c>
      <c r="Q143" s="9">
        <v>-9.59</v>
      </c>
    </row>
    <row r="144" spans="1:1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261</v>
      </c>
      <c r="G144" s="53" t="s">
        <v>386</v>
      </c>
      <c r="H144" s="8">
        <v>24829849.88</v>
      </c>
      <c r="I144" s="8">
        <v>24409520.01</v>
      </c>
      <c r="J144" s="9">
        <v>98.3</v>
      </c>
      <c r="K144" s="8">
        <v>24699748.15</v>
      </c>
      <c r="L144" s="8">
        <v>24026016.88</v>
      </c>
      <c r="M144" s="9">
        <v>97.27</v>
      </c>
      <c r="N144" s="8">
        <v>130101.73</v>
      </c>
      <c r="O144" s="8">
        <v>383503.13</v>
      </c>
      <c r="P144" s="9">
        <v>0.52</v>
      </c>
      <c r="Q144" s="9">
        <v>1.57</v>
      </c>
    </row>
    <row r="145" spans="1:1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261</v>
      </c>
      <c r="G145" s="53" t="s">
        <v>273</v>
      </c>
      <c r="H145" s="8">
        <v>44831054.76</v>
      </c>
      <c r="I145" s="8">
        <v>41902365.81</v>
      </c>
      <c r="J145" s="9">
        <v>93.46</v>
      </c>
      <c r="K145" s="8">
        <v>44204092.76</v>
      </c>
      <c r="L145" s="8">
        <v>41276095.01</v>
      </c>
      <c r="M145" s="9">
        <v>93.37</v>
      </c>
      <c r="N145" s="8">
        <v>626962</v>
      </c>
      <c r="O145" s="8">
        <v>626270.8</v>
      </c>
      <c r="P145" s="9">
        <v>1.39</v>
      </c>
      <c r="Q145" s="9">
        <v>1.49</v>
      </c>
    </row>
    <row r="146" spans="1:1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261</v>
      </c>
      <c r="G146" s="53" t="s">
        <v>387</v>
      </c>
      <c r="H146" s="8">
        <v>38210192.04</v>
      </c>
      <c r="I146" s="8">
        <v>38264455.15</v>
      </c>
      <c r="J146" s="9">
        <v>100.14</v>
      </c>
      <c r="K146" s="8">
        <v>38827529.49</v>
      </c>
      <c r="L146" s="8">
        <v>37027523.83</v>
      </c>
      <c r="M146" s="9">
        <v>95.36</v>
      </c>
      <c r="N146" s="8">
        <v>-617337.45</v>
      </c>
      <c r="O146" s="8">
        <v>1236931.32</v>
      </c>
      <c r="P146" s="9">
        <v>-1.61</v>
      </c>
      <c r="Q146" s="9">
        <v>3.23</v>
      </c>
    </row>
    <row r="147" spans="1:1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261</v>
      </c>
      <c r="G147" s="53" t="s">
        <v>388</v>
      </c>
      <c r="H147" s="8">
        <v>20790330.6</v>
      </c>
      <c r="I147" s="8">
        <v>20705420.81</v>
      </c>
      <c r="J147" s="9">
        <v>99.59</v>
      </c>
      <c r="K147" s="8">
        <v>22323139.21</v>
      </c>
      <c r="L147" s="8">
        <v>21733159.74</v>
      </c>
      <c r="M147" s="9">
        <v>97.35</v>
      </c>
      <c r="N147" s="8">
        <v>-1532808.61</v>
      </c>
      <c r="O147" s="8">
        <v>-1027738.93</v>
      </c>
      <c r="P147" s="9">
        <v>-7.37</v>
      </c>
      <c r="Q147" s="9">
        <v>-4.96</v>
      </c>
    </row>
    <row r="148" spans="1:1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261</v>
      </c>
      <c r="G148" s="53" t="s">
        <v>389</v>
      </c>
      <c r="H148" s="8">
        <v>37265021</v>
      </c>
      <c r="I148" s="8">
        <v>36670315.44</v>
      </c>
      <c r="J148" s="9">
        <v>98.4</v>
      </c>
      <c r="K148" s="8">
        <v>37193110.54</v>
      </c>
      <c r="L148" s="8">
        <v>35402996.9</v>
      </c>
      <c r="M148" s="9">
        <v>95.18</v>
      </c>
      <c r="N148" s="8">
        <v>71910.46</v>
      </c>
      <c r="O148" s="8">
        <v>1267318.54</v>
      </c>
      <c r="P148" s="9">
        <v>0.19</v>
      </c>
      <c r="Q148" s="9">
        <v>3.45</v>
      </c>
    </row>
    <row r="149" spans="1:1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261</v>
      </c>
      <c r="G149" s="53" t="s">
        <v>390</v>
      </c>
      <c r="H149" s="8">
        <v>26510879.68</v>
      </c>
      <c r="I149" s="8">
        <v>25942418.33</v>
      </c>
      <c r="J149" s="9">
        <v>97.85</v>
      </c>
      <c r="K149" s="8">
        <v>25646807.42</v>
      </c>
      <c r="L149" s="8">
        <v>24331998.94</v>
      </c>
      <c r="M149" s="9">
        <v>94.87</v>
      </c>
      <c r="N149" s="8">
        <v>864072.26</v>
      </c>
      <c r="O149" s="8">
        <v>1610419.39</v>
      </c>
      <c r="P149" s="9">
        <v>3.25</v>
      </c>
      <c r="Q149" s="9">
        <v>6.2</v>
      </c>
    </row>
    <row r="150" spans="1:1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261</v>
      </c>
      <c r="G150" s="53" t="s">
        <v>391</v>
      </c>
      <c r="H150" s="8">
        <v>18852829.36</v>
      </c>
      <c r="I150" s="8">
        <v>18707106.26</v>
      </c>
      <c r="J150" s="9">
        <v>99.22</v>
      </c>
      <c r="K150" s="8">
        <v>19651082.31</v>
      </c>
      <c r="L150" s="8">
        <v>18168272.6</v>
      </c>
      <c r="M150" s="9">
        <v>92.45</v>
      </c>
      <c r="N150" s="8">
        <v>-798252.95</v>
      </c>
      <c r="O150" s="8">
        <v>538833.66</v>
      </c>
      <c r="P150" s="9">
        <v>-4.23</v>
      </c>
      <c r="Q150" s="9">
        <v>2.88</v>
      </c>
    </row>
    <row r="151" spans="1:1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261</v>
      </c>
      <c r="G151" s="53" t="s">
        <v>392</v>
      </c>
      <c r="H151" s="8">
        <v>19886202.68</v>
      </c>
      <c r="I151" s="8">
        <v>18482920.8</v>
      </c>
      <c r="J151" s="9">
        <v>92.94</v>
      </c>
      <c r="K151" s="8">
        <v>18514022.68</v>
      </c>
      <c r="L151" s="8">
        <v>15540709.1</v>
      </c>
      <c r="M151" s="9">
        <v>83.94</v>
      </c>
      <c r="N151" s="8">
        <v>1372180</v>
      </c>
      <c r="O151" s="8">
        <v>2942211.7</v>
      </c>
      <c r="P151" s="9">
        <v>6.9</v>
      </c>
      <c r="Q151" s="9">
        <v>15.91</v>
      </c>
    </row>
    <row r="152" spans="1:1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261</v>
      </c>
      <c r="G152" s="53" t="s">
        <v>275</v>
      </c>
      <c r="H152" s="8">
        <v>31625336.63</v>
      </c>
      <c r="I152" s="8">
        <v>33045626.34</v>
      </c>
      <c r="J152" s="9">
        <v>104.49</v>
      </c>
      <c r="K152" s="8">
        <v>35243336.63</v>
      </c>
      <c r="L152" s="8">
        <v>32986549.13</v>
      </c>
      <c r="M152" s="9">
        <v>93.59</v>
      </c>
      <c r="N152" s="8">
        <v>-3618000</v>
      </c>
      <c r="O152" s="8">
        <v>59077.21</v>
      </c>
      <c r="P152" s="9">
        <v>-11.44</v>
      </c>
      <c r="Q152" s="9">
        <v>0.17</v>
      </c>
    </row>
    <row r="153" spans="1:1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261</v>
      </c>
      <c r="G153" s="53" t="s">
        <v>393</v>
      </c>
      <c r="H153" s="8">
        <v>20524350.83</v>
      </c>
      <c r="I153" s="8">
        <v>19893382.57</v>
      </c>
      <c r="J153" s="9">
        <v>96.92</v>
      </c>
      <c r="K153" s="8">
        <v>19903120.28</v>
      </c>
      <c r="L153" s="8">
        <v>18219579.52</v>
      </c>
      <c r="M153" s="9">
        <v>91.54</v>
      </c>
      <c r="N153" s="8">
        <v>621230.55</v>
      </c>
      <c r="O153" s="8">
        <v>1673803.05</v>
      </c>
      <c r="P153" s="9">
        <v>3.02</v>
      </c>
      <c r="Q153" s="9">
        <v>8.41</v>
      </c>
    </row>
    <row r="154" spans="1:1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261</v>
      </c>
      <c r="G154" s="53" t="s">
        <v>276</v>
      </c>
      <c r="H154" s="8">
        <v>55554298.44</v>
      </c>
      <c r="I154" s="8">
        <v>53707502.81</v>
      </c>
      <c r="J154" s="9">
        <v>96.67</v>
      </c>
      <c r="K154" s="8">
        <v>59683396.77</v>
      </c>
      <c r="L154" s="8">
        <v>56799444.87</v>
      </c>
      <c r="M154" s="9">
        <v>95.16</v>
      </c>
      <c r="N154" s="8">
        <v>-4129098.33</v>
      </c>
      <c r="O154" s="8">
        <v>-3091942.06</v>
      </c>
      <c r="P154" s="9">
        <v>-7.43</v>
      </c>
      <c r="Q154" s="9">
        <v>-5.75</v>
      </c>
    </row>
    <row r="155" spans="1:1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261</v>
      </c>
      <c r="G155" s="53" t="s">
        <v>394</v>
      </c>
      <c r="H155" s="8">
        <v>36553650</v>
      </c>
      <c r="I155" s="8">
        <v>36530580.81</v>
      </c>
      <c r="J155" s="9">
        <v>99.93</v>
      </c>
      <c r="K155" s="8">
        <v>35423650</v>
      </c>
      <c r="L155" s="8">
        <v>33743289.78</v>
      </c>
      <c r="M155" s="9">
        <v>95.25</v>
      </c>
      <c r="N155" s="8">
        <v>1130000</v>
      </c>
      <c r="O155" s="8">
        <v>2787291.03</v>
      </c>
      <c r="P155" s="9">
        <v>3.09</v>
      </c>
      <c r="Q155" s="9">
        <v>7.63</v>
      </c>
    </row>
    <row r="156" spans="1:1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261</v>
      </c>
      <c r="G156" s="53" t="s">
        <v>395</v>
      </c>
      <c r="H156" s="8">
        <v>38752188.33</v>
      </c>
      <c r="I156" s="8">
        <v>38808938.99</v>
      </c>
      <c r="J156" s="9">
        <v>100.14</v>
      </c>
      <c r="K156" s="8">
        <v>40932188.33</v>
      </c>
      <c r="L156" s="8">
        <v>39258242.51</v>
      </c>
      <c r="M156" s="9">
        <v>95.91</v>
      </c>
      <c r="N156" s="8">
        <v>-2180000</v>
      </c>
      <c r="O156" s="8">
        <v>-449303.52</v>
      </c>
      <c r="P156" s="9">
        <v>-5.62</v>
      </c>
      <c r="Q156" s="9">
        <v>-1.15</v>
      </c>
    </row>
    <row r="157" spans="1:1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261</v>
      </c>
      <c r="G157" s="53" t="s">
        <v>396</v>
      </c>
      <c r="H157" s="8">
        <v>17983786.5</v>
      </c>
      <c r="I157" s="8">
        <v>17381040.35</v>
      </c>
      <c r="J157" s="9">
        <v>96.64</v>
      </c>
      <c r="K157" s="8">
        <v>17679523.01</v>
      </c>
      <c r="L157" s="8">
        <v>16768614.05</v>
      </c>
      <c r="M157" s="9">
        <v>94.84</v>
      </c>
      <c r="N157" s="8">
        <v>304263.49</v>
      </c>
      <c r="O157" s="8">
        <v>612426.3</v>
      </c>
      <c r="P157" s="9">
        <v>1.69</v>
      </c>
      <c r="Q157" s="9">
        <v>3.52</v>
      </c>
    </row>
    <row r="158" spans="1:1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261</v>
      </c>
      <c r="G158" s="53" t="s">
        <v>397</v>
      </c>
      <c r="H158" s="8">
        <v>34113760.16</v>
      </c>
      <c r="I158" s="8">
        <v>31576919.58</v>
      </c>
      <c r="J158" s="9">
        <v>92.56</v>
      </c>
      <c r="K158" s="8">
        <v>35186392.46</v>
      </c>
      <c r="L158" s="8">
        <v>30396075.73</v>
      </c>
      <c r="M158" s="9">
        <v>86.38</v>
      </c>
      <c r="N158" s="8">
        <v>-1072632.3</v>
      </c>
      <c r="O158" s="8">
        <v>1180843.85</v>
      </c>
      <c r="P158" s="9">
        <v>-3.14</v>
      </c>
      <c r="Q158" s="9">
        <v>3.73</v>
      </c>
    </row>
    <row r="159" spans="1:1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261</v>
      </c>
      <c r="G159" s="53" t="s">
        <v>398</v>
      </c>
      <c r="H159" s="8">
        <v>20134697.21</v>
      </c>
      <c r="I159" s="8">
        <v>17903928.4</v>
      </c>
      <c r="J159" s="9">
        <v>88.92</v>
      </c>
      <c r="K159" s="8">
        <v>20855201.21</v>
      </c>
      <c r="L159" s="8">
        <v>17302605.59</v>
      </c>
      <c r="M159" s="9">
        <v>82.96</v>
      </c>
      <c r="N159" s="8">
        <v>-720504</v>
      </c>
      <c r="O159" s="8">
        <v>601322.81</v>
      </c>
      <c r="P159" s="9">
        <v>-3.57</v>
      </c>
      <c r="Q159" s="9">
        <v>3.35</v>
      </c>
    </row>
    <row r="160" spans="1:1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261</v>
      </c>
      <c r="G160" s="53" t="s">
        <v>399</v>
      </c>
      <c r="H160" s="8">
        <v>28802600</v>
      </c>
      <c r="I160" s="8">
        <v>28928359.37</v>
      </c>
      <c r="J160" s="9">
        <v>100.43</v>
      </c>
      <c r="K160" s="8">
        <v>29352600</v>
      </c>
      <c r="L160" s="8">
        <v>27496531.76</v>
      </c>
      <c r="M160" s="9">
        <v>93.67</v>
      </c>
      <c r="N160" s="8">
        <v>-550000</v>
      </c>
      <c r="O160" s="8">
        <v>1431827.61</v>
      </c>
      <c r="P160" s="9">
        <v>-1.9</v>
      </c>
      <c r="Q160" s="9">
        <v>4.94</v>
      </c>
    </row>
    <row r="161" spans="1:1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261</v>
      </c>
      <c r="G161" s="53" t="s">
        <v>400</v>
      </c>
      <c r="H161" s="8">
        <v>19765090.02</v>
      </c>
      <c r="I161" s="8">
        <v>18339002.29</v>
      </c>
      <c r="J161" s="9">
        <v>92.78</v>
      </c>
      <c r="K161" s="8">
        <v>20831087.99</v>
      </c>
      <c r="L161" s="8">
        <v>19200705.41</v>
      </c>
      <c r="M161" s="9">
        <v>92.17</v>
      </c>
      <c r="N161" s="8">
        <v>-1065997.97</v>
      </c>
      <c r="O161" s="8">
        <v>-861703.12</v>
      </c>
      <c r="P161" s="9">
        <v>-5.39</v>
      </c>
      <c r="Q161" s="9">
        <v>-4.69</v>
      </c>
    </row>
    <row r="162" spans="1:1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261</v>
      </c>
      <c r="G162" s="53" t="s">
        <v>401</v>
      </c>
      <c r="H162" s="8">
        <v>31076901.02</v>
      </c>
      <c r="I162" s="8">
        <v>29279560.02</v>
      </c>
      <c r="J162" s="9">
        <v>94.21</v>
      </c>
      <c r="K162" s="8">
        <v>32841901.02</v>
      </c>
      <c r="L162" s="8">
        <v>29845608.32</v>
      </c>
      <c r="M162" s="9">
        <v>90.87</v>
      </c>
      <c r="N162" s="8">
        <v>-1765000</v>
      </c>
      <c r="O162" s="8">
        <v>-566048.3</v>
      </c>
      <c r="P162" s="9">
        <v>-5.67</v>
      </c>
      <c r="Q162" s="9">
        <v>-1.93</v>
      </c>
    </row>
    <row r="163" spans="1:1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261</v>
      </c>
      <c r="G163" s="53" t="s">
        <v>402</v>
      </c>
      <c r="H163" s="8">
        <v>19723265.18</v>
      </c>
      <c r="I163" s="8">
        <v>19503552.37</v>
      </c>
      <c r="J163" s="9">
        <v>98.88</v>
      </c>
      <c r="K163" s="8">
        <v>18558931.95</v>
      </c>
      <c r="L163" s="8">
        <v>17351972.78</v>
      </c>
      <c r="M163" s="9">
        <v>93.49</v>
      </c>
      <c r="N163" s="8">
        <v>1164333.23</v>
      </c>
      <c r="O163" s="8">
        <v>2151579.59</v>
      </c>
      <c r="P163" s="9">
        <v>5.9</v>
      </c>
      <c r="Q163" s="9">
        <v>11.03</v>
      </c>
    </row>
    <row r="164" spans="1:1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261</v>
      </c>
      <c r="G164" s="53" t="s">
        <v>403</v>
      </c>
      <c r="H164" s="8">
        <v>15251313.24</v>
      </c>
      <c r="I164" s="8">
        <v>14998832.2</v>
      </c>
      <c r="J164" s="9">
        <v>98.34</v>
      </c>
      <c r="K164" s="8">
        <v>17462899.24</v>
      </c>
      <c r="L164" s="8">
        <v>16397026.64</v>
      </c>
      <c r="M164" s="9">
        <v>93.89</v>
      </c>
      <c r="N164" s="8">
        <v>-2211586</v>
      </c>
      <c r="O164" s="8">
        <v>-1398194.44</v>
      </c>
      <c r="P164" s="9">
        <v>-14.5</v>
      </c>
      <c r="Q164" s="9">
        <v>-9.32</v>
      </c>
    </row>
    <row r="165" spans="1:1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261</v>
      </c>
      <c r="G165" s="53" t="s">
        <v>404</v>
      </c>
      <c r="H165" s="8">
        <v>26813317.88</v>
      </c>
      <c r="I165" s="8">
        <v>25986265.57</v>
      </c>
      <c r="J165" s="9">
        <v>96.91</v>
      </c>
      <c r="K165" s="8">
        <v>30249265.55</v>
      </c>
      <c r="L165" s="8">
        <v>28418055.4</v>
      </c>
      <c r="M165" s="9">
        <v>93.94</v>
      </c>
      <c r="N165" s="8">
        <v>-3435947.67</v>
      </c>
      <c r="O165" s="8">
        <v>-2431789.83</v>
      </c>
      <c r="P165" s="9">
        <v>-12.81</v>
      </c>
      <c r="Q165" s="9">
        <v>-9.35</v>
      </c>
    </row>
    <row r="166" spans="1:1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261</v>
      </c>
      <c r="G166" s="53" t="s">
        <v>405</v>
      </c>
      <c r="H166" s="8">
        <v>23070345.16</v>
      </c>
      <c r="I166" s="8">
        <v>20257769.03</v>
      </c>
      <c r="J166" s="9">
        <v>87.8</v>
      </c>
      <c r="K166" s="8">
        <v>25200009.16</v>
      </c>
      <c r="L166" s="8">
        <v>21246351.98</v>
      </c>
      <c r="M166" s="9">
        <v>84.31</v>
      </c>
      <c r="N166" s="8">
        <v>-2129664</v>
      </c>
      <c r="O166" s="8">
        <v>-988582.95</v>
      </c>
      <c r="P166" s="9">
        <v>-9.23</v>
      </c>
      <c r="Q166" s="9">
        <v>-4.88</v>
      </c>
    </row>
    <row r="167" spans="1:1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261</v>
      </c>
      <c r="G167" s="53" t="s">
        <v>406</v>
      </c>
      <c r="H167" s="8">
        <v>26095370.11</v>
      </c>
      <c r="I167" s="8">
        <v>23426965.21</v>
      </c>
      <c r="J167" s="9">
        <v>89.77</v>
      </c>
      <c r="K167" s="8">
        <v>25638703.11</v>
      </c>
      <c r="L167" s="8">
        <v>23305315.56</v>
      </c>
      <c r="M167" s="9">
        <v>90.89</v>
      </c>
      <c r="N167" s="8">
        <v>456667</v>
      </c>
      <c r="O167" s="8">
        <v>121649.65</v>
      </c>
      <c r="P167" s="9">
        <v>1.74</v>
      </c>
      <c r="Q167" s="9">
        <v>0.51</v>
      </c>
    </row>
    <row r="168" spans="1:1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261</v>
      </c>
      <c r="G168" s="53" t="s">
        <v>407</v>
      </c>
      <c r="H168" s="8">
        <v>41324521</v>
      </c>
      <c r="I168" s="8">
        <v>40838955.81</v>
      </c>
      <c r="J168" s="9">
        <v>98.82</v>
      </c>
      <c r="K168" s="8">
        <v>42069806.89</v>
      </c>
      <c r="L168" s="8">
        <v>38828012.77</v>
      </c>
      <c r="M168" s="9">
        <v>92.29</v>
      </c>
      <c r="N168" s="8">
        <v>-745285.89</v>
      </c>
      <c r="O168" s="8">
        <v>2010943.04</v>
      </c>
      <c r="P168" s="9">
        <v>-1.8</v>
      </c>
      <c r="Q168" s="9">
        <v>4.92</v>
      </c>
    </row>
    <row r="169" spans="1:1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261</v>
      </c>
      <c r="G169" s="53" t="s">
        <v>408</v>
      </c>
      <c r="H169" s="8">
        <v>29059724.47</v>
      </c>
      <c r="I169" s="8">
        <v>30612989.4</v>
      </c>
      <c r="J169" s="9">
        <v>105.34</v>
      </c>
      <c r="K169" s="8">
        <v>26571792.47</v>
      </c>
      <c r="L169" s="8">
        <v>25379635.05</v>
      </c>
      <c r="M169" s="9">
        <v>95.51</v>
      </c>
      <c r="N169" s="8">
        <v>2487932</v>
      </c>
      <c r="O169" s="8">
        <v>5233354.35</v>
      </c>
      <c r="P169" s="9">
        <v>8.56</v>
      </c>
      <c r="Q169" s="9">
        <v>17.09</v>
      </c>
    </row>
    <row r="170" spans="1:1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261</v>
      </c>
      <c r="G170" s="53" t="s">
        <v>409</v>
      </c>
      <c r="H170" s="8">
        <v>33886761.93</v>
      </c>
      <c r="I170" s="8">
        <v>33801561.47</v>
      </c>
      <c r="J170" s="9">
        <v>99.74</v>
      </c>
      <c r="K170" s="8">
        <v>39188218.93</v>
      </c>
      <c r="L170" s="8">
        <v>36705961.25</v>
      </c>
      <c r="M170" s="9">
        <v>93.66</v>
      </c>
      <c r="N170" s="8">
        <v>-5301457</v>
      </c>
      <c r="O170" s="8">
        <v>-2904399.78</v>
      </c>
      <c r="P170" s="9">
        <v>-15.64</v>
      </c>
      <c r="Q170" s="9">
        <v>-8.59</v>
      </c>
    </row>
    <row r="171" spans="1:1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261</v>
      </c>
      <c r="G171" s="53" t="s">
        <v>410</v>
      </c>
      <c r="H171" s="8">
        <v>25326616.87</v>
      </c>
      <c r="I171" s="8">
        <v>21041650.48</v>
      </c>
      <c r="J171" s="9">
        <v>83.08</v>
      </c>
      <c r="K171" s="8">
        <v>25090948.87</v>
      </c>
      <c r="L171" s="8">
        <v>20103001.09</v>
      </c>
      <c r="M171" s="9">
        <v>80.12</v>
      </c>
      <c r="N171" s="8">
        <v>235668</v>
      </c>
      <c r="O171" s="8">
        <v>938649.39</v>
      </c>
      <c r="P171" s="9">
        <v>0.93</v>
      </c>
      <c r="Q171" s="9">
        <v>4.46</v>
      </c>
    </row>
    <row r="172" spans="1:1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261</v>
      </c>
      <c r="G172" s="53" t="s">
        <v>411</v>
      </c>
      <c r="H172" s="8">
        <v>27821583.48</v>
      </c>
      <c r="I172" s="8">
        <v>27024343.53</v>
      </c>
      <c r="J172" s="9">
        <v>97.13</v>
      </c>
      <c r="K172" s="8">
        <v>28755839.86</v>
      </c>
      <c r="L172" s="8">
        <v>27199656.94</v>
      </c>
      <c r="M172" s="9">
        <v>94.58</v>
      </c>
      <c r="N172" s="8">
        <v>-934256.38</v>
      </c>
      <c r="O172" s="8">
        <v>-175313.41</v>
      </c>
      <c r="P172" s="9">
        <v>-3.35</v>
      </c>
      <c r="Q172" s="9">
        <v>-0.64</v>
      </c>
    </row>
    <row r="173" spans="1:1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261</v>
      </c>
      <c r="G173" s="53" t="s">
        <v>277</v>
      </c>
      <c r="H173" s="8">
        <v>30675387</v>
      </c>
      <c r="I173" s="8">
        <v>29190912.42</v>
      </c>
      <c r="J173" s="9">
        <v>95.16</v>
      </c>
      <c r="K173" s="8">
        <v>30688371</v>
      </c>
      <c r="L173" s="8">
        <v>28815289.27</v>
      </c>
      <c r="M173" s="9">
        <v>93.89</v>
      </c>
      <c r="N173" s="8">
        <v>-12984</v>
      </c>
      <c r="O173" s="8">
        <v>375623.15</v>
      </c>
      <c r="P173" s="9">
        <v>-0.04</v>
      </c>
      <c r="Q173" s="9">
        <v>1.28</v>
      </c>
    </row>
    <row r="174" spans="1:1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261</v>
      </c>
      <c r="G174" s="53" t="s">
        <v>412</v>
      </c>
      <c r="H174" s="8">
        <v>33474813.88</v>
      </c>
      <c r="I174" s="8">
        <v>32736625.73</v>
      </c>
      <c r="J174" s="9">
        <v>97.79</v>
      </c>
      <c r="K174" s="8">
        <v>33786813.88</v>
      </c>
      <c r="L174" s="8">
        <v>30079471.33</v>
      </c>
      <c r="M174" s="9">
        <v>89.02</v>
      </c>
      <c r="N174" s="8">
        <v>-312000</v>
      </c>
      <c r="O174" s="8">
        <v>2657154.4</v>
      </c>
      <c r="P174" s="9">
        <v>-0.93</v>
      </c>
      <c r="Q174" s="9">
        <v>8.11</v>
      </c>
    </row>
    <row r="175" spans="1:1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261</v>
      </c>
      <c r="G175" s="53" t="s">
        <v>413</v>
      </c>
      <c r="H175" s="8">
        <v>33632516.56</v>
      </c>
      <c r="I175" s="8">
        <v>32294891.7</v>
      </c>
      <c r="J175" s="9">
        <v>96.02</v>
      </c>
      <c r="K175" s="8">
        <v>38171269.97</v>
      </c>
      <c r="L175" s="8">
        <v>32361644.98</v>
      </c>
      <c r="M175" s="9">
        <v>84.78</v>
      </c>
      <c r="N175" s="8">
        <v>-4538753.41</v>
      </c>
      <c r="O175" s="8">
        <v>-66753.28</v>
      </c>
      <c r="P175" s="9">
        <v>-13.49</v>
      </c>
      <c r="Q175" s="9">
        <v>-0.2</v>
      </c>
    </row>
    <row r="176" spans="1:1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261</v>
      </c>
      <c r="G176" s="53" t="s">
        <v>414</v>
      </c>
      <c r="H176" s="8">
        <v>35166407.34</v>
      </c>
      <c r="I176" s="8">
        <v>33949799.69</v>
      </c>
      <c r="J176" s="9">
        <v>96.54</v>
      </c>
      <c r="K176" s="8">
        <v>34531778.53</v>
      </c>
      <c r="L176" s="8">
        <v>32466867.23</v>
      </c>
      <c r="M176" s="9">
        <v>94.02</v>
      </c>
      <c r="N176" s="8">
        <v>634628.81</v>
      </c>
      <c r="O176" s="8">
        <v>1482932.46</v>
      </c>
      <c r="P176" s="9">
        <v>1.8</v>
      </c>
      <c r="Q176" s="9">
        <v>4.36</v>
      </c>
    </row>
    <row r="177" spans="1:1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261</v>
      </c>
      <c r="G177" s="53" t="s">
        <v>415</v>
      </c>
      <c r="H177" s="8">
        <v>25513285.7</v>
      </c>
      <c r="I177" s="8">
        <v>23109578.69</v>
      </c>
      <c r="J177" s="9">
        <v>90.57</v>
      </c>
      <c r="K177" s="8">
        <v>25187413.22</v>
      </c>
      <c r="L177" s="8">
        <v>22187465.89</v>
      </c>
      <c r="M177" s="9">
        <v>88.08</v>
      </c>
      <c r="N177" s="8">
        <v>325872.48</v>
      </c>
      <c r="O177" s="8">
        <v>922112.8</v>
      </c>
      <c r="P177" s="9">
        <v>1.27</v>
      </c>
      <c r="Q177" s="9">
        <v>3.99</v>
      </c>
    </row>
    <row r="178" spans="1:1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261</v>
      </c>
      <c r="G178" s="53" t="s">
        <v>416</v>
      </c>
      <c r="H178" s="8">
        <v>21720523.13</v>
      </c>
      <c r="I178" s="8">
        <v>20912002.1</v>
      </c>
      <c r="J178" s="9">
        <v>96.27</v>
      </c>
      <c r="K178" s="8">
        <v>22635523.13</v>
      </c>
      <c r="L178" s="8">
        <v>21174560.02</v>
      </c>
      <c r="M178" s="9">
        <v>93.54</v>
      </c>
      <c r="N178" s="8">
        <v>-915000</v>
      </c>
      <c r="O178" s="8">
        <v>-262557.92</v>
      </c>
      <c r="P178" s="9">
        <v>-4.21</v>
      </c>
      <c r="Q178" s="9">
        <v>-1.25</v>
      </c>
    </row>
    <row r="179" spans="1:1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261</v>
      </c>
      <c r="G179" s="53" t="s">
        <v>417</v>
      </c>
      <c r="H179" s="8">
        <v>23324399.57</v>
      </c>
      <c r="I179" s="8">
        <v>20660690.67</v>
      </c>
      <c r="J179" s="9">
        <v>88.57</v>
      </c>
      <c r="K179" s="8">
        <v>24841540.89</v>
      </c>
      <c r="L179" s="8">
        <v>20607061.48</v>
      </c>
      <c r="M179" s="9">
        <v>82.95</v>
      </c>
      <c r="N179" s="8">
        <v>-1517141.32</v>
      </c>
      <c r="O179" s="8">
        <v>53629.19</v>
      </c>
      <c r="P179" s="9">
        <v>-6.5</v>
      </c>
      <c r="Q179" s="9">
        <v>0.25</v>
      </c>
    </row>
    <row r="180" spans="1:1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261</v>
      </c>
      <c r="G180" s="53" t="s">
        <v>418</v>
      </c>
      <c r="H180" s="8">
        <v>69904682.15</v>
      </c>
      <c r="I180" s="8">
        <v>64509627.39</v>
      </c>
      <c r="J180" s="9">
        <v>92.28</v>
      </c>
      <c r="K180" s="8">
        <v>77861071.97</v>
      </c>
      <c r="L180" s="8">
        <v>68907274.32</v>
      </c>
      <c r="M180" s="9">
        <v>88.5</v>
      </c>
      <c r="N180" s="8">
        <v>-7956389.82</v>
      </c>
      <c r="O180" s="8">
        <v>-4397646.93</v>
      </c>
      <c r="P180" s="9">
        <v>-11.38</v>
      </c>
      <c r="Q180" s="9">
        <v>-6.81</v>
      </c>
    </row>
    <row r="181" spans="1:1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261</v>
      </c>
      <c r="G181" s="53" t="s">
        <v>419</v>
      </c>
      <c r="H181" s="8">
        <v>13529909.03</v>
      </c>
      <c r="I181" s="8">
        <v>13352251.28</v>
      </c>
      <c r="J181" s="9">
        <v>98.68</v>
      </c>
      <c r="K181" s="8">
        <v>14009800.42</v>
      </c>
      <c r="L181" s="8">
        <v>13461436.25</v>
      </c>
      <c r="M181" s="9">
        <v>96.08</v>
      </c>
      <c r="N181" s="8">
        <v>-479891.39</v>
      </c>
      <c r="O181" s="8">
        <v>-109184.97</v>
      </c>
      <c r="P181" s="9">
        <v>-3.54</v>
      </c>
      <c r="Q181" s="9">
        <v>-0.81</v>
      </c>
    </row>
    <row r="182" spans="1:1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261</v>
      </c>
      <c r="G182" s="53" t="s">
        <v>420</v>
      </c>
      <c r="H182" s="8">
        <v>20829977.97</v>
      </c>
      <c r="I182" s="8">
        <v>20477313.97</v>
      </c>
      <c r="J182" s="9">
        <v>98.3</v>
      </c>
      <c r="K182" s="8">
        <v>22441077.97</v>
      </c>
      <c r="L182" s="8">
        <v>18845208.89</v>
      </c>
      <c r="M182" s="9">
        <v>83.97</v>
      </c>
      <c r="N182" s="8">
        <v>-1611100</v>
      </c>
      <c r="O182" s="8">
        <v>1632105.08</v>
      </c>
      <c r="P182" s="9">
        <v>-7.73</v>
      </c>
      <c r="Q182" s="9">
        <v>7.97</v>
      </c>
    </row>
    <row r="183" spans="1:1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261</v>
      </c>
      <c r="G183" s="53" t="s">
        <v>421</v>
      </c>
      <c r="H183" s="8">
        <v>11842513.19</v>
      </c>
      <c r="I183" s="8">
        <v>11901076.27</v>
      </c>
      <c r="J183" s="9">
        <v>100.49</v>
      </c>
      <c r="K183" s="8">
        <v>10940513.19</v>
      </c>
      <c r="L183" s="8">
        <v>10427758.6</v>
      </c>
      <c r="M183" s="9">
        <v>95.31</v>
      </c>
      <c r="N183" s="8">
        <v>902000</v>
      </c>
      <c r="O183" s="8">
        <v>1473317.67</v>
      </c>
      <c r="P183" s="9">
        <v>7.61</v>
      </c>
      <c r="Q183" s="9">
        <v>12.37</v>
      </c>
    </row>
    <row r="184" spans="1:1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261</v>
      </c>
      <c r="G184" s="53" t="s">
        <v>422</v>
      </c>
      <c r="H184" s="8">
        <v>33694887.61</v>
      </c>
      <c r="I184" s="8">
        <v>31964329.89</v>
      </c>
      <c r="J184" s="9">
        <v>94.86</v>
      </c>
      <c r="K184" s="8">
        <v>33694887.61</v>
      </c>
      <c r="L184" s="8">
        <v>30862567.72</v>
      </c>
      <c r="M184" s="9">
        <v>91.59</v>
      </c>
      <c r="N184" s="8">
        <v>0</v>
      </c>
      <c r="O184" s="8">
        <v>1101762.17</v>
      </c>
      <c r="P184" s="9">
        <v>0</v>
      </c>
      <c r="Q184" s="9">
        <v>3.44</v>
      </c>
    </row>
    <row r="185" spans="1:1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261</v>
      </c>
      <c r="G185" s="53" t="s">
        <v>423</v>
      </c>
      <c r="H185" s="8">
        <v>23015389.66</v>
      </c>
      <c r="I185" s="8">
        <v>22384878.41</v>
      </c>
      <c r="J185" s="9">
        <v>97.26</v>
      </c>
      <c r="K185" s="8">
        <v>23923383.66</v>
      </c>
      <c r="L185" s="8">
        <v>21383351.57</v>
      </c>
      <c r="M185" s="9">
        <v>89.38</v>
      </c>
      <c r="N185" s="8">
        <v>-907994</v>
      </c>
      <c r="O185" s="8">
        <v>1001526.84</v>
      </c>
      <c r="P185" s="9">
        <v>-3.94</v>
      </c>
      <c r="Q185" s="9">
        <v>4.47</v>
      </c>
    </row>
    <row r="186" spans="1:1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261</v>
      </c>
      <c r="G186" s="53" t="s">
        <v>424</v>
      </c>
      <c r="H186" s="8">
        <v>103363534.42</v>
      </c>
      <c r="I186" s="8">
        <v>101733412.55</v>
      </c>
      <c r="J186" s="9">
        <v>98.42</v>
      </c>
      <c r="K186" s="8">
        <v>109287819.99</v>
      </c>
      <c r="L186" s="8">
        <v>105762159.3</v>
      </c>
      <c r="M186" s="9">
        <v>96.77</v>
      </c>
      <c r="N186" s="8">
        <v>-5924285.57</v>
      </c>
      <c r="O186" s="8">
        <v>-4028746.75</v>
      </c>
      <c r="P186" s="9">
        <v>-5.73</v>
      </c>
      <c r="Q186" s="9">
        <v>-3.96</v>
      </c>
    </row>
    <row r="187" spans="1:1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261</v>
      </c>
      <c r="G187" s="53" t="s">
        <v>425</v>
      </c>
      <c r="H187" s="8">
        <v>17087240.68</v>
      </c>
      <c r="I187" s="8">
        <v>16452845.49</v>
      </c>
      <c r="J187" s="9">
        <v>96.28</v>
      </c>
      <c r="K187" s="8">
        <v>17014101.79</v>
      </c>
      <c r="L187" s="8">
        <v>16200987.77</v>
      </c>
      <c r="M187" s="9">
        <v>95.22</v>
      </c>
      <c r="N187" s="8">
        <v>73138.89</v>
      </c>
      <c r="O187" s="8">
        <v>251857.72</v>
      </c>
      <c r="P187" s="9">
        <v>0.42</v>
      </c>
      <c r="Q187" s="9">
        <v>1.53</v>
      </c>
    </row>
    <row r="188" spans="1:1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261</v>
      </c>
      <c r="G188" s="53" t="s">
        <v>426</v>
      </c>
      <c r="H188" s="8">
        <v>25103268.28</v>
      </c>
      <c r="I188" s="8">
        <v>25166501.16</v>
      </c>
      <c r="J188" s="9">
        <v>100.25</v>
      </c>
      <c r="K188" s="8">
        <v>26954512.28</v>
      </c>
      <c r="L188" s="8">
        <v>26374105.61</v>
      </c>
      <c r="M188" s="9">
        <v>97.84</v>
      </c>
      <c r="N188" s="8">
        <v>-1851244</v>
      </c>
      <c r="O188" s="8">
        <v>-1207604.45</v>
      </c>
      <c r="P188" s="9">
        <v>-7.37</v>
      </c>
      <c r="Q188" s="9">
        <v>-4.79</v>
      </c>
    </row>
    <row r="189" spans="1:1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261</v>
      </c>
      <c r="G189" s="53" t="s">
        <v>427</v>
      </c>
      <c r="H189" s="8">
        <v>40434841.56</v>
      </c>
      <c r="I189" s="8">
        <v>38583541.42</v>
      </c>
      <c r="J189" s="9">
        <v>95.42</v>
      </c>
      <c r="K189" s="8">
        <v>42214437.56</v>
      </c>
      <c r="L189" s="8">
        <v>40236013.21</v>
      </c>
      <c r="M189" s="9">
        <v>95.31</v>
      </c>
      <c r="N189" s="8">
        <v>-1779596</v>
      </c>
      <c r="O189" s="8">
        <v>-1652471.79</v>
      </c>
      <c r="P189" s="9">
        <v>-4.4</v>
      </c>
      <c r="Q189" s="9">
        <v>-4.28</v>
      </c>
    </row>
    <row r="190" spans="1:1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261</v>
      </c>
      <c r="G190" s="53" t="s">
        <v>428</v>
      </c>
      <c r="H190" s="8">
        <v>41935000</v>
      </c>
      <c r="I190" s="8">
        <v>41657671.41</v>
      </c>
      <c r="J190" s="9">
        <v>99.33</v>
      </c>
      <c r="K190" s="8">
        <v>44226143</v>
      </c>
      <c r="L190" s="8">
        <v>43127223.38</v>
      </c>
      <c r="M190" s="9">
        <v>97.51</v>
      </c>
      <c r="N190" s="8">
        <v>-2291143</v>
      </c>
      <c r="O190" s="8">
        <v>-1469551.97</v>
      </c>
      <c r="P190" s="9">
        <v>-5.46</v>
      </c>
      <c r="Q190" s="9">
        <v>-3.52</v>
      </c>
    </row>
    <row r="191" spans="1:1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261</v>
      </c>
      <c r="G191" s="53" t="s">
        <v>429</v>
      </c>
      <c r="H191" s="8">
        <v>56173765.65</v>
      </c>
      <c r="I191" s="8">
        <v>54764386.56</v>
      </c>
      <c r="J191" s="9">
        <v>97.49</v>
      </c>
      <c r="K191" s="8">
        <v>59479431.78</v>
      </c>
      <c r="L191" s="8">
        <v>55089925.98</v>
      </c>
      <c r="M191" s="9">
        <v>92.62</v>
      </c>
      <c r="N191" s="8">
        <v>-3305666.13</v>
      </c>
      <c r="O191" s="8">
        <v>-325539.42</v>
      </c>
      <c r="P191" s="9">
        <v>-5.88</v>
      </c>
      <c r="Q191" s="9">
        <v>-0.59</v>
      </c>
    </row>
    <row r="192" spans="1:1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261</v>
      </c>
      <c r="G192" s="53" t="s">
        <v>430</v>
      </c>
      <c r="H192" s="8">
        <v>50942055.91</v>
      </c>
      <c r="I192" s="8">
        <v>51189849.9</v>
      </c>
      <c r="J192" s="9">
        <v>100.48</v>
      </c>
      <c r="K192" s="8">
        <v>52129959.91</v>
      </c>
      <c r="L192" s="8">
        <v>51031501.44</v>
      </c>
      <c r="M192" s="9">
        <v>97.89</v>
      </c>
      <c r="N192" s="8">
        <v>-1187904</v>
      </c>
      <c r="O192" s="8">
        <v>158348.46</v>
      </c>
      <c r="P192" s="9">
        <v>-2.33</v>
      </c>
      <c r="Q192" s="9">
        <v>0.3</v>
      </c>
    </row>
    <row r="193" spans="1:1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261</v>
      </c>
      <c r="G193" s="53" t="s">
        <v>431</v>
      </c>
      <c r="H193" s="8">
        <v>27615295.69</v>
      </c>
      <c r="I193" s="8">
        <v>27634646.47</v>
      </c>
      <c r="J193" s="9">
        <v>100.07</v>
      </c>
      <c r="K193" s="8">
        <v>28681406.06</v>
      </c>
      <c r="L193" s="8">
        <v>27203594.82</v>
      </c>
      <c r="M193" s="9">
        <v>94.84</v>
      </c>
      <c r="N193" s="8">
        <v>-1066110.37</v>
      </c>
      <c r="O193" s="8">
        <v>431051.65</v>
      </c>
      <c r="P193" s="9">
        <v>-3.86</v>
      </c>
      <c r="Q193" s="9">
        <v>1.55</v>
      </c>
    </row>
    <row r="194" spans="1:1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261</v>
      </c>
      <c r="G194" s="53" t="s">
        <v>432</v>
      </c>
      <c r="H194" s="8">
        <v>72959268.41</v>
      </c>
      <c r="I194" s="8">
        <v>69454981.01</v>
      </c>
      <c r="J194" s="9">
        <v>95.19</v>
      </c>
      <c r="K194" s="8">
        <v>77309268.41</v>
      </c>
      <c r="L194" s="8">
        <v>70007299.64</v>
      </c>
      <c r="M194" s="9">
        <v>90.55</v>
      </c>
      <c r="N194" s="8">
        <v>-4350000</v>
      </c>
      <c r="O194" s="8">
        <v>-552318.63</v>
      </c>
      <c r="P194" s="9">
        <v>-5.96</v>
      </c>
      <c r="Q194" s="9">
        <v>-0.79</v>
      </c>
    </row>
    <row r="195" spans="1:1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261</v>
      </c>
      <c r="G195" s="53" t="s">
        <v>433</v>
      </c>
      <c r="H195" s="8">
        <v>33810432.92</v>
      </c>
      <c r="I195" s="8">
        <v>33459526.31</v>
      </c>
      <c r="J195" s="9">
        <v>98.96</v>
      </c>
      <c r="K195" s="8">
        <v>33568110.37</v>
      </c>
      <c r="L195" s="8">
        <v>30088430.97</v>
      </c>
      <c r="M195" s="9">
        <v>89.63</v>
      </c>
      <c r="N195" s="8">
        <v>242322.55</v>
      </c>
      <c r="O195" s="8">
        <v>3371095.34</v>
      </c>
      <c r="P195" s="9">
        <v>0.71</v>
      </c>
      <c r="Q195" s="9">
        <v>10.07</v>
      </c>
    </row>
    <row r="196" spans="1:1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261</v>
      </c>
      <c r="G196" s="53" t="s">
        <v>434</v>
      </c>
      <c r="H196" s="8">
        <v>32243757.32</v>
      </c>
      <c r="I196" s="8">
        <v>30541770.18</v>
      </c>
      <c r="J196" s="9">
        <v>94.72</v>
      </c>
      <c r="K196" s="8">
        <v>35148049.32</v>
      </c>
      <c r="L196" s="8">
        <v>28609245.35</v>
      </c>
      <c r="M196" s="9">
        <v>81.39</v>
      </c>
      <c r="N196" s="8">
        <v>-2904292</v>
      </c>
      <c r="O196" s="8">
        <v>1932524.83</v>
      </c>
      <c r="P196" s="9">
        <v>-9</v>
      </c>
      <c r="Q196" s="9">
        <v>6.32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261</v>
      </c>
      <c r="G197" s="53" t="s">
        <v>435</v>
      </c>
      <c r="H197" s="8">
        <v>31966905.29</v>
      </c>
      <c r="I197" s="8">
        <v>30799921.52</v>
      </c>
      <c r="J197" s="9">
        <v>96.34</v>
      </c>
      <c r="K197" s="8">
        <v>32159570.29</v>
      </c>
      <c r="L197" s="8">
        <v>29196958.18</v>
      </c>
      <c r="M197" s="9">
        <v>90.78</v>
      </c>
      <c r="N197" s="8">
        <v>-192665</v>
      </c>
      <c r="O197" s="8">
        <v>1602963.34</v>
      </c>
      <c r="P197" s="9">
        <v>-0.6</v>
      </c>
      <c r="Q197" s="9">
        <v>5.2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261</v>
      </c>
      <c r="G198" s="53" t="s">
        <v>436</v>
      </c>
      <c r="H198" s="8">
        <v>33259325.88</v>
      </c>
      <c r="I198" s="8">
        <v>33047954.48</v>
      </c>
      <c r="J198" s="9">
        <v>99.36</v>
      </c>
      <c r="K198" s="8">
        <v>38092687.88</v>
      </c>
      <c r="L198" s="8">
        <v>36012264.75</v>
      </c>
      <c r="M198" s="9">
        <v>94.53</v>
      </c>
      <c r="N198" s="8">
        <v>-4833362</v>
      </c>
      <c r="O198" s="8">
        <v>-2964310.27</v>
      </c>
      <c r="P198" s="9">
        <v>-14.53</v>
      </c>
      <c r="Q198" s="9">
        <v>-8.96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261</v>
      </c>
      <c r="G199" s="53" t="s">
        <v>437</v>
      </c>
      <c r="H199" s="8">
        <v>35393456.59</v>
      </c>
      <c r="I199" s="8">
        <v>35358357.6</v>
      </c>
      <c r="J199" s="9">
        <v>99.9</v>
      </c>
      <c r="K199" s="8">
        <v>37435578.07</v>
      </c>
      <c r="L199" s="8">
        <v>36335895.45</v>
      </c>
      <c r="M199" s="9">
        <v>97.06</v>
      </c>
      <c r="N199" s="8">
        <v>-2042121.48</v>
      </c>
      <c r="O199" s="8">
        <v>-977537.85</v>
      </c>
      <c r="P199" s="9">
        <v>-5.76</v>
      </c>
      <c r="Q199" s="9">
        <v>-2.76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261</v>
      </c>
      <c r="G200" s="53" t="s">
        <v>438</v>
      </c>
      <c r="H200" s="8">
        <v>28655160.31</v>
      </c>
      <c r="I200" s="8">
        <v>27357492.96</v>
      </c>
      <c r="J200" s="9">
        <v>95.47</v>
      </c>
      <c r="K200" s="8">
        <v>27716964.31</v>
      </c>
      <c r="L200" s="8">
        <v>25930625.88</v>
      </c>
      <c r="M200" s="9">
        <v>93.55</v>
      </c>
      <c r="N200" s="8">
        <v>938196</v>
      </c>
      <c r="O200" s="8">
        <v>1426867.08</v>
      </c>
      <c r="P200" s="9">
        <v>3.27</v>
      </c>
      <c r="Q200" s="9">
        <v>5.21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261</v>
      </c>
      <c r="G201" s="53" t="s">
        <v>439</v>
      </c>
      <c r="H201" s="8">
        <v>27239600.47</v>
      </c>
      <c r="I201" s="8">
        <v>26366507.64</v>
      </c>
      <c r="J201" s="9">
        <v>96.79</v>
      </c>
      <c r="K201" s="8">
        <v>26014849.69</v>
      </c>
      <c r="L201" s="8">
        <v>25095062.02</v>
      </c>
      <c r="M201" s="9">
        <v>96.46</v>
      </c>
      <c r="N201" s="8">
        <v>1224750.78</v>
      </c>
      <c r="O201" s="8">
        <v>1271445.62</v>
      </c>
      <c r="P201" s="9">
        <v>4.49</v>
      </c>
      <c r="Q201" s="9">
        <v>4.82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261</v>
      </c>
      <c r="G202" s="53" t="s">
        <v>440</v>
      </c>
      <c r="H202" s="8">
        <v>101024455.84</v>
      </c>
      <c r="I202" s="8">
        <v>102031562.02</v>
      </c>
      <c r="J202" s="9">
        <v>100.99</v>
      </c>
      <c r="K202" s="8">
        <v>101958662.71</v>
      </c>
      <c r="L202" s="8">
        <v>98112586.76</v>
      </c>
      <c r="M202" s="9">
        <v>96.22</v>
      </c>
      <c r="N202" s="8">
        <v>-934206.87</v>
      </c>
      <c r="O202" s="8">
        <v>3918975.26</v>
      </c>
      <c r="P202" s="9">
        <v>-0.92</v>
      </c>
      <c r="Q202" s="9">
        <v>3.84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261</v>
      </c>
      <c r="G203" s="53" t="s">
        <v>441</v>
      </c>
      <c r="H203" s="8">
        <v>35433330.04</v>
      </c>
      <c r="I203" s="8">
        <v>35006932.85</v>
      </c>
      <c r="J203" s="9">
        <v>98.79</v>
      </c>
      <c r="K203" s="8">
        <v>36214110.04</v>
      </c>
      <c r="L203" s="8">
        <v>34271290.11</v>
      </c>
      <c r="M203" s="9">
        <v>94.63</v>
      </c>
      <c r="N203" s="8">
        <v>-780780</v>
      </c>
      <c r="O203" s="8">
        <v>735642.74</v>
      </c>
      <c r="P203" s="9">
        <v>-2.2</v>
      </c>
      <c r="Q203" s="9">
        <v>2.1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261</v>
      </c>
      <c r="G204" s="53" t="s">
        <v>442</v>
      </c>
      <c r="H204" s="8">
        <v>53348122.78</v>
      </c>
      <c r="I204" s="8">
        <v>45938875.64</v>
      </c>
      <c r="J204" s="9">
        <v>86.11</v>
      </c>
      <c r="K204" s="8">
        <v>54225934.28</v>
      </c>
      <c r="L204" s="8">
        <v>43478104.8</v>
      </c>
      <c r="M204" s="9">
        <v>80.17</v>
      </c>
      <c r="N204" s="8">
        <v>-877811.5</v>
      </c>
      <c r="O204" s="8">
        <v>2460770.84</v>
      </c>
      <c r="P204" s="9">
        <v>-1.64</v>
      </c>
      <c r="Q204" s="9">
        <v>5.35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261</v>
      </c>
      <c r="G205" s="53" t="s">
        <v>443</v>
      </c>
      <c r="H205" s="8">
        <v>93127331.29</v>
      </c>
      <c r="I205" s="8">
        <v>86769126.48</v>
      </c>
      <c r="J205" s="9">
        <v>93.17</v>
      </c>
      <c r="K205" s="8">
        <v>97692339.27</v>
      </c>
      <c r="L205" s="8">
        <v>89995463.73</v>
      </c>
      <c r="M205" s="9">
        <v>92.12</v>
      </c>
      <c r="N205" s="8">
        <v>-4565007.98</v>
      </c>
      <c r="O205" s="8">
        <v>-3226337.25</v>
      </c>
      <c r="P205" s="9">
        <v>-4.9</v>
      </c>
      <c r="Q205" s="9">
        <v>-3.71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261</v>
      </c>
      <c r="G206" s="53" t="s">
        <v>444</v>
      </c>
      <c r="H206" s="8">
        <v>30718934.41</v>
      </c>
      <c r="I206" s="8">
        <v>28124872.69</v>
      </c>
      <c r="J206" s="9">
        <v>91.55</v>
      </c>
      <c r="K206" s="8">
        <v>35123683.81</v>
      </c>
      <c r="L206" s="8">
        <v>30099590.41</v>
      </c>
      <c r="M206" s="9">
        <v>85.69</v>
      </c>
      <c r="N206" s="8">
        <v>-4404749.4</v>
      </c>
      <c r="O206" s="8">
        <v>-1974717.72</v>
      </c>
      <c r="P206" s="9">
        <v>-14.33</v>
      </c>
      <c r="Q206" s="9">
        <v>-7.02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261</v>
      </c>
      <c r="G207" s="53" t="s">
        <v>445</v>
      </c>
      <c r="H207" s="8">
        <v>67536813.71</v>
      </c>
      <c r="I207" s="8">
        <v>67890379.68</v>
      </c>
      <c r="J207" s="9">
        <v>100.52</v>
      </c>
      <c r="K207" s="8">
        <v>71635959.97</v>
      </c>
      <c r="L207" s="8">
        <v>67996836.5</v>
      </c>
      <c r="M207" s="9">
        <v>94.91</v>
      </c>
      <c r="N207" s="8">
        <v>-4099146.26</v>
      </c>
      <c r="O207" s="8">
        <v>-106456.82</v>
      </c>
      <c r="P207" s="9">
        <v>-6.06</v>
      </c>
      <c r="Q207" s="9">
        <v>-0.15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261</v>
      </c>
      <c r="G208" s="53" t="s">
        <v>446</v>
      </c>
      <c r="H208" s="8">
        <v>59557620.13</v>
      </c>
      <c r="I208" s="8">
        <v>54107052.5</v>
      </c>
      <c r="J208" s="9">
        <v>90.84</v>
      </c>
      <c r="K208" s="8">
        <v>61544060.9</v>
      </c>
      <c r="L208" s="8">
        <v>53263479.47</v>
      </c>
      <c r="M208" s="9">
        <v>86.54</v>
      </c>
      <c r="N208" s="8">
        <v>-1986440.77</v>
      </c>
      <c r="O208" s="8">
        <v>843573.03</v>
      </c>
      <c r="P208" s="9">
        <v>-3.33</v>
      </c>
      <c r="Q208" s="9">
        <v>1.55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261</v>
      </c>
      <c r="G209" s="53" t="s">
        <v>447</v>
      </c>
      <c r="H209" s="8">
        <v>72238082.73</v>
      </c>
      <c r="I209" s="8">
        <v>68421554.55</v>
      </c>
      <c r="J209" s="9">
        <v>94.71</v>
      </c>
      <c r="K209" s="8">
        <v>78985544.54</v>
      </c>
      <c r="L209" s="8">
        <v>72429160.74</v>
      </c>
      <c r="M209" s="9">
        <v>91.69</v>
      </c>
      <c r="N209" s="8">
        <v>-6747461.81</v>
      </c>
      <c r="O209" s="8">
        <v>-4007606.19</v>
      </c>
      <c r="P209" s="9">
        <v>-9.34</v>
      </c>
      <c r="Q209" s="9">
        <v>-5.85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261</v>
      </c>
      <c r="G210" s="53" t="s">
        <v>448</v>
      </c>
      <c r="H210" s="8">
        <v>30180339.17</v>
      </c>
      <c r="I210" s="8">
        <v>30797327.5</v>
      </c>
      <c r="J210" s="9">
        <v>102.04</v>
      </c>
      <c r="K210" s="8">
        <v>28609129.17</v>
      </c>
      <c r="L210" s="8">
        <v>26894626.98</v>
      </c>
      <c r="M210" s="9">
        <v>94</v>
      </c>
      <c r="N210" s="8">
        <v>1571210</v>
      </c>
      <c r="O210" s="8">
        <v>3902700.52</v>
      </c>
      <c r="P210" s="9">
        <v>5.2</v>
      </c>
      <c r="Q210" s="9">
        <v>12.67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261</v>
      </c>
      <c r="G211" s="53" t="s">
        <v>449</v>
      </c>
      <c r="H211" s="8">
        <v>102801101.6</v>
      </c>
      <c r="I211" s="8">
        <v>92459751.36</v>
      </c>
      <c r="J211" s="9">
        <v>89.94</v>
      </c>
      <c r="K211" s="8">
        <v>107657851.6</v>
      </c>
      <c r="L211" s="8">
        <v>88221720.28</v>
      </c>
      <c r="M211" s="9">
        <v>81.94</v>
      </c>
      <c r="N211" s="8">
        <v>-4856750</v>
      </c>
      <c r="O211" s="8">
        <v>4238031.08</v>
      </c>
      <c r="P211" s="9">
        <v>-4.72</v>
      </c>
      <c r="Q211" s="9">
        <v>4.58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261</v>
      </c>
      <c r="G212" s="53" t="s">
        <v>450</v>
      </c>
      <c r="H212" s="8">
        <v>32602901.18</v>
      </c>
      <c r="I212" s="8">
        <v>32505242.49</v>
      </c>
      <c r="J212" s="9">
        <v>99.7</v>
      </c>
      <c r="K212" s="8">
        <v>32210796.2</v>
      </c>
      <c r="L212" s="8">
        <v>30848170.47</v>
      </c>
      <c r="M212" s="9">
        <v>95.76</v>
      </c>
      <c r="N212" s="8">
        <v>392104.98</v>
      </c>
      <c r="O212" s="8">
        <v>1657072.02</v>
      </c>
      <c r="P212" s="9">
        <v>1.2</v>
      </c>
      <c r="Q212" s="9">
        <v>5.09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261</v>
      </c>
      <c r="G213" s="53" t="s">
        <v>451</v>
      </c>
      <c r="H213" s="8">
        <v>53405694.18</v>
      </c>
      <c r="I213" s="8">
        <v>53335294.68</v>
      </c>
      <c r="J213" s="9">
        <v>99.86</v>
      </c>
      <c r="K213" s="8">
        <v>59565930.23</v>
      </c>
      <c r="L213" s="8">
        <v>57002425.52</v>
      </c>
      <c r="M213" s="9">
        <v>95.69</v>
      </c>
      <c r="N213" s="8">
        <v>-6160236.05</v>
      </c>
      <c r="O213" s="8">
        <v>-3667130.84</v>
      </c>
      <c r="P213" s="9">
        <v>-11.53</v>
      </c>
      <c r="Q213" s="9">
        <v>-6.87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261</v>
      </c>
      <c r="G214" s="53" t="s">
        <v>452</v>
      </c>
      <c r="H214" s="8">
        <v>35268614.43</v>
      </c>
      <c r="I214" s="8">
        <v>35004022.44</v>
      </c>
      <c r="J214" s="9">
        <v>99.24</v>
      </c>
      <c r="K214" s="8">
        <v>37401341.31</v>
      </c>
      <c r="L214" s="8">
        <v>36628406.02</v>
      </c>
      <c r="M214" s="9">
        <v>97.93</v>
      </c>
      <c r="N214" s="8">
        <v>-2132726.88</v>
      </c>
      <c r="O214" s="8">
        <v>-1624383.58</v>
      </c>
      <c r="P214" s="9">
        <v>-6.04</v>
      </c>
      <c r="Q214" s="9">
        <v>-4.64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261</v>
      </c>
      <c r="G215" s="53" t="s">
        <v>453</v>
      </c>
      <c r="H215" s="8">
        <v>29227062.81</v>
      </c>
      <c r="I215" s="8">
        <v>26219138.84</v>
      </c>
      <c r="J215" s="9">
        <v>89.7</v>
      </c>
      <c r="K215" s="8">
        <v>31103514.5</v>
      </c>
      <c r="L215" s="8">
        <v>27389607.95</v>
      </c>
      <c r="M215" s="9">
        <v>88.05</v>
      </c>
      <c r="N215" s="8">
        <v>-1876451.69</v>
      </c>
      <c r="O215" s="8">
        <v>-1170469.11</v>
      </c>
      <c r="P215" s="9">
        <v>-6.42</v>
      </c>
      <c r="Q215" s="9">
        <v>-4.46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261</v>
      </c>
      <c r="G216" s="53" t="s">
        <v>454</v>
      </c>
      <c r="H216" s="8">
        <v>38040783.13</v>
      </c>
      <c r="I216" s="8">
        <v>37688471.62</v>
      </c>
      <c r="J216" s="9">
        <v>99.07</v>
      </c>
      <c r="K216" s="8">
        <v>38858772.31</v>
      </c>
      <c r="L216" s="8">
        <v>37495530.35</v>
      </c>
      <c r="M216" s="9">
        <v>96.49</v>
      </c>
      <c r="N216" s="8">
        <v>-817989.18</v>
      </c>
      <c r="O216" s="8">
        <v>192941.27</v>
      </c>
      <c r="P216" s="9">
        <v>-2.15</v>
      </c>
      <c r="Q216" s="9">
        <v>0.51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261</v>
      </c>
      <c r="G217" s="53" t="s">
        <v>455</v>
      </c>
      <c r="H217" s="8">
        <v>31580781.58</v>
      </c>
      <c r="I217" s="8">
        <v>30152853.46</v>
      </c>
      <c r="J217" s="9">
        <v>95.47</v>
      </c>
      <c r="K217" s="8">
        <v>36081381.95</v>
      </c>
      <c r="L217" s="8">
        <v>29430608.31</v>
      </c>
      <c r="M217" s="9">
        <v>81.56</v>
      </c>
      <c r="N217" s="8">
        <v>-4500600.37</v>
      </c>
      <c r="O217" s="8">
        <v>722245.15</v>
      </c>
      <c r="P217" s="9">
        <v>-14.25</v>
      </c>
      <c r="Q217" s="9">
        <v>2.39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456</v>
      </c>
      <c r="G218" s="53" t="s">
        <v>457</v>
      </c>
      <c r="H218" s="8">
        <v>384838524.85</v>
      </c>
      <c r="I218" s="8">
        <v>375277651.13</v>
      </c>
      <c r="J218" s="9">
        <v>97.51</v>
      </c>
      <c r="K218" s="8">
        <v>412234566.36</v>
      </c>
      <c r="L218" s="8">
        <v>356110214.84</v>
      </c>
      <c r="M218" s="9">
        <v>86.38</v>
      </c>
      <c r="N218" s="8">
        <v>-27396041.51</v>
      </c>
      <c r="O218" s="8">
        <v>19167436.29</v>
      </c>
      <c r="P218" s="9">
        <v>-7.11</v>
      </c>
      <c r="Q218" s="9">
        <v>5.1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456</v>
      </c>
      <c r="G219" s="53" t="s">
        <v>458</v>
      </c>
      <c r="H219" s="8">
        <v>459118487.02</v>
      </c>
      <c r="I219" s="8">
        <v>385850103.6</v>
      </c>
      <c r="J219" s="9">
        <v>84.04</v>
      </c>
      <c r="K219" s="8">
        <v>471338703.7</v>
      </c>
      <c r="L219" s="8">
        <v>378163177.38</v>
      </c>
      <c r="M219" s="9">
        <v>80.23</v>
      </c>
      <c r="N219" s="8">
        <v>-12220216.68</v>
      </c>
      <c r="O219" s="8">
        <v>7686926.22</v>
      </c>
      <c r="P219" s="9">
        <v>-2.66</v>
      </c>
      <c r="Q219" s="9">
        <v>1.99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456</v>
      </c>
      <c r="G220" s="53" t="s">
        <v>459</v>
      </c>
      <c r="H220" s="8">
        <v>2431378013.44</v>
      </c>
      <c r="I220" s="8">
        <v>2358631466.2</v>
      </c>
      <c r="J220" s="9">
        <v>97</v>
      </c>
      <c r="K220" s="8">
        <v>2527366538.35</v>
      </c>
      <c r="L220" s="8">
        <v>2429675174.7</v>
      </c>
      <c r="M220" s="9">
        <v>96.13</v>
      </c>
      <c r="N220" s="8">
        <v>-95988524.91</v>
      </c>
      <c r="O220" s="8">
        <v>-71043708.5</v>
      </c>
      <c r="P220" s="9">
        <v>-3.94</v>
      </c>
      <c r="Q220" s="9">
        <v>-3.01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456</v>
      </c>
      <c r="G221" s="53" t="s">
        <v>460</v>
      </c>
      <c r="H221" s="8">
        <v>484812920.15</v>
      </c>
      <c r="I221" s="8">
        <v>478758727.92</v>
      </c>
      <c r="J221" s="9">
        <v>98.75</v>
      </c>
      <c r="K221" s="8">
        <v>521956493.15</v>
      </c>
      <c r="L221" s="8">
        <v>494551304.83</v>
      </c>
      <c r="M221" s="9">
        <v>94.74</v>
      </c>
      <c r="N221" s="8">
        <v>-37143573</v>
      </c>
      <c r="O221" s="8">
        <v>-15792576.91</v>
      </c>
      <c r="P221" s="9">
        <v>-7.66</v>
      </c>
      <c r="Q221" s="9">
        <v>-3.29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461</v>
      </c>
      <c r="G222" s="53" t="s">
        <v>462</v>
      </c>
      <c r="H222" s="8">
        <v>134859769.31</v>
      </c>
      <c r="I222" s="8">
        <v>133567269.57</v>
      </c>
      <c r="J222" s="9">
        <v>99.04</v>
      </c>
      <c r="K222" s="8">
        <v>144465823.92</v>
      </c>
      <c r="L222" s="8">
        <v>134467432.18</v>
      </c>
      <c r="M222" s="9">
        <v>93.07</v>
      </c>
      <c r="N222" s="8">
        <v>-9606054.61</v>
      </c>
      <c r="O222" s="8">
        <v>-900162.61</v>
      </c>
      <c r="P222" s="9">
        <v>-7.12</v>
      </c>
      <c r="Q222" s="9">
        <v>-0.67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461</v>
      </c>
      <c r="G223" s="53" t="s">
        <v>463</v>
      </c>
      <c r="H223" s="8">
        <v>128606166.04</v>
      </c>
      <c r="I223" s="8">
        <v>126125347.06</v>
      </c>
      <c r="J223" s="9">
        <v>98.07</v>
      </c>
      <c r="K223" s="8">
        <v>133930327.04</v>
      </c>
      <c r="L223" s="8">
        <v>120977684.09</v>
      </c>
      <c r="M223" s="9">
        <v>90.32</v>
      </c>
      <c r="N223" s="8">
        <v>-5324161</v>
      </c>
      <c r="O223" s="8">
        <v>5147662.97</v>
      </c>
      <c r="P223" s="9">
        <v>-4.13</v>
      </c>
      <c r="Q223" s="9">
        <v>4.08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461</v>
      </c>
      <c r="G224" s="53" t="s">
        <v>464</v>
      </c>
      <c r="H224" s="8">
        <v>89253167.28</v>
      </c>
      <c r="I224" s="8">
        <v>97232798.13</v>
      </c>
      <c r="J224" s="9">
        <v>108.94</v>
      </c>
      <c r="K224" s="8">
        <v>89586151.66</v>
      </c>
      <c r="L224" s="8">
        <v>84859908.66</v>
      </c>
      <c r="M224" s="9">
        <v>94.72</v>
      </c>
      <c r="N224" s="8">
        <v>-332984.38</v>
      </c>
      <c r="O224" s="8">
        <v>12372889.47</v>
      </c>
      <c r="P224" s="9">
        <v>-0.37</v>
      </c>
      <c r="Q224" s="9">
        <v>12.72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461</v>
      </c>
      <c r="G225" s="53" t="s">
        <v>465</v>
      </c>
      <c r="H225" s="8">
        <v>74745182.52</v>
      </c>
      <c r="I225" s="8">
        <v>74234973.79</v>
      </c>
      <c r="J225" s="9">
        <v>99.31</v>
      </c>
      <c r="K225" s="8">
        <v>73682588.52</v>
      </c>
      <c r="L225" s="8">
        <v>70776344.7</v>
      </c>
      <c r="M225" s="9">
        <v>96.05</v>
      </c>
      <c r="N225" s="8">
        <v>1062594</v>
      </c>
      <c r="O225" s="8">
        <v>3458629.09</v>
      </c>
      <c r="P225" s="9">
        <v>1.42</v>
      </c>
      <c r="Q225" s="9">
        <v>4.65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461</v>
      </c>
      <c r="G226" s="53" t="s">
        <v>466</v>
      </c>
      <c r="H226" s="8">
        <v>71066656.15</v>
      </c>
      <c r="I226" s="8">
        <v>68775648.69</v>
      </c>
      <c r="J226" s="9">
        <v>96.77</v>
      </c>
      <c r="K226" s="8">
        <v>67709069</v>
      </c>
      <c r="L226" s="8">
        <v>66285820.03</v>
      </c>
      <c r="M226" s="9">
        <v>97.89</v>
      </c>
      <c r="N226" s="8">
        <v>3357587.15</v>
      </c>
      <c r="O226" s="8">
        <v>2489828.66</v>
      </c>
      <c r="P226" s="9">
        <v>4.72</v>
      </c>
      <c r="Q226" s="9">
        <v>3.62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461</v>
      </c>
      <c r="G227" s="53" t="s">
        <v>467</v>
      </c>
      <c r="H227" s="8">
        <v>112661577.65</v>
      </c>
      <c r="I227" s="8">
        <v>112010611.74</v>
      </c>
      <c r="J227" s="9">
        <v>99.42</v>
      </c>
      <c r="K227" s="8">
        <v>114212548.65</v>
      </c>
      <c r="L227" s="8">
        <v>106185846.67</v>
      </c>
      <c r="M227" s="9">
        <v>92.97</v>
      </c>
      <c r="N227" s="8">
        <v>-1550971</v>
      </c>
      <c r="O227" s="8">
        <v>5824765.07</v>
      </c>
      <c r="P227" s="9">
        <v>-1.37</v>
      </c>
      <c r="Q227" s="9">
        <v>5.2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461</v>
      </c>
      <c r="G228" s="53" t="s">
        <v>468</v>
      </c>
      <c r="H228" s="8">
        <v>126111549.3</v>
      </c>
      <c r="I228" s="8">
        <v>119071400.27</v>
      </c>
      <c r="J228" s="9">
        <v>94.41</v>
      </c>
      <c r="K228" s="8">
        <v>134171870.05</v>
      </c>
      <c r="L228" s="8">
        <v>122823763.77</v>
      </c>
      <c r="M228" s="9">
        <v>91.54</v>
      </c>
      <c r="N228" s="8">
        <v>-8060320.75</v>
      </c>
      <c r="O228" s="8">
        <v>-3752363.5</v>
      </c>
      <c r="P228" s="9">
        <v>-6.39</v>
      </c>
      <c r="Q228" s="9">
        <v>-3.15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461</v>
      </c>
      <c r="G229" s="53" t="s">
        <v>469</v>
      </c>
      <c r="H229" s="8">
        <v>107879464.69</v>
      </c>
      <c r="I229" s="8">
        <v>108421842.86</v>
      </c>
      <c r="J229" s="9">
        <v>100.5</v>
      </c>
      <c r="K229" s="8">
        <v>120350650.69</v>
      </c>
      <c r="L229" s="8">
        <v>110219291.78</v>
      </c>
      <c r="M229" s="9">
        <v>91.58</v>
      </c>
      <c r="N229" s="8">
        <v>-12471186</v>
      </c>
      <c r="O229" s="8">
        <v>-1797448.92</v>
      </c>
      <c r="P229" s="9">
        <v>-11.56</v>
      </c>
      <c r="Q229" s="9">
        <v>-1.65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461</v>
      </c>
      <c r="G230" s="53" t="s">
        <v>470</v>
      </c>
      <c r="H230" s="8">
        <v>153733511.43</v>
      </c>
      <c r="I230" s="8">
        <v>162923285.99</v>
      </c>
      <c r="J230" s="9">
        <v>105.97</v>
      </c>
      <c r="K230" s="8">
        <v>150541956.61</v>
      </c>
      <c r="L230" s="8">
        <v>142923996.16</v>
      </c>
      <c r="M230" s="9">
        <v>94.93</v>
      </c>
      <c r="N230" s="8">
        <v>3191554.82</v>
      </c>
      <c r="O230" s="8">
        <v>19999289.83</v>
      </c>
      <c r="P230" s="9">
        <v>2.07</v>
      </c>
      <c r="Q230" s="9">
        <v>12.27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461</v>
      </c>
      <c r="G231" s="53" t="s">
        <v>471</v>
      </c>
      <c r="H231" s="8">
        <v>67082259.8</v>
      </c>
      <c r="I231" s="8">
        <v>65904614.19</v>
      </c>
      <c r="J231" s="9">
        <v>98.24</v>
      </c>
      <c r="K231" s="8">
        <v>67437882.8</v>
      </c>
      <c r="L231" s="8">
        <v>63399988.39</v>
      </c>
      <c r="M231" s="9">
        <v>94.01</v>
      </c>
      <c r="N231" s="8">
        <v>-355623</v>
      </c>
      <c r="O231" s="8">
        <v>2504625.8</v>
      </c>
      <c r="P231" s="9">
        <v>-0.53</v>
      </c>
      <c r="Q231" s="9">
        <v>3.8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461</v>
      </c>
      <c r="G232" s="53" t="s">
        <v>472</v>
      </c>
      <c r="H232" s="8">
        <v>132010283.41</v>
      </c>
      <c r="I232" s="8">
        <v>141790885.47</v>
      </c>
      <c r="J232" s="9">
        <v>107.4</v>
      </c>
      <c r="K232" s="8">
        <v>131376511.28</v>
      </c>
      <c r="L232" s="8">
        <v>129276824.08</v>
      </c>
      <c r="M232" s="9">
        <v>98.4</v>
      </c>
      <c r="N232" s="8">
        <v>633772.13</v>
      </c>
      <c r="O232" s="8">
        <v>12514061.39</v>
      </c>
      <c r="P232" s="9">
        <v>0.48</v>
      </c>
      <c r="Q232" s="9">
        <v>8.82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461</v>
      </c>
      <c r="G233" s="53" t="s">
        <v>473</v>
      </c>
      <c r="H233" s="8">
        <v>65465714.47</v>
      </c>
      <c r="I233" s="8">
        <v>64839961.26</v>
      </c>
      <c r="J233" s="9">
        <v>99.04</v>
      </c>
      <c r="K233" s="8">
        <v>61604633.47</v>
      </c>
      <c r="L233" s="8">
        <v>59822349.01</v>
      </c>
      <c r="M233" s="9">
        <v>97.1</v>
      </c>
      <c r="N233" s="8">
        <v>3861081</v>
      </c>
      <c r="O233" s="8">
        <v>5017612.25</v>
      </c>
      <c r="P233" s="9">
        <v>5.89</v>
      </c>
      <c r="Q233" s="9">
        <v>7.73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461</v>
      </c>
      <c r="G234" s="53" t="s">
        <v>474</v>
      </c>
      <c r="H234" s="8">
        <v>46127000.74</v>
      </c>
      <c r="I234" s="8">
        <v>48409375.43</v>
      </c>
      <c r="J234" s="9">
        <v>104.94</v>
      </c>
      <c r="K234" s="8">
        <v>50392425.55</v>
      </c>
      <c r="L234" s="8">
        <v>45439321.95</v>
      </c>
      <c r="M234" s="9">
        <v>90.17</v>
      </c>
      <c r="N234" s="8">
        <v>-4265424.81</v>
      </c>
      <c r="O234" s="8">
        <v>2970053.48</v>
      </c>
      <c r="P234" s="9">
        <v>-9.24</v>
      </c>
      <c r="Q234" s="9">
        <v>6.13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461</v>
      </c>
      <c r="G235" s="53" t="s">
        <v>475</v>
      </c>
      <c r="H235" s="8">
        <v>146752938.44</v>
      </c>
      <c r="I235" s="8">
        <v>144002849.72</v>
      </c>
      <c r="J235" s="9">
        <v>98.12</v>
      </c>
      <c r="K235" s="8">
        <v>144529808.44</v>
      </c>
      <c r="L235" s="8">
        <v>136291218.58</v>
      </c>
      <c r="M235" s="9">
        <v>94.29</v>
      </c>
      <c r="N235" s="8">
        <v>2223130</v>
      </c>
      <c r="O235" s="8">
        <v>7711631.14</v>
      </c>
      <c r="P235" s="9">
        <v>1.51</v>
      </c>
      <c r="Q235" s="9">
        <v>5.35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461</v>
      </c>
      <c r="G236" s="53" t="s">
        <v>476</v>
      </c>
      <c r="H236" s="8">
        <v>70969128.03</v>
      </c>
      <c r="I236" s="8">
        <v>74723885.84</v>
      </c>
      <c r="J236" s="9">
        <v>105.29</v>
      </c>
      <c r="K236" s="8">
        <v>78626205.2</v>
      </c>
      <c r="L236" s="8">
        <v>72224044.57</v>
      </c>
      <c r="M236" s="9">
        <v>91.85</v>
      </c>
      <c r="N236" s="8">
        <v>-7657077.17</v>
      </c>
      <c r="O236" s="8">
        <v>2499841.27</v>
      </c>
      <c r="P236" s="9">
        <v>-10.78</v>
      </c>
      <c r="Q236" s="9">
        <v>3.34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461</v>
      </c>
      <c r="G237" s="53" t="s">
        <v>477</v>
      </c>
      <c r="H237" s="8">
        <v>102865173.43</v>
      </c>
      <c r="I237" s="8">
        <v>93532033.36</v>
      </c>
      <c r="J237" s="9">
        <v>90.92</v>
      </c>
      <c r="K237" s="8">
        <v>105832930.16</v>
      </c>
      <c r="L237" s="8">
        <v>96437311.82</v>
      </c>
      <c r="M237" s="9">
        <v>91.12</v>
      </c>
      <c r="N237" s="8">
        <v>-2967756.73</v>
      </c>
      <c r="O237" s="8">
        <v>-2905278.46</v>
      </c>
      <c r="P237" s="9">
        <v>-2.88</v>
      </c>
      <c r="Q237" s="9">
        <v>-3.1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461</v>
      </c>
      <c r="G238" s="53" t="s">
        <v>478</v>
      </c>
      <c r="H238" s="8">
        <v>102651915.57</v>
      </c>
      <c r="I238" s="8">
        <v>108262083.12</v>
      </c>
      <c r="J238" s="9">
        <v>105.46</v>
      </c>
      <c r="K238" s="8">
        <v>114450526.62</v>
      </c>
      <c r="L238" s="8">
        <v>102189433.1</v>
      </c>
      <c r="M238" s="9">
        <v>89.28</v>
      </c>
      <c r="N238" s="8">
        <v>-11798611.05</v>
      </c>
      <c r="O238" s="8">
        <v>6072650.02</v>
      </c>
      <c r="P238" s="9">
        <v>-11.49</v>
      </c>
      <c r="Q238" s="9">
        <v>5.6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461</v>
      </c>
      <c r="G239" s="53" t="s">
        <v>479</v>
      </c>
      <c r="H239" s="8">
        <v>104246605.46</v>
      </c>
      <c r="I239" s="8">
        <v>100510703.98</v>
      </c>
      <c r="J239" s="9">
        <v>96.41</v>
      </c>
      <c r="K239" s="8">
        <v>108850587.26</v>
      </c>
      <c r="L239" s="8">
        <v>103438831.23</v>
      </c>
      <c r="M239" s="9">
        <v>95.02</v>
      </c>
      <c r="N239" s="8">
        <v>-4603981.8</v>
      </c>
      <c r="O239" s="8">
        <v>-2928127.25</v>
      </c>
      <c r="P239" s="9">
        <v>-4.41</v>
      </c>
      <c r="Q239" s="9">
        <v>-2.91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461</v>
      </c>
      <c r="G240" s="53" t="s">
        <v>480</v>
      </c>
      <c r="H240" s="8">
        <v>73498079.01</v>
      </c>
      <c r="I240" s="8">
        <v>75011022.73</v>
      </c>
      <c r="J240" s="9">
        <v>102.05</v>
      </c>
      <c r="K240" s="8">
        <v>78236476.68</v>
      </c>
      <c r="L240" s="8">
        <v>77480305.81</v>
      </c>
      <c r="M240" s="9">
        <v>99.03</v>
      </c>
      <c r="N240" s="8">
        <v>-4738397.67</v>
      </c>
      <c r="O240" s="8">
        <v>-2469283.08</v>
      </c>
      <c r="P240" s="9">
        <v>-6.44</v>
      </c>
      <c r="Q240" s="9">
        <v>-3.29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461</v>
      </c>
      <c r="G241" s="53" t="s">
        <v>481</v>
      </c>
      <c r="H241" s="8">
        <v>100483260.1</v>
      </c>
      <c r="I241" s="8">
        <v>101996174.53</v>
      </c>
      <c r="J241" s="9">
        <v>101.5</v>
      </c>
      <c r="K241" s="8">
        <v>112447074.1</v>
      </c>
      <c r="L241" s="8">
        <v>108040242.53</v>
      </c>
      <c r="M241" s="9">
        <v>96.08</v>
      </c>
      <c r="N241" s="8">
        <v>-11963814</v>
      </c>
      <c r="O241" s="8">
        <v>-6044068</v>
      </c>
      <c r="P241" s="9">
        <v>-11.9</v>
      </c>
      <c r="Q241" s="9">
        <v>-5.92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482</v>
      </c>
      <c r="G242" s="53" t="s">
        <v>483</v>
      </c>
      <c r="H242" s="8">
        <v>1230059160.47</v>
      </c>
      <c r="I242" s="8">
        <v>1209088099</v>
      </c>
      <c r="J242" s="9">
        <v>98.29</v>
      </c>
      <c r="K242" s="8">
        <v>1348063376.65</v>
      </c>
      <c r="L242" s="8">
        <v>1234156705.55</v>
      </c>
      <c r="M242" s="9">
        <v>91.55</v>
      </c>
      <c r="N242" s="8">
        <v>-118004216.18</v>
      </c>
      <c r="O242" s="8">
        <v>-25068606.55</v>
      </c>
      <c r="P242" s="9">
        <v>-9.59</v>
      </c>
      <c r="Q242" s="9">
        <v>-2.07</v>
      </c>
    </row>
    <row r="243" spans="1:17" ht="12.75">
      <c r="A243" s="34">
        <v>6</v>
      </c>
      <c r="B243" s="34">
        <v>8</v>
      </c>
      <c r="C243" s="34">
        <v>1</v>
      </c>
      <c r="D243" s="35" t="s">
        <v>484</v>
      </c>
      <c r="E243" s="36">
        <v>271</v>
      </c>
      <c r="F243" s="7" t="s">
        <v>484</v>
      </c>
      <c r="G243" s="53" t="s">
        <v>485</v>
      </c>
      <c r="H243" s="8">
        <v>827298</v>
      </c>
      <c r="I243" s="8">
        <v>827272.29</v>
      </c>
      <c r="J243" s="9">
        <v>99.99</v>
      </c>
      <c r="K243" s="8">
        <v>569298</v>
      </c>
      <c r="L243" s="8">
        <v>501187.43</v>
      </c>
      <c r="M243" s="9">
        <v>88.03</v>
      </c>
      <c r="N243" s="8">
        <v>258000</v>
      </c>
      <c r="O243" s="8">
        <v>326084.86</v>
      </c>
      <c r="P243" s="9">
        <v>31.18</v>
      </c>
      <c r="Q243" s="9">
        <v>39.41</v>
      </c>
    </row>
    <row r="244" spans="1:17" ht="24">
      <c r="A244" s="34">
        <v>6</v>
      </c>
      <c r="B244" s="34">
        <v>19</v>
      </c>
      <c r="C244" s="34">
        <v>1</v>
      </c>
      <c r="D244" s="35" t="s">
        <v>484</v>
      </c>
      <c r="E244" s="36">
        <v>270</v>
      </c>
      <c r="F244" s="7" t="s">
        <v>484</v>
      </c>
      <c r="G244" s="53" t="s">
        <v>486</v>
      </c>
      <c r="H244" s="8">
        <v>4521539.05</v>
      </c>
      <c r="I244" s="8">
        <v>4313523.35</v>
      </c>
      <c r="J244" s="9">
        <v>95.39</v>
      </c>
      <c r="K244" s="8">
        <v>4320479.05</v>
      </c>
      <c r="L244" s="8">
        <v>4118993.29</v>
      </c>
      <c r="M244" s="9">
        <v>95.33</v>
      </c>
      <c r="N244" s="8">
        <v>201060</v>
      </c>
      <c r="O244" s="8">
        <v>194530.06</v>
      </c>
      <c r="P244" s="9">
        <v>4.44</v>
      </c>
      <c r="Q244" s="9">
        <v>4.5</v>
      </c>
    </row>
    <row r="245" spans="1:17" ht="12.75">
      <c r="A245" s="34">
        <v>6</v>
      </c>
      <c r="B245" s="34">
        <v>7</v>
      </c>
      <c r="C245" s="34">
        <v>1</v>
      </c>
      <c r="D245" s="35" t="s">
        <v>484</v>
      </c>
      <c r="E245" s="36">
        <v>187</v>
      </c>
      <c r="F245" s="7" t="s">
        <v>484</v>
      </c>
      <c r="G245" s="53" t="s">
        <v>487</v>
      </c>
      <c r="H245" s="8">
        <v>415734</v>
      </c>
      <c r="I245" s="8">
        <v>388879.27</v>
      </c>
      <c r="J245" s="9">
        <v>93.54</v>
      </c>
      <c r="K245" s="8">
        <v>357200</v>
      </c>
      <c r="L245" s="8">
        <v>245618.15</v>
      </c>
      <c r="M245" s="9">
        <v>68.76</v>
      </c>
      <c r="N245" s="8">
        <v>58534</v>
      </c>
      <c r="O245" s="8">
        <v>143261.12</v>
      </c>
      <c r="P245" s="9">
        <v>14.07</v>
      </c>
      <c r="Q245" s="9">
        <v>36.83</v>
      </c>
    </row>
    <row r="246" spans="1:17" ht="12.75">
      <c r="A246" s="34">
        <v>6</v>
      </c>
      <c r="B246" s="34">
        <v>1</v>
      </c>
      <c r="C246" s="34">
        <v>1</v>
      </c>
      <c r="D246" s="35" t="s">
        <v>484</v>
      </c>
      <c r="E246" s="36">
        <v>188</v>
      </c>
      <c r="F246" s="7" t="s">
        <v>484</v>
      </c>
      <c r="G246" s="53" t="s">
        <v>487</v>
      </c>
      <c r="H246" s="8">
        <v>1627756</v>
      </c>
      <c r="I246" s="8">
        <v>1627554.27</v>
      </c>
      <c r="J246" s="9">
        <v>99.98</v>
      </c>
      <c r="K246" s="8">
        <v>1750696.84</v>
      </c>
      <c r="L246" s="8">
        <v>1747186.18</v>
      </c>
      <c r="M246" s="9">
        <v>99.79</v>
      </c>
      <c r="N246" s="8">
        <v>-122940.84</v>
      </c>
      <c r="O246" s="8">
        <v>-119631.91</v>
      </c>
      <c r="P246" s="9">
        <v>-7.55</v>
      </c>
      <c r="Q246" s="9">
        <v>-7.35</v>
      </c>
    </row>
    <row r="247" spans="1:17" ht="28.5" customHeight="1">
      <c r="A247" s="34">
        <v>6</v>
      </c>
      <c r="B247" s="34">
        <v>13</v>
      </c>
      <c r="C247" s="34">
        <v>4</v>
      </c>
      <c r="D247" s="35" t="s">
        <v>484</v>
      </c>
      <c r="E247" s="36">
        <v>186</v>
      </c>
      <c r="F247" s="7" t="s">
        <v>484</v>
      </c>
      <c r="G247" s="53" t="s">
        <v>488</v>
      </c>
      <c r="H247" s="8">
        <v>2400</v>
      </c>
      <c r="I247" s="8">
        <v>2778.08</v>
      </c>
      <c r="J247" s="9">
        <v>115.75</v>
      </c>
      <c r="K247" s="8">
        <v>2400</v>
      </c>
      <c r="L247" s="8">
        <v>1737.5</v>
      </c>
      <c r="M247" s="9">
        <v>72.39</v>
      </c>
      <c r="N247" s="8">
        <v>0</v>
      </c>
      <c r="O247" s="8">
        <v>1040.58</v>
      </c>
      <c r="P247" s="9">
        <v>0</v>
      </c>
      <c r="Q247" s="9">
        <v>37.45</v>
      </c>
    </row>
    <row r="248" spans="1:17" ht="24">
      <c r="A248" s="34">
        <v>6</v>
      </c>
      <c r="B248" s="34">
        <v>4</v>
      </c>
      <c r="C248" s="34">
        <v>3</v>
      </c>
      <c r="D248" s="35" t="s">
        <v>484</v>
      </c>
      <c r="E248" s="36">
        <v>218</v>
      </c>
      <c r="F248" s="7" t="s">
        <v>484</v>
      </c>
      <c r="G248" s="53" t="s">
        <v>489</v>
      </c>
      <c r="H248" s="8">
        <v>21246.6</v>
      </c>
      <c r="I248" s="8">
        <v>21246.6</v>
      </c>
      <c r="J248" s="9">
        <v>100</v>
      </c>
      <c r="K248" s="8">
        <v>25725.47</v>
      </c>
      <c r="L248" s="8">
        <v>25043.35</v>
      </c>
      <c r="M248" s="9">
        <v>97.34</v>
      </c>
      <c r="N248" s="8">
        <v>-4478.87</v>
      </c>
      <c r="O248" s="8">
        <v>-3796.75</v>
      </c>
      <c r="P248" s="9">
        <v>-21.08</v>
      </c>
      <c r="Q248" s="9">
        <v>-17.86</v>
      </c>
    </row>
    <row r="249" spans="1:17" ht="24">
      <c r="A249" s="34">
        <v>6</v>
      </c>
      <c r="B249" s="34">
        <v>15</v>
      </c>
      <c r="C249" s="34">
        <v>0</v>
      </c>
      <c r="D249" s="35" t="s">
        <v>484</v>
      </c>
      <c r="E249" s="36">
        <v>220</v>
      </c>
      <c r="F249" s="7" t="s">
        <v>484</v>
      </c>
      <c r="G249" s="53" t="s">
        <v>490</v>
      </c>
      <c r="H249" s="8">
        <v>85000</v>
      </c>
      <c r="I249" s="8">
        <v>85047.18</v>
      </c>
      <c r="J249" s="9">
        <v>100.05</v>
      </c>
      <c r="K249" s="8">
        <v>115262</v>
      </c>
      <c r="L249" s="8">
        <v>91403.78</v>
      </c>
      <c r="M249" s="9">
        <v>79.3</v>
      </c>
      <c r="N249" s="8">
        <v>-30262</v>
      </c>
      <c r="O249" s="8">
        <v>-6356.6</v>
      </c>
      <c r="P249" s="9">
        <v>-35.6</v>
      </c>
      <c r="Q249" s="9">
        <v>-7.47</v>
      </c>
    </row>
    <row r="250" spans="1:17" ht="12.75">
      <c r="A250" s="34">
        <v>6</v>
      </c>
      <c r="B250" s="34">
        <v>9</v>
      </c>
      <c r="C250" s="34">
        <v>1</v>
      </c>
      <c r="D250" s="35" t="s">
        <v>484</v>
      </c>
      <c r="E250" s="36">
        <v>140</v>
      </c>
      <c r="F250" s="7" t="s">
        <v>484</v>
      </c>
      <c r="G250" s="53" t="s">
        <v>491</v>
      </c>
      <c r="H250" s="8">
        <v>64520</v>
      </c>
      <c r="I250" s="8">
        <v>64514.91</v>
      </c>
      <c r="J250" s="9">
        <v>99.99</v>
      </c>
      <c r="K250" s="8">
        <v>65118.02</v>
      </c>
      <c r="L250" s="8">
        <v>53859.15</v>
      </c>
      <c r="M250" s="9">
        <v>82.71</v>
      </c>
      <c r="N250" s="8">
        <v>-598.02</v>
      </c>
      <c r="O250" s="8">
        <v>10655.76</v>
      </c>
      <c r="P250" s="9">
        <v>-0.92</v>
      </c>
      <c r="Q250" s="9">
        <v>16.51</v>
      </c>
    </row>
    <row r="251" spans="1:17" ht="12.75">
      <c r="A251" s="34">
        <v>6</v>
      </c>
      <c r="B251" s="34">
        <v>62</v>
      </c>
      <c r="C251" s="34">
        <v>1</v>
      </c>
      <c r="D251" s="35" t="s">
        <v>484</v>
      </c>
      <c r="E251" s="36">
        <v>198</v>
      </c>
      <c r="F251" s="7" t="s">
        <v>484</v>
      </c>
      <c r="G251" s="53" t="s">
        <v>492</v>
      </c>
      <c r="H251" s="8">
        <v>0</v>
      </c>
      <c r="I251" s="8">
        <v>0</v>
      </c>
      <c r="J251" s="9"/>
      <c r="K251" s="8">
        <v>0</v>
      </c>
      <c r="L251" s="8">
        <v>0</v>
      </c>
      <c r="M251" s="9"/>
      <c r="N251" s="8">
        <v>0</v>
      </c>
      <c r="O251" s="8">
        <v>0</v>
      </c>
      <c r="P251" s="9"/>
      <c r="Q251" s="9"/>
    </row>
    <row r="252" spans="1:17" ht="12.75">
      <c r="A252" s="34">
        <v>6</v>
      </c>
      <c r="B252" s="34">
        <v>8</v>
      </c>
      <c r="C252" s="34">
        <v>1</v>
      </c>
      <c r="D252" s="35" t="s">
        <v>484</v>
      </c>
      <c r="E252" s="36">
        <v>265</v>
      </c>
      <c r="F252" s="7" t="s">
        <v>484</v>
      </c>
      <c r="G252" s="53" t="s">
        <v>493</v>
      </c>
      <c r="H252" s="8">
        <v>25130444</v>
      </c>
      <c r="I252" s="8">
        <v>24583077.2</v>
      </c>
      <c r="J252" s="9">
        <v>97.82</v>
      </c>
      <c r="K252" s="8">
        <v>25747607</v>
      </c>
      <c r="L252" s="8">
        <v>24073868.26</v>
      </c>
      <c r="M252" s="9">
        <v>93.49</v>
      </c>
      <c r="N252" s="8">
        <v>-617163</v>
      </c>
      <c r="O252" s="8">
        <v>509208.94</v>
      </c>
      <c r="P252" s="9">
        <v>-2.45</v>
      </c>
      <c r="Q252" s="9">
        <v>2.07</v>
      </c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2"/>
  <sheetViews>
    <sheetView zoomScale="75" zoomScaleNormal="75" zoomScalePageLayoutView="0" workbookViewId="0" topLeftCell="A1">
      <pane xSplit="7" ySplit="8" topLeftCell="H2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0" sqref="G250"/>
    </sheetView>
  </sheetViews>
  <sheetFormatPr defaultColWidth="9.140625" defaultRowHeight="12.75"/>
  <cols>
    <col min="1" max="6" width="4.28125" style="0" customWidth="1"/>
    <col min="7" max="7" width="40.8515625" style="0" customWidth="1"/>
    <col min="8" max="13" width="14.7109375" style="0" customWidth="1"/>
    <col min="14" max="16" width="8.140625" style="0" customWidth="1"/>
    <col min="17" max="22" width="14.71093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4 kwartału 2019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38" t="s">
        <v>0</v>
      </c>
      <c r="B4" s="138" t="s">
        <v>1</v>
      </c>
      <c r="C4" s="138" t="s">
        <v>2</v>
      </c>
      <c r="D4" s="138" t="s">
        <v>3</v>
      </c>
      <c r="E4" s="138" t="s">
        <v>53</v>
      </c>
      <c r="F4" s="138" t="s">
        <v>56</v>
      </c>
      <c r="G4" s="138"/>
      <c r="H4" s="139" t="s">
        <v>12</v>
      </c>
      <c r="I4" s="139"/>
      <c r="J4" s="139"/>
      <c r="K4" s="139"/>
      <c r="L4" s="139"/>
      <c r="M4" s="139"/>
      <c r="N4" s="139" t="s">
        <v>7</v>
      </c>
      <c r="O4" s="139"/>
      <c r="P4" s="139"/>
      <c r="Q4" s="139" t="s">
        <v>13</v>
      </c>
      <c r="R4" s="139"/>
      <c r="S4" s="139"/>
      <c r="T4" s="139"/>
      <c r="U4" s="139"/>
      <c r="V4" s="139"/>
      <c r="W4" s="139" t="s">
        <v>7</v>
      </c>
      <c r="X4" s="139"/>
      <c r="Y4" s="139"/>
      <c r="Z4" s="139" t="s">
        <v>14</v>
      </c>
      <c r="AA4" s="139"/>
    </row>
    <row r="5" spans="1:27" ht="12.75">
      <c r="A5" s="138"/>
      <c r="B5" s="138"/>
      <c r="C5" s="138"/>
      <c r="D5" s="138"/>
      <c r="E5" s="138"/>
      <c r="F5" s="138"/>
      <c r="G5" s="138"/>
      <c r="H5" s="140" t="s">
        <v>54</v>
      </c>
      <c r="I5" s="140" t="s">
        <v>15</v>
      </c>
      <c r="J5" s="140"/>
      <c r="K5" s="140" t="s">
        <v>16</v>
      </c>
      <c r="L5" s="140" t="s">
        <v>15</v>
      </c>
      <c r="M5" s="140"/>
      <c r="N5" s="141" t="s">
        <v>17</v>
      </c>
      <c r="O5" s="142"/>
      <c r="P5" s="142"/>
      <c r="Q5" s="140" t="s">
        <v>54</v>
      </c>
      <c r="R5" s="143" t="s">
        <v>15</v>
      </c>
      <c r="S5" s="143"/>
      <c r="T5" s="140" t="s">
        <v>16</v>
      </c>
      <c r="U5" s="143" t="s">
        <v>15</v>
      </c>
      <c r="V5" s="143"/>
      <c r="W5" s="141" t="s">
        <v>18</v>
      </c>
      <c r="X5" s="145"/>
      <c r="Y5" s="145"/>
      <c r="Z5" s="143" t="s">
        <v>4</v>
      </c>
      <c r="AA5" s="143" t="s">
        <v>5</v>
      </c>
    </row>
    <row r="6" spans="1:27" ht="64.5" customHeight="1">
      <c r="A6" s="138"/>
      <c r="B6" s="138"/>
      <c r="C6" s="138"/>
      <c r="D6" s="138"/>
      <c r="E6" s="138"/>
      <c r="F6" s="138"/>
      <c r="G6" s="138"/>
      <c r="H6" s="140"/>
      <c r="I6" s="14" t="s">
        <v>19</v>
      </c>
      <c r="J6" s="14" t="s">
        <v>20</v>
      </c>
      <c r="K6" s="140"/>
      <c r="L6" s="14" t="s">
        <v>19</v>
      </c>
      <c r="M6" s="14" t="s">
        <v>20</v>
      </c>
      <c r="N6" s="141"/>
      <c r="O6" s="54" t="s">
        <v>19</v>
      </c>
      <c r="P6" s="54" t="s">
        <v>20</v>
      </c>
      <c r="Q6" s="140"/>
      <c r="R6" s="14" t="s">
        <v>21</v>
      </c>
      <c r="S6" s="14" t="s">
        <v>22</v>
      </c>
      <c r="T6" s="140"/>
      <c r="U6" s="14" t="s">
        <v>21</v>
      </c>
      <c r="V6" s="14" t="s">
        <v>22</v>
      </c>
      <c r="W6" s="141"/>
      <c r="X6" s="54" t="s">
        <v>21</v>
      </c>
      <c r="Y6" s="54" t="s">
        <v>22</v>
      </c>
      <c r="Z6" s="143"/>
      <c r="AA6" s="143"/>
    </row>
    <row r="7" spans="1:27" ht="12.75">
      <c r="A7" s="138"/>
      <c r="B7" s="138"/>
      <c r="C7" s="138"/>
      <c r="D7" s="138"/>
      <c r="E7" s="138"/>
      <c r="F7" s="138"/>
      <c r="G7" s="138"/>
      <c r="H7" s="140" t="s">
        <v>10</v>
      </c>
      <c r="I7" s="140"/>
      <c r="J7" s="140"/>
      <c r="K7" s="140" t="s">
        <v>10</v>
      </c>
      <c r="L7" s="140"/>
      <c r="M7" s="140"/>
      <c r="N7" s="140" t="s">
        <v>11</v>
      </c>
      <c r="O7" s="140"/>
      <c r="P7" s="140"/>
      <c r="Q7" s="140" t="s">
        <v>10</v>
      </c>
      <c r="R7" s="140"/>
      <c r="S7" s="140"/>
      <c r="T7" s="140" t="s">
        <v>10</v>
      </c>
      <c r="U7" s="140"/>
      <c r="V7" s="140"/>
      <c r="W7" s="140" t="s">
        <v>11</v>
      </c>
      <c r="X7" s="140"/>
      <c r="Y7" s="140"/>
      <c r="Z7" s="143" t="s">
        <v>10</v>
      </c>
      <c r="AA7" s="143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44">
        <v>6</v>
      </c>
      <c r="G8" s="144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261</v>
      </c>
      <c r="G9" s="53" t="s">
        <v>262</v>
      </c>
      <c r="H9" s="8">
        <v>129013883.67</v>
      </c>
      <c r="I9" s="8">
        <v>17255141.4</v>
      </c>
      <c r="J9" s="8">
        <v>111758742.27</v>
      </c>
      <c r="K9" s="8">
        <v>128698289.52</v>
      </c>
      <c r="L9" s="8">
        <v>17327029.06</v>
      </c>
      <c r="M9" s="8">
        <v>111371260.46</v>
      </c>
      <c r="N9" s="9">
        <v>99.75</v>
      </c>
      <c r="O9" s="9">
        <v>100.41</v>
      </c>
      <c r="P9" s="9">
        <v>99.65</v>
      </c>
      <c r="Q9" s="8">
        <v>131650839.13</v>
      </c>
      <c r="R9" s="8">
        <v>27148647</v>
      </c>
      <c r="S9" s="8">
        <v>104502192.13</v>
      </c>
      <c r="T9" s="8">
        <v>128067185.38</v>
      </c>
      <c r="U9" s="8">
        <v>26666611.23</v>
      </c>
      <c r="V9" s="8">
        <v>101400574.15</v>
      </c>
      <c r="W9" s="9">
        <v>97.27</v>
      </c>
      <c r="X9" s="9">
        <v>98.22</v>
      </c>
      <c r="Y9" s="9">
        <v>97.03</v>
      </c>
      <c r="Z9" s="8">
        <v>7256550.14</v>
      </c>
      <c r="AA9" s="8">
        <v>9970686.31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261</v>
      </c>
      <c r="G10" s="53" t="s">
        <v>263</v>
      </c>
      <c r="H10" s="8">
        <v>71412604.38</v>
      </c>
      <c r="I10" s="8">
        <v>6647717</v>
      </c>
      <c r="J10" s="8">
        <v>64764887.38</v>
      </c>
      <c r="K10" s="8">
        <v>72880496.2</v>
      </c>
      <c r="L10" s="8">
        <v>6909102.77</v>
      </c>
      <c r="M10" s="8">
        <v>65971393.43</v>
      </c>
      <c r="N10" s="9">
        <v>102.05</v>
      </c>
      <c r="O10" s="9">
        <v>103.93</v>
      </c>
      <c r="P10" s="9">
        <v>101.86</v>
      </c>
      <c r="Q10" s="8">
        <v>79487644.38</v>
      </c>
      <c r="R10" s="8">
        <v>15765214</v>
      </c>
      <c r="S10" s="8">
        <v>63722430.38</v>
      </c>
      <c r="T10" s="8">
        <v>78937196.49</v>
      </c>
      <c r="U10" s="8">
        <v>15706435.65</v>
      </c>
      <c r="V10" s="8">
        <v>63230760.84</v>
      </c>
      <c r="W10" s="9">
        <v>99.3</v>
      </c>
      <c r="X10" s="9">
        <v>99.62</v>
      </c>
      <c r="Y10" s="9">
        <v>99.22</v>
      </c>
      <c r="Z10" s="8">
        <v>1042457</v>
      </c>
      <c r="AA10" s="8">
        <v>2740632.59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261</v>
      </c>
      <c r="G11" s="53" t="s">
        <v>264</v>
      </c>
      <c r="H11" s="8">
        <v>82601032</v>
      </c>
      <c r="I11" s="8">
        <v>11632573</v>
      </c>
      <c r="J11" s="8">
        <v>70968459</v>
      </c>
      <c r="K11" s="8">
        <v>79039972.88</v>
      </c>
      <c r="L11" s="8">
        <v>9507768.39</v>
      </c>
      <c r="M11" s="8">
        <v>69532204.49</v>
      </c>
      <c r="N11" s="9">
        <v>95.68</v>
      </c>
      <c r="O11" s="9">
        <v>81.73</v>
      </c>
      <c r="P11" s="9">
        <v>97.97</v>
      </c>
      <c r="Q11" s="8">
        <v>80024441</v>
      </c>
      <c r="R11" s="8">
        <v>10284497</v>
      </c>
      <c r="S11" s="8">
        <v>69739944</v>
      </c>
      <c r="T11" s="8">
        <v>74410727.82</v>
      </c>
      <c r="U11" s="8">
        <v>6762062.39</v>
      </c>
      <c r="V11" s="8">
        <v>67648665.43</v>
      </c>
      <c r="W11" s="9">
        <v>92.98</v>
      </c>
      <c r="X11" s="9">
        <v>65.75</v>
      </c>
      <c r="Y11" s="9">
        <v>97</v>
      </c>
      <c r="Z11" s="8">
        <v>1228515</v>
      </c>
      <c r="AA11" s="8">
        <v>1883539.06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261</v>
      </c>
      <c r="G12" s="53" t="s">
        <v>265</v>
      </c>
      <c r="H12" s="8">
        <v>77786895.91</v>
      </c>
      <c r="I12" s="8">
        <v>5453930.47</v>
      </c>
      <c r="J12" s="8">
        <v>72332965.44</v>
      </c>
      <c r="K12" s="8">
        <v>80303971.19</v>
      </c>
      <c r="L12" s="8">
        <v>7051619.6</v>
      </c>
      <c r="M12" s="8">
        <v>73252351.59</v>
      </c>
      <c r="N12" s="9">
        <v>103.23</v>
      </c>
      <c r="O12" s="9">
        <v>129.29</v>
      </c>
      <c r="P12" s="9">
        <v>101.27</v>
      </c>
      <c r="Q12" s="8">
        <v>85333584.97</v>
      </c>
      <c r="R12" s="8">
        <v>14337305.71</v>
      </c>
      <c r="S12" s="8">
        <v>70996279.26</v>
      </c>
      <c r="T12" s="8">
        <v>81077138.19</v>
      </c>
      <c r="U12" s="8">
        <v>13972898.84</v>
      </c>
      <c r="V12" s="8">
        <v>67104239.35</v>
      </c>
      <c r="W12" s="9">
        <v>95.01</v>
      </c>
      <c r="X12" s="9">
        <v>97.45</v>
      </c>
      <c r="Y12" s="9">
        <v>94.51</v>
      </c>
      <c r="Z12" s="8">
        <v>1336686.18</v>
      </c>
      <c r="AA12" s="8">
        <v>6148112.24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261</v>
      </c>
      <c r="G13" s="53" t="s">
        <v>266</v>
      </c>
      <c r="H13" s="8">
        <v>153281915.52</v>
      </c>
      <c r="I13" s="8">
        <v>23612222</v>
      </c>
      <c r="J13" s="8">
        <v>129669693.52</v>
      </c>
      <c r="K13" s="8">
        <v>139664731.21</v>
      </c>
      <c r="L13" s="8">
        <v>11931559.6</v>
      </c>
      <c r="M13" s="8">
        <v>127733171.61</v>
      </c>
      <c r="N13" s="9">
        <v>91.11</v>
      </c>
      <c r="O13" s="9">
        <v>50.53</v>
      </c>
      <c r="P13" s="9">
        <v>98.5</v>
      </c>
      <c r="Q13" s="8">
        <v>162439617.52</v>
      </c>
      <c r="R13" s="8">
        <v>33167012</v>
      </c>
      <c r="S13" s="8">
        <v>129272605.52</v>
      </c>
      <c r="T13" s="8">
        <v>136361382.94</v>
      </c>
      <c r="U13" s="8">
        <v>14666256.85</v>
      </c>
      <c r="V13" s="8">
        <v>121695126.09</v>
      </c>
      <c r="W13" s="9">
        <v>83.94</v>
      </c>
      <c r="X13" s="9">
        <v>44.21</v>
      </c>
      <c r="Y13" s="9">
        <v>94.13</v>
      </c>
      <c r="Z13" s="8">
        <v>397088</v>
      </c>
      <c r="AA13" s="8">
        <v>6038045.52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261</v>
      </c>
      <c r="G14" s="53" t="s">
        <v>267</v>
      </c>
      <c r="H14" s="8">
        <v>114482517.38</v>
      </c>
      <c r="I14" s="8">
        <v>23599240</v>
      </c>
      <c r="J14" s="8">
        <v>90883277.38</v>
      </c>
      <c r="K14" s="8">
        <v>106951121.74</v>
      </c>
      <c r="L14" s="8">
        <v>15388608.71</v>
      </c>
      <c r="M14" s="8">
        <v>91562513.03</v>
      </c>
      <c r="N14" s="9">
        <v>93.42</v>
      </c>
      <c r="O14" s="9">
        <v>65.2</v>
      </c>
      <c r="P14" s="9">
        <v>100.74</v>
      </c>
      <c r="Q14" s="8">
        <v>122396117.38</v>
      </c>
      <c r="R14" s="8">
        <v>34410236</v>
      </c>
      <c r="S14" s="8">
        <v>87985881.38</v>
      </c>
      <c r="T14" s="8">
        <v>106961724.51</v>
      </c>
      <c r="U14" s="8">
        <v>22762155.49</v>
      </c>
      <c r="V14" s="8">
        <v>84199569.02</v>
      </c>
      <c r="W14" s="9">
        <v>87.38</v>
      </c>
      <c r="X14" s="9">
        <v>66.14</v>
      </c>
      <c r="Y14" s="9">
        <v>95.69</v>
      </c>
      <c r="Z14" s="8">
        <v>2897396</v>
      </c>
      <c r="AA14" s="8">
        <v>7362944.01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261</v>
      </c>
      <c r="G15" s="53" t="s">
        <v>268</v>
      </c>
      <c r="H15" s="8">
        <v>134729245.51</v>
      </c>
      <c r="I15" s="8">
        <v>8107188.33</v>
      </c>
      <c r="J15" s="8">
        <v>126622057.18</v>
      </c>
      <c r="K15" s="8">
        <v>129723974.86</v>
      </c>
      <c r="L15" s="8">
        <v>1760146.06</v>
      </c>
      <c r="M15" s="8">
        <v>127963828.8</v>
      </c>
      <c r="N15" s="9">
        <v>96.28</v>
      </c>
      <c r="O15" s="9">
        <v>21.71</v>
      </c>
      <c r="P15" s="9">
        <v>101.05</v>
      </c>
      <c r="Q15" s="8">
        <v>134311653.96</v>
      </c>
      <c r="R15" s="8">
        <v>13925198.25</v>
      </c>
      <c r="S15" s="8">
        <v>120386455.71</v>
      </c>
      <c r="T15" s="8">
        <v>125679544.62</v>
      </c>
      <c r="U15" s="8">
        <v>7179370.23</v>
      </c>
      <c r="V15" s="8">
        <v>118500174.39</v>
      </c>
      <c r="W15" s="9">
        <v>93.57</v>
      </c>
      <c r="X15" s="9">
        <v>51.55</v>
      </c>
      <c r="Y15" s="9">
        <v>98.43</v>
      </c>
      <c r="Z15" s="8">
        <v>6235601.47</v>
      </c>
      <c r="AA15" s="8">
        <v>9463654.41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261</v>
      </c>
      <c r="G16" s="53" t="s">
        <v>269</v>
      </c>
      <c r="H16" s="8">
        <v>86000069.33</v>
      </c>
      <c r="I16" s="8">
        <v>10510284.17</v>
      </c>
      <c r="J16" s="8">
        <v>75489785.16</v>
      </c>
      <c r="K16" s="8">
        <v>84599211.71</v>
      </c>
      <c r="L16" s="8">
        <v>9708772.38</v>
      </c>
      <c r="M16" s="8">
        <v>74890439.33</v>
      </c>
      <c r="N16" s="9">
        <v>98.37</v>
      </c>
      <c r="O16" s="9">
        <v>92.37</v>
      </c>
      <c r="P16" s="9">
        <v>99.2</v>
      </c>
      <c r="Q16" s="8">
        <v>85820069.33</v>
      </c>
      <c r="R16" s="8">
        <v>12162428.76</v>
      </c>
      <c r="S16" s="8">
        <v>73657640.57</v>
      </c>
      <c r="T16" s="8">
        <v>82313360.69</v>
      </c>
      <c r="U16" s="8">
        <v>11149502.76</v>
      </c>
      <c r="V16" s="8">
        <v>71163857.93</v>
      </c>
      <c r="W16" s="9">
        <v>95.91</v>
      </c>
      <c r="X16" s="9">
        <v>91.67</v>
      </c>
      <c r="Y16" s="9">
        <v>96.61</v>
      </c>
      <c r="Z16" s="8">
        <v>1832144.59</v>
      </c>
      <c r="AA16" s="8">
        <v>3726581.4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261</v>
      </c>
      <c r="G17" s="53" t="s">
        <v>270</v>
      </c>
      <c r="H17" s="8">
        <v>290074812.58</v>
      </c>
      <c r="I17" s="8">
        <v>30607837</v>
      </c>
      <c r="J17" s="8">
        <v>259466975.58</v>
      </c>
      <c r="K17" s="8">
        <v>279305329.92</v>
      </c>
      <c r="L17" s="8">
        <v>20419423.79</v>
      </c>
      <c r="M17" s="8">
        <v>258885906.13</v>
      </c>
      <c r="N17" s="9">
        <v>96.28</v>
      </c>
      <c r="O17" s="9">
        <v>66.71</v>
      </c>
      <c r="P17" s="9">
        <v>99.77</v>
      </c>
      <c r="Q17" s="8">
        <v>336620424.58</v>
      </c>
      <c r="R17" s="8">
        <v>86471260</v>
      </c>
      <c r="S17" s="8">
        <v>250149164.58</v>
      </c>
      <c r="T17" s="8">
        <v>310171015.62</v>
      </c>
      <c r="U17" s="8">
        <v>78341040.05</v>
      </c>
      <c r="V17" s="8">
        <v>231829975.57</v>
      </c>
      <c r="W17" s="9">
        <v>92.14</v>
      </c>
      <c r="X17" s="9">
        <v>90.59</v>
      </c>
      <c r="Y17" s="9">
        <v>92.67</v>
      </c>
      <c r="Z17" s="8">
        <v>9317811</v>
      </c>
      <c r="AA17" s="8">
        <v>27055930.56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261</v>
      </c>
      <c r="G18" s="53" t="s">
        <v>271</v>
      </c>
      <c r="H18" s="8">
        <v>71159213.07</v>
      </c>
      <c r="I18" s="8">
        <v>3197328.64</v>
      </c>
      <c r="J18" s="8">
        <v>67961884.43</v>
      </c>
      <c r="K18" s="8">
        <v>71693907.3</v>
      </c>
      <c r="L18" s="8">
        <v>3013446.27</v>
      </c>
      <c r="M18" s="8">
        <v>68680461.03</v>
      </c>
      <c r="N18" s="9">
        <v>100.75</v>
      </c>
      <c r="O18" s="9">
        <v>94.24</v>
      </c>
      <c r="P18" s="9">
        <v>101.05</v>
      </c>
      <c r="Q18" s="8">
        <v>72032896.5</v>
      </c>
      <c r="R18" s="8">
        <v>5253646.61</v>
      </c>
      <c r="S18" s="8">
        <v>66779249.89</v>
      </c>
      <c r="T18" s="8">
        <v>69592292.94</v>
      </c>
      <c r="U18" s="8">
        <v>5008545.63</v>
      </c>
      <c r="V18" s="8">
        <v>64583747.31</v>
      </c>
      <c r="W18" s="9">
        <v>96.61</v>
      </c>
      <c r="X18" s="9">
        <v>95.33</v>
      </c>
      <c r="Y18" s="9">
        <v>96.71</v>
      </c>
      <c r="Z18" s="8">
        <v>1182634.54</v>
      </c>
      <c r="AA18" s="8">
        <v>4096713.72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261</v>
      </c>
      <c r="G19" s="53" t="s">
        <v>272</v>
      </c>
      <c r="H19" s="8">
        <v>23098667.61</v>
      </c>
      <c r="I19" s="8">
        <v>3043087.42</v>
      </c>
      <c r="J19" s="8">
        <v>20055580.19</v>
      </c>
      <c r="K19" s="8">
        <v>22424085.26</v>
      </c>
      <c r="L19" s="8">
        <v>2590651.31</v>
      </c>
      <c r="M19" s="8">
        <v>19833433.95</v>
      </c>
      <c r="N19" s="9">
        <v>97.07</v>
      </c>
      <c r="O19" s="9">
        <v>85.13</v>
      </c>
      <c r="P19" s="9">
        <v>98.89</v>
      </c>
      <c r="Q19" s="8">
        <v>22998667.61</v>
      </c>
      <c r="R19" s="8">
        <v>3284387.67</v>
      </c>
      <c r="S19" s="8">
        <v>19714279.94</v>
      </c>
      <c r="T19" s="8">
        <v>21942493.67</v>
      </c>
      <c r="U19" s="8">
        <v>2963898.87</v>
      </c>
      <c r="V19" s="8">
        <v>18978594.8</v>
      </c>
      <c r="W19" s="9">
        <v>95.4</v>
      </c>
      <c r="X19" s="9">
        <v>90.24</v>
      </c>
      <c r="Y19" s="9">
        <v>96.26</v>
      </c>
      <c r="Z19" s="8">
        <v>341300.25</v>
      </c>
      <c r="AA19" s="8">
        <v>854839.15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261</v>
      </c>
      <c r="G20" s="53" t="s">
        <v>273</v>
      </c>
      <c r="H20" s="8">
        <v>13896899.44</v>
      </c>
      <c r="I20" s="8">
        <v>2285813.6</v>
      </c>
      <c r="J20" s="8">
        <v>11611085.84</v>
      </c>
      <c r="K20" s="8">
        <v>13620589.29</v>
      </c>
      <c r="L20" s="8">
        <v>1907904.52</v>
      </c>
      <c r="M20" s="8">
        <v>11712684.77</v>
      </c>
      <c r="N20" s="9">
        <v>98.01</v>
      </c>
      <c r="O20" s="9">
        <v>83.46</v>
      </c>
      <c r="P20" s="9">
        <v>100.87</v>
      </c>
      <c r="Q20" s="8">
        <v>14322471.38</v>
      </c>
      <c r="R20" s="8">
        <v>2698750.6</v>
      </c>
      <c r="S20" s="8">
        <v>11623720.78</v>
      </c>
      <c r="T20" s="8">
        <v>13144780.94</v>
      </c>
      <c r="U20" s="8">
        <v>2228109.09</v>
      </c>
      <c r="V20" s="8">
        <v>10916671.85</v>
      </c>
      <c r="W20" s="9">
        <v>91.77</v>
      </c>
      <c r="X20" s="9">
        <v>82.56</v>
      </c>
      <c r="Y20" s="9">
        <v>93.91</v>
      </c>
      <c r="Z20" s="8">
        <v>-12634.94</v>
      </c>
      <c r="AA20" s="8">
        <v>796012.92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261</v>
      </c>
      <c r="G21" s="53" t="s">
        <v>274</v>
      </c>
      <c r="H21" s="8">
        <v>202522185.86</v>
      </c>
      <c r="I21" s="8">
        <v>45635026.4</v>
      </c>
      <c r="J21" s="8">
        <v>156887159.46</v>
      </c>
      <c r="K21" s="8">
        <v>207781328.88</v>
      </c>
      <c r="L21" s="8">
        <v>48837307.68</v>
      </c>
      <c r="M21" s="8">
        <v>158944021.2</v>
      </c>
      <c r="N21" s="9">
        <v>102.59</v>
      </c>
      <c r="O21" s="9">
        <v>107.01</v>
      </c>
      <c r="P21" s="9">
        <v>101.31</v>
      </c>
      <c r="Q21" s="8">
        <v>236834507.59</v>
      </c>
      <c r="R21" s="8">
        <v>82575139.58</v>
      </c>
      <c r="S21" s="8">
        <v>154259368.01</v>
      </c>
      <c r="T21" s="8">
        <v>222577806.58</v>
      </c>
      <c r="U21" s="8">
        <v>76582613.84</v>
      </c>
      <c r="V21" s="8">
        <v>145995192.74</v>
      </c>
      <c r="W21" s="9">
        <v>93.98</v>
      </c>
      <c r="X21" s="9">
        <v>92.74</v>
      </c>
      <c r="Y21" s="9">
        <v>94.64</v>
      </c>
      <c r="Z21" s="8">
        <v>2627791.45</v>
      </c>
      <c r="AA21" s="8">
        <v>12948828.46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261</v>
      </c>
      <c r="G22" s="53" t="s">
        <v>275</v>
      </c>
      <c r="H22" s="8">
        <v>24570325.09</v>
      </c>
      <c r="I22" s="8">
        <v>3927041.26</v>
      </c>
      <c r="J22" s="8">
        <v>20643283.83</v>
      </c>
      <c r="K22" s="8">
        <v>22891974.99</v>
      </c>
      <c r="L22" s="8">
        <v>2266442.21</v>
      </c>
      <c r="M22" s="8">
        <v>20625532.78</v>
      </c>
      <c r="N22" s="9">
        <v>93.16</v>
      </c>
      <c r="O22" s="9">
        <v>57.71</v>
      </c>
      <c r="P22" s="9">
        <v>99.91</v>
      </c>
      <c r="Q22" s="8">
        <v>25393143.25</v>
      </c>
      <c r="R22" s="8">
        <v>4926001.63</v>
      </c>
      <c r="S22" s="8">
        <v>20467141.62</v>
      </c>
      <c r="T22" s="8">
        <v>23111889.78</v>
      </c>
      <c r="U22" s="8">
        <v>3736093.57</v>
      </c>
      <c r="V22" s="8">
        <v>19375796.21</v>
      </c>
      <c r="W22" s="9">
        <v>91.01</v>
      </c>
      <c r="X22" s="9">
        <v>75.84</v>
      </c>
      <c r="Y22" s="9">
        <v>94.66</v>
      </c>
      <c r="Z22" s="8">
        <v>176142.21</v>
      </c>
      <c r="AA22" s="8">
        <v>1249736.57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261</v>
      </c>
      <c r="G23" s="53" t="s">
        <v>276</v>
      </c>
      <c r="H23" s="8">
        <v>106325112.9</v>
      </c>
      <c r="I23" s="8">
        <v>23941048</v>
      </c>
      <c r="J23" s="8">
        <v>82384064.9</v>
      </c>
      <c r="K23" s="8">
        <v>99210071.06</v>
      </c>
      <c r="L23" s="8">
        <v>17117847.47</v>
      </c>
      <c r="M23" s="8">
        <v>82092223.59</v>
      </c>
      <c r="N23" s="9">
        <v>93.3</v>
      </c>
      <c r="O23" s="9">
        <v>71.49</v>
      </c>
      <c r="P23" s="9">
        <v>99.64</v>
      </c>
      <c r="Q23" s="8">
        <v>115681824.9</v>
      </c>
      <c r="R23" s="8">
        <v>35277639</v>
      </c>
      <c r="S23" s="8">
        <v>80404185.9</v>
      </c>
      <c r="T23" s="8">
        <v>106931925.55</v>
      </c>
      <c r="U23" s="8">
        <v>29683337.5</v>
      </c>
      <c r="V23" s="8">
        <v>77248588.05</v>
      </c>
      <c r="W23" s="9">
        <v>92.43</v>
      </c>
      <c r="X23" s="9">
        <v>84.14</v>
      </c>
      <c r="Y23" s="9">
        <v>96.07</v>
      </c>
      <c r="Z23" s="8">
        <v>1979879</v>
      </c>
      <c r="AA23" s="8">
        <v>4843635.54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261</v>
      </c>
      <c r="G24" s="53" t="s">
        <v>277</v>
      </c>
      <c r="H24" s="8">
        <v>62784599.84</v>
      </c>
      <c r="I24" s="8">
        <v>6138117</v>
      </c>
      <c r="J24" s="8">
        <v>56646482.84</v>
      </c>
      <c r="K24" s="8">
        <v>61828289.97</v>
      </c>
      <c r="L24" s="8">
        <v>5751084.21</v>
      </c>
      <c r="M24" s="8">
        <v>56077205.76</v>
      </c>
      <c r="N24" s="9">
        <v>98.47</v>
      </c>
      <c r="O24" s="9">
        <v>93.69</v>
      </c>
      <c r="P24" s="9">
        <v>98.99</v>
      </c>
      <c r="Q24" s="8">
        <v>63304229.84</v>
      </c>
      <c r="R24" s="8">
        <v>9374163</v>
      </c>
      <c r="S24" s="8">
        <v>53930066.84</v>
      </c>
      <c r="T24" s="8">
        <v>61687163.58</v>
      </c>
      <c r="U24" s="8">
        <v>8847544.89</v>
      </c>
      <c r="V24" s="8">
        <v>52839618.69</v>
      </c>
      <c r="W24" s="9">
        <v>97.44</v>
      </c>
      <c r="X24" s="9">
        <v>94.38</v>
      </c>
      <c r="Y24" s="9">
        <v>97.97</v>
      </c>
      <c r="Z24" s="8">
        <v>2716416</v>
      </c>
      <c r="AA24" s="8">
        <v>3237587.07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261</v>
      </c>
      <c r="G25" s="53" t="s">
        <v>278</v>
      </c>
      <c r="H25" s="8">
        <v>21628298.75</v>
      </c>
      <c r="I25" s="8">
        <v>4670070.08</v>
      </c>
      <c r="J25" s="8">
        <v>16958228.67</v>
      </c>
      <c r="K25" s="8">
        <v>17196186.98</v>
      </c>
      <c r="L25" s="8">
        <v>400704.6</v>
      </c>
      <c r="M25" s="8">
        <v>16795482.38</v>
      </c>
      <c r="N25" s="9">
        <v>79.5</v>
      </c>
      <c r="O25" s="9">
        <v>8.58</v>
      </c>
      <c r="P25" s="9">
        <v>99.04</v>
      </c>
      <c r="Q25" s="8">
        <v>24348566.27</v>
      </c>
      <c r="R25" s="8">
        <v>6301126.37</v>
      </c>
      <c r="S25" s="8">
        <v>18047439.9</v>
      </c>
      <c r="T25" s="8">
        <v>18666670.14</v>
      </c>
      <c r="U25" s="8">
        <v>2757287.96</v>
      </c>
      <c r="V25" s="8">
        <v>15909382.18</v>
      </c>
      <c r="W25" s="9">
        <v>76.66</v>
      </c>
      <c r="X25" s="9">
        <v>43.75</v>
      </c>
      <c r="Y25" s="9">
        <v>88.15</v>
      </c>
      <c r="Z25" s="8">
        <v>-1089211.23</v>
      </c>
      <c r="AA25" s="8">
        <v>886100.2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261</v>
      </c>
      <c r="G26" s="53" t="s">
        <v>279</v>
      </c>
      <c r="H26" s="8">
        <v>32981170.7</v>
      </c>
      <c r="I26" s="8">
        <v>2959004.09</v>
      </c>
      <c r="J26" s="8">
        <v>30022166.61</v>
      </c>
      <c r="K26" s="8">
        <v>30775589.33</v>
      </c>
      <c r="L26" s="8">
        <v>1850974.45</v>
      </c>
      <c r="M26" s="8">
        <v>28924614.88</v>
      </c>
      <c r="N26" s="9">
        <v>93.31</v>
      </c>
      <c r="O26" s="9">
        <v>62.55</v>
      </c>
      <c r="P26" s="9">
        <v>96.34</v>
      </c>
      <c r="Q26" s="8">
        <v>37445839.5</v>
      </c>
      <c r="R26" s="8">
        <v>8239204.18</v>
      </c>
      <c r="S26" s="8">
        <v>29206635.32</v>
      </c>
      <c r="T26" s="8">
        <v>33333652.66</v>
      </c>
      <c r="U26" s="8">
        <v>5312183.4</v>
      </c>
      <c r="V26" s="8">
        <v>28021469.26</v>
      </c>
      <c r="W26" s="9">
        <v>89.01</v>
      </c>
      <c r="X26" s="9">
        <v>64.47</v>
      </c>
      <c r="Y26" s="9">
        <v>95.94</v>
      </c>
      <c r="Z26" s="8">
        <v>815531.29</v>
      </c>
      <c r="AA26" s="8">
        <v>903145.62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261</v>
      </c>
      <c r="G27" s="53" t="s">
        <v>279</v>
      </c>
      <c r="H27" s="8">
        <v>21314972.32</v>
      </c>
      <c r="I27" s="8">
        <v>1809671.11</v>
      </c>
      <c r="J27" s="8">
        <v>19505301.21</v>
      </c>
      <c r="K27" s="8">
        <v>20905731.34</v>
      </c>
      <c r="L27" s="8">
        <v>1797731.09</v>
      </c>
      <c r="M27" s="8">
        <v>19108000.25</v>
      </c>
      <c r="N27" s="9">
        <v>98.08</v>
      </c>
      <c r="O27" s="9">
        <v>99.34</v>
      </c>
      <c r="P27" s="9">
        <v>97.96</v>
      </c>
      <c r="Q27" s="8">
        <v>25084745.32</v>
      </c>
      <c r="R27" s="8">
        <v>5954171.75</v>
      </c>
      <c r="S27" s="8">
        <v>19130573.57</v>
      </c>
      <c r="T27" s="8">
        <v>23165843.29</v>
      </c>
      <c r="U27" s="8">
        <v>5677050.19</v>
      </c>
      <c r="V27" s="8">
        <v>17488793.1</v>
      </c>
      <c r="W27" s="9">
        <v>92.35</v>
      </c>
      <c r="X27" s="9">
        <v>95.34</v>
      </c>
      <c r="Y27" s="9">
        <v>91.41</v>
      </c>
      <c r="Z27" s="8">
        <v>374727.64</v>
      </c>
      <c r="AA27" s="8">
        <v>1619207.15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261</v>
      </c>
      <c r="G28" s="53" t="s">
        <v>280</v>
      </c>
      <c r="H28" s="8">
        <v>15551553.76</v>
      </c>
      <c r="I28" s="8">
        <v>525650.8</v>
      </c>
      <c r="J28" s="8">
        <v>15025902.96</v>
      </c>
      <c r="K28" s="8">
        <v>15347756.11</v>
      </c>
      <c r="L28" s="8">
        <v>525650.8</v>
      </c>
      <c r="M28" s="8">
        <v>14822105.31</v>
      </c>
      <c r="N28" s="9">
        <v>98.68</v>
      </c>
      <c r="O28" s="9">
        <v>100</v>
      </c>
      <c r="P28" s="9">
        <v>98.64</v>
      </c>
      <c r="Q28" s="8">
        <v>16061066.76</v>
      </c>
      <c r="R28" s="8">
        <v>1660833</v>
      </c>
      <c r="S28" s="8">
        <v>14400233.76</v>
      </c>
      <c r="T28" s="8">
        <v>14322613.68</v>
      </c>
      <c r="U28" s="8">
        <v>629551.76</v>
      </c>
      <c r="V28" s="8">
        <v>13693061.92</v>
      </c>
      <c r="W28" s="9">
        <v>89.17</v>
      </c>
      <c r="X28" s="9">
        <v>37.9</v>
      </c>
      <c r="Y28" s="9">
        <v>95.08</v>
      </c>
      <c r="Z28" s="8">
        <v>625669.2</v>
      </c>
      <c r="AA28" s="8">
        <v>1129043.39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261</v>
      </c>
      <c r="G29" s="53" t="s">
        <v>281</v>
      </c>
      <c r="H29" s="8">
        <v>18804448.51</v>
      </c>
      <c r="I29" s="8">
        <v>2623849.96</v>
      </c>
      <c r="J29" s="8">
        <v>16180598.55</v>
      </c>
      <c r="K29" s="8">
        <v>18602098.96</v>
      </c>
      <c r="L29" s="8">
        <v>2366673.04</v>
      </c>
      <c r="M29" s="8">
        <v>16235425.92</v>
      </c>
      <c r="N29" s="9">
        <v>98.92</v>
      </c>
      <c r="O29" s="9">
        <v>90.19</v>
      </c>
      <c r="P29" s="9">
        <v>100.33</v>
      </c>
      <c r="Q29" s="8">
        <v>20440968.51</v>
      </c>
      <c r="R29" s="8">
        <v>4434983.6</v>
      </c>
      <c r="S29" s="8">
        <v>16005984.91</v>
      </c>
      <c r="T29" s="8">
        <v>19019819.7</v>
      </c>
      <c r="U29" s="8">
        <v>3915164.35</v>
      </c>
      <c r="V29" s="8">
        <v>15104655.35</v>
      </c>
      <c r="W29" s="9">
        <v>93.04</v>
      </c>
      <c r="X29" s="9">
        <v>88.27</v>
      </c>
      <c r="Y29" s="9">
        <v>94.36</v>
      </c>
      <c r="Z29" s="8">
        <v>174613.64</v>
      </c>
      <c r="AA29" s="8">
        <v>1130770.57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261</v>
      </c>
      <c r="G30" s="53" t="s">
        <v>282</v>
      </c>
      <c r="H30" s="8">
        <v>15740241.56</v>
      </c>
      <c r="I30" s="8">
        <v>937885.5</v>
      </c>
      <c r="J30" s="8">
        <v>14802356.06</v>
      </c>
      <c r="K30" s="8">
        <v>15658348.09</v>
      </c>
      <c r="L30" s="8">
        <v>959338.1</v>
      </c>
      <c r="M30" s="8">
        <v>14699009.99</v>
      </c>
      <c r="N30" s="9">
        <v>99.47</v>
      </c>
      <c r="O30" s="9">
        <v>102.28</v>
      </c>
      <c r="P30" s="9">
        <v>99.3</v>
      </c>
      <c r="Q30" s="8">
        <v>15161240.56</v>
      </c>
      <c r="R30" s="8">
        <v>847104.5</v>
      </c>
      <c r="S30" s="8">
        <v>14314136.06</v>
      </c>
      <c r="T30" s="8">
        <v>14555406.08</v>
      </c>
      <c r="U30" s="8">
        <v>741314.49</v>
      </c>
      <c r="V30" s="8">
        <v>13814091.59</v>
      </c>
      <c r="W30" s="9">
        <v>96</v>
      </c>
      <c r="X30" s="9">
        <v>87.51</v>
      </c>
      <c r="Y30" s="9">
        <v>96.5</v>
      </c>
      <c r="Z30" s="8">
        <v>488220</v>
      </c>
      <c r="AA30" s="8">
        <v>884918.4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261</v>
      </c>
      <c r="G31" s="53" t="s">
        <v>283</v>
      </c>
      <c r="H31" s="8">
        <v>18207436.57</v>
      </c>
      <c r="I31" s="8">
        <v>3478244.45</v>
      </c>
      <c r="J31" s="8">
        <v>14729192.12</v>
      </c>
      <c r="K31" s="8">
        <v>17986798.11</v>
      </c>
      <c r="L31" s="8">
        <v>3478630.21</v>
      </c>
      <c r="M31" s="8">
        <v>14508167.9</v>
      </c>
      <c r="N31" s="9">
        <v>98.78</v>
      </c>
      <c r="O31" s="9">
        <v>100.01</v>
      </c>
      <c r="P31" s="9">
        <v>98.49</v>
      </c>
      <c r="Q31" s="8">
        <v>19636064.17</v>
      </c>
      <c r="R31" s="8">
        <v>5516457.01</v>
      </c>
      <c r="S31" s="8">
        <v>14119607.16</v>
      </c>
      <c r="T31" s="8">
        <v>17788582.52</v>
      </c>
      <c r="U31" s="8">
        <v>4978029.37</v>
      </c>
      <c r="V31" s="8">
        <v>12810553.15</v>
      </c>
      <c r="W31" s="9">
        <v>90.59</v>
      </c>
      <c r="X31" s="9">
        <v>90.23</v>
      </c>
      <c r="Y31" s="9">
        <v>90.72</v>
      </c>
      <c r="Z31" s="8">
        <v>609584.96</v>
      </c>
      <c r="AA31" s="8">
        <v>1697614.75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261</v>
      </c>
      <c r="G32" s="53" t="s">
        <v>284</v>
      </c>
      <c r="H32" s="8">
        <v>69288404.81</v>
      </c>
      <c r="I32" s="8">
        <v>6012243.84</v>
      </c>
      <c r="J32" s="8">
        <v>63276160.97</v>
      </c>
      <c r="K32" s="8">
        <v>68344170.96</v>
      </c>
      <c r="L32" s="8">
        <v>3907348.77</v>
      </c>
      <c r="M32" s="8">
        <v>64436822.19</v>
      </c>
      <c r="N32" s="9">
        <v>98.63</v>
      </c>
      <c r="O32" s="9">
        <v>64.98</v>
      </c>
      <c r="P32" s="9">
        <v>101.83</v>
      </c>
      <c r="Q32" s="8">
        <v>65906130.71</v>
      </c>
      <c r="R32" s="8">
        <v>6356806.44</v>
      </c>
      <c r="S32" s="8">
        <v>59549324.27</v>
      </c>
      <c r="T32" s="8">
        <v>60166181.97</v>
      </c>
      <c r="U32" s="8">
        <v>3390308.09</v>
      </c>
      <c r="V32" s="8">
        <v>56775873.88</v>
      </c>
      <c r="W32" s="9">
        <v>91.29</v>
      </c>
      <c r="X32" s="9">
        <v>53.33</v>
      </c>
      <c r="Y32" s="9">
        <v>95.34</v>
      </c>
      <c r="Z32" s="8">
        <v>3726836.7</v>
      </c>
      <c r="AA32" s="8">
        <v>7660948.31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261</v>
      </c>
      <c r="G33" s="53" t="s">
        <v>285</v>
      </c>
      <c r="H33" s="8">
        <v>15384621.46</v>
      </c>
      <c r="I33" s="8">
        <v>2723072.02</v>
      </c>
      <c r="J33" s="8">
        <v>12661549.44</v>
      </c>
      <c r="K33" s="8">
        <v>14808462.71</v>
      </c>
      <c r="L33" s="8">
        <v>2250702.95</v>
      </c>
      <c r="M33" s="8">
        <v>12557759.76</v>
      </c>
      <c r="N33" s="9">
        <v>96.25</v>
      </c>
      <c r="O33" s="9">
        <v>82.65</v>
      </c>
      <c r="P33" s="9">
        <v>99.18</v>
      </c>
      <c r="Q33" s="8">
        <v>15344021.46</v>
      </c>
      <c r="R33" s="8">
        <v>2914750.04</v>
      </c>
      <c r="S33" s="8">
        <v>12429271.42</v>
      </c>
      <c r="T33" s="8">
        <v>14559187.43</v>
      </c>
      <c r="U33" s="8">
        <v>2666497.14</v>
      </c>
      <c r="V33" s="8">
        <v>11892690.29</v>
      </c>
      <c r="W33" s="9">
        <v>94.88</v>
      </c>
      <c r="X33" s="9">
        <v>91.48</v>
      </c>
      <c r="Y33" s="9">
        <v>95.68</v>
      </c>
      <c r="Z33" s="8">
        <v>232278.02</v>
      </c>
      <c r="AA33" s="8">
        <v>665069.47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261</v>
      </c>
      <c r="G34" s="53" t="s">
        <v>262</v>
      </c>
      <c r="H34" s="8">
        <v>73619435.64</v>
      </c>
      <c r="I34" s="8">
        <v>9936031.62</v>
      </c>
      <c r="J34" s="8">
        <v>63683404.02</v>
      </c>
      <c r="K34" s="8">
        <v>71541551.78</v>
      </c>
      <c r="L34" s="8">
        <v>8454339.68</v>
      </c>
      <c r="M34" s="8">
        <v>63087212.1</v>
      </c>
      <c r="N34" s="9">
        <v>97.17</v>
      </c>
      <c r="O34" s="9">
        <v>85.08</v>
      </c>
      <c r="P34" s="9">
        <v>99.06</v>
      </c>
      <c r="Q34" s="8">
        <v>79734435.64</v>
      </c>
      <c r="R34" s="8">
        <v>17555393.91</v>
      </c>
      <c r="S34" s="8">
        <v>62179041.73</v>
      </c>
      <c r="T34" s="8">
        <v>73719326.88</v>
      </c>
      <c r="U34" s="8">
        <v>14754834.55</v>
      </c>
      <c r="V34" s="8">
        <v>58964492.33</v>
      </c>
      <c r="W34" s="9">
        <v>92.45</v>
      </c>
      <c r="X34" s="9">
        <v>84.04</v>
      </c>
      <c r="Y34" s="9">
        <v>94.83</v>
      </c>
      <c r="Z34" s="8">
        <v>1504362.29</v>
      </c>
      <c r="AA34" s="8">
        <v>4122719.77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261</v>
      </c>
      <c r="G35" s="53" t="s">
        <v>286</v>
      </c>
      <c r="H35" s="8">
        <v>20028773.22</v>
      </c>
      <c r="I35" s="8">
        <v>2541075</v>
      </c>
      <c r="J35" s="8">
        <v>17487698.22</v>
      </c>
      <c r="K35" s="8">
        <v>19427360.5</v>
      </c>
      <c r="L35" s="8">
        <v>2188272.06</v>
      </c>
      <c r="M35" s="8">
        <v>17239088.44</v>
      </c>
      <c r="N35" s="9">
        <v>96.99</v>
      </c>
      <c r="O35" s="9">
        <v>86.11</v>
      </c>
      <c r="P35" s="9">
        <v>98.57</v>
      </c>
      <c r="Q35" s="8">
        <v>19490473.22</v>
      </c>
      <c r="R35" s="8">
        <v>2735595</v>
      </c>
      <c r="S35" s="8">
        <v>16754878.22</v>
      </c>
      <c r="T35" s="8">
        <v>18644073.96</v>
      </c>
      <c r="U35" s="8">
        <v>2606974.35</v>
      </c>
      <c r="V35" s="8">
        <v>16037099.61</v>
      </c>
      <c r="W35" s="9">
        <v>95.65</v>
      </c>
      <c r="X35" s="9">
        <v>95.29</v>
      </c>
      <c r="Y35" s="9">
        <v>95.71</v>
      </c>
      <c r="Z35" s="8">
        <v>732820</v>
      </c>
      <c r="AA35" s="8">
        <v>1201988.83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261</v>
      </c>
      <c r="G36" s="53" t="s">
        <v>287</v>
      </c>
      <c r="H36" s="8">
        <v>34583834.38</v>
      </c>
      <c r="I36" s="8">
        <v>4899808.93</v>
      </c>
      <c r="J36" s="8">
        <v>29684025.45</v>
      </c>
      <c r="K36" s="8">
        <v>31455822.54</v>
      </c>
      <c r="L36" s="8">
        <v>2217766.47</v>
      </c>
      <c r="M36" s="8">
        <v>29238056.07</v>
      </c>
      <c r="N36" s="9">
        <v>90.95</v>
      </c>
      <c r="O36" s="9">
        <v>45.26</v>
      </c>
      <c r="P36" s="9">
        <v>98.49</v>
      </c>
      <c r="Q36" s="8">
        <v>36338054.72</v>
      </c>
      <c r="R36" s="8">
        <v>6972628.07</v>
      </c>
      <c r="S36" s="8">
        <v>29365426.65</v>
      </c>
      <c r="T36" s="8">
        <v>31873910.2</v>
      </c>
      <c r="U36" s="8">
        <v>3853619.57</v>
      </c>
      <c r="V36" s="8">
        <v>28020290.63</v>
      </c>
      <c r="W36" s="9">
        <v>87.71</v>
      </c>
      <c r="X36" s="9">
        <v>55.26</v>
      </c>
      <c r="Y36" s="9">
        <v>95.41</v>
      </c>
      <c r="Z36" s="8">
        <v>318598.8</v>
      </c>
      <c r="AA36" s="8">
        <v>1217765.44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261</v>
      </c>
      <c r="G37" s="53" t="s">
        <v>288</v>
      </c>
      <c r="H37" s="8">
        <v>16647523.49</v>
      </c>
      <c r="I37" s="8">
        <v>909900</v>
      </c>
      <c r="J37" s="8">
        <v>15737623.49</v>
      </c>
      <c r="K37" s="8">
        <v>16754487.23</v>
      </c>
      <c r="L37" s="8">
        <v>917047.07</v>
      </c>
      <c r="M37" s="8">
        <v>15837440.16</v>
      </c>
      <c r="N37" s="9">
        <v>100.64</v>
      </c>
      <c r="O37" s="9">
        <v>100.78</v>
      </c>
      <c r="P37" s="9">
        <v>100.63</v>
      </c>
      <c r="Q37" s="8">
        <v>17427523.49</v>
      </c>
      <c r="R37" s="8">
        <v>2755005</v>
      </c>
      <c r="S37" s="8">
        <v>14672518.49</v>
      </c>
      <c r="T37" s="8">
        <v>17254387.51</v>
      </c>
      <c r="U37" s="8">
        <v>2740764.66</v>
      </c>
      <c r="V37" s="8">
        <v>14513622.85</v>
      </c>
      <c r="W37" s="9">
        <v>99</v>
      </c>
      <c r="X37" s="9">
        <v>99.48</v>
      </c>
      <c r="Y37" s="9">
        <v>98.91</v>
      </c>
      <c r="Z37" s="8">
        <v>1065105</v>
      </c>
      <c r="AA37" s="8">
        <v>1323817.31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261</v>
      </c>
      <c r="G38" s="53" t="s">
        <v>289</v>
      </c>
      <c r="H38" s="8">
        <v>72865871</v>
      </c>
      <c r="I38" s="8">
        <v>11354351.89</v>
      </c>
      <c r="J38" s="8">
        <v>61511519.11</v>
      </c>
      <c r="K38" s="8">
        <v>71339010.39</v>
      </c>
      <c r="L38" s="8">
        <v>9802196.42</v>
      </c>
      <c r="M38" s="8">
        <v>61536813.97</v>
      </c>
      <c r="N38" s="9">
        <v>97.9</v>
      </c>
      <c r="O38" s="9">
        <v>86.32</v>
      </c>
      <c r="P38" s="9">
        <v>100.04</v>
      </c>
      <c r="Q38" s="8">
        <v>70851919.17</v>
      </c>
      <c r="R38" s="8">
        <v>17136348.34</v>
      </c>
      <c r="S38" s="8">
        <v>53715570.83</v>
      </c>
      <c r="T38" s="8">
        <v>69028908.28</v>
      </c>
      <c r="U38" s="8">
        <v>16767410.26</v>
      </c>
      <c r="V38" s="8">
        <v>52261498.02</v>
      </c>
      <c r="W38" s="9">
        <v>97.42</v>
      </c>
      <c r="X38" s="9">
        <v>97.84</v>
      </c>
      <c r="Y38" s="9">
        <v>97.29</v>
      </c>
      <c r="Z38" s="8">
        <v>7795948.28</v>
      </c>
      <c r="AA38" s="8">
        <v>9275315.95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261</v>
      </c>
      <c r="G39" s="53" t="s">
        <v>290</v>
      </c>
      <c r="H39" s="8">
        <v>36445662.82</v>
      </c>
      <c r="I39" s="8">
        <v>6679982.11</v>
      </c>
      <c r="J39" s="8">
        <v>29765680.71</v>
      </c>
      <c r="K39" s="8">
        <v>34282186.15</v>
      </c>
      <c r="L39" s="8">
        <v>4548120.23</v>
      </c>
      <c r="M39" s="8">
        <v>29734065.92</v>
      </c>
      <c r="N39" s="9">
        <v>94.06</v>
      </c>
      <c r="O39" s="9">
        <v>68.08</v>
      </c>
      <c r="P39" s="9">
        <v>99.89</v>
      </c>
      <c r="Q39" s="8">
        <v>40254355.26</v>
      </c>
      <c r="R39" s="8">
        <v>11002959.99</v>
      </c>
      <c r="S39" s="8">
        <v>29251395.27</v>
      </c>
      <c r="T39" s="8">
        <v>34406566.02</v>
      </c>
      <c r="U39" s="8">
        <v>6398978.32</v>
      </c>
      <c r="V39" s="8">
        <v>28007587.7</v>
      </c>
      <c r="W39" s="9">
        <v>85.47</v>
      </c>
      <c r="X39" s="9">
        <v>58.15</v>
      </c>
      <c r="Y39" s="9">
        <v>95.74</v>
      </c>
      <c r="Z39" s="8">
        <v>514285.44</v>
      </c>
      <c r="AA39" s="8">
        <v>1726478.22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261</v>
      </c>
      <c r="G40" s="53" t="s">
        <v>291</v>
      </c>
      <c r="H40" s="8">
        <v>13216064.09</v>
      </c>
      <c r="I40" s="8">
        <v>242918.15</v>
      </c>
      <c r="J40" s="8">
        <v>12973145.94</v>
      </c>
      <c r="K40" s="8">
        <v>12778708.01</v>
      </c>
      <c r="L40" s="8">
        <v>126046.15</v>
      </c>
      <c r="M40" s="8">
        <v>12652661.86</v>
      </c>
      <c r="N40" s="9">
        <v>96.69</v>
      </c>
      <c r="O40" s="9">
        <v>51.88</v>
      </c>
      <c r="P40" s="9">
        <v>97.52</v>
      </c>
      <c r="Q40" s="8">
        <v>13944539.09</v>
      </c>
      <c r="R40" s="8">
        <v>1428270.95</v>
      </c>
      <c r="S40" s="8">
        <v>12516268.14</v>
      </c>
      <c r="T40" s="8">
        <v>13271540.88</v>
      </c>
      <c r="U40" s="8">
        <v>1385545.16</v>
      </c>
      <c r="V40" s="8">
        <v>11885995.72</v>
      </c>
      <c r="W40" s="9">
        <v>95.17</v>
      </c>
      <c r="X40" s="9">
        <v>97</v>
      </c>
      <c r="Y40" s="9">
        <v>94.96</v>
      </c>
      <c r="Z40" s="8">
        <v>456877.8</v>
      </c>
      <c r="AA40" s="8">
        <v>766666.14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261</v>
      </c>
      <c r="G41" s="53" t="s">
        <v>292</v>
      </c>
      <c r="H41" s="8">
        <v>53802595.09</v>
      </c>
      <c r="I41" s="8">
        <v>331924.84</v>
      </c>
      <c r="J41" s="8">
        <v>53470670.25</v>
      </c>
      <c r="K41" s="8">
        <v>61305879.04</v>
      </c>
      <c r="L41" s="8">
        <v>315214.08</v>
      </c>
      <c r="M41" s="8">
        <v>60990664.96</v>
      </c>
      <c r="N41" s="9">
        <v>113.94</v>
      </c>
      <c r="O41" s="9">
        <v>94.96</v>
      </c>
      <c r="P41" s="9">
        <v>114.06</v>
      </c>
      <c r="Q41" s="8">
        <v>54535046.62</v>
      </c>
      <c r="R41" s="8">
        <v>13067478.07</v>
      </c>
      <c r="S41" s="8">
        <v>41467568.55</v>
      </c>
      <c r="T41" s="8">
        <v>51504041.14</v>
      </c>
      <c r="U41" s="8">
        <v>12237670.65</v>
      </c>
      <c r="V41" s="8">
        <v>39266370.49</v>
      </c>
      <c r="W41" s="9">
        <v>94.44</v>
      </c>
      <c r="X41" s="9">
        <v>93.64</v>
      </c>
      <c r="Y41" s="9">
        <v>94.69</v>
      </c>
      <c r="Z41" s="8">
        <v>12003101.7</v>
      </c>
      <c r="AA41" s="8">
        <v>21724294.47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261</v>
      </c>
      <c r="G42" s="53" t="s">
        <v>293</v>
      </c>
      <c r="H42" s="8">
        <v>20778000</v>
      </c>
      <c r="I42" s="8">
        <v>1550456.81</v>
      </c>
      <c r="J42" s="8">
        <v>19227543.19</v>
      </c>
      <c r="K42" s="8">
        <v>20814037.34</v>
      </c>
      <c r="L42" s="8">
        <v>1619231.99</v>
      </c>
      <c r="M42" s="8">
        <v>19194805.35</v>
      </c>
      <c r="N42" s="9">
        <v>100.17</v>
      </c>
      <c r="O42" s="9">
        <v>104.43</v>
      </c>
      <c r="P42" s="9">
        <v>99.82</v>
      </c>
      <c r="Q42" s="8">
        <v>21284376.96</v>
      </c>
      <c r="R42" s="8">
        <v>2880567</v>
      </c>
      <c r="S42" s="8">
        <v>18403809.96</v>
      </c>
      <c r="T42" s="8">
        <v>20581946.91</v>
      </c>
      <c r="U42" s="8">
        <v>2863507.82</v>
      </c>
      <c r="V42" s="8">
        <v>17718439.09</v>
      </c>
      <c r="W42" s="9">
        <v>96.69</v>
      </c>
      <c r="X42" s="9">
        <v>99.4</v>
      </c>
      <c r="Y42" s="9">
        <v>96.27</v>
      </c>
      <c r="Z42" s="8">
        <v>823733.23</v>
      </c>
      <c r="AA42" s="8">
        <v>1476366.26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261</v>
      </c>
      <c r="G43" s="53" t="s">
        <v>294</v>
      </c>
      <c r="H43" s="8">
        <v>23004202.6</v>
      </c>
      <c r="I43" s="8">
        <v>2621399.77</v>
      </c>
      <c r="J43" s="8">
        <v>20382802.83</v>
      </c>
      <c r="K43" s="8">
        <v>20560148.49</v>
      </c>
      <c r="L43" s="8">
        <v>1367420.95</v>
      </c>
      <c r="M43" s="8">
        <v>19192727.54</v>
      </c>
      <c r="N43" s="9">
        <v>89.37</v>
      </c>
      <c r="O43" s="9">
        <v>52.16</v>
      </c>
      <c r="P43" s="9">
        <v>94.16</v>
      </c>
      <c r="Q43" s="8">
        <v>24717236.22</v>
      </c>
      <c r="R43" s="8">
        <v>5890300.5</v>
      </c>
      <c r="S43" s="8">
        <v>18826935.72</v>
      </c>
      <c r="T43" s="8">
        <v>21563141.35</v>
      </c>
      <c r="U43" s="8">
        <v>3560597.5</v>
      </c>
      <c r="V43" s="8">
        <v>18002543.85</v>
      </c>
      <c r="W43" s="9">
        <v>87.23</v>
      </c>
      <c r="X43" s="9">
        <v>60.44</v>
      </c>
      <c r="Y43" s="9">
        <v>95.62</v>
      </c>
      <c r="Z43" s="8">
        <v>1555867.11</v>
      </c>
      <c r="AA43" s="8">
        <v>1190183.69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261</v>
      </c>
      <c r="G44" s="53" t="s">
        <v>295</v>
      </c>
      <c r="H44" s="8">
        <v>25263152.36</v>
      </c>
      <c r="I44" s="8">
        <v>4029237.9</v>
      </c>
      <c r="J44" s="8">
        <v>21233914.46</v>
      </c>
      <c r="K44" s="8">
        <v>22604138</v>
      </c>
      <c r="L44" s="8">
        <v>1677386.53</v>
      </c>
      <c r="M44" s="8">
        <v>20926751.47</v>
      </c>
      <c r="N44" s="9">
        <v>89.47</v>
      </c>
      <c r="O44" s="9">
        <v>41.63</v>
      </c>
      <c r="P44" s="9">
        <v>98.55</v>
      </c>
      <c r="Q44" s="8">
        <v>25338561.54</v>
      </c>
      <c r="R44" s="8">
        <v>6318498</v>
      </c>
      <c r="S44" s="8">
        <v>19020063.54</v>
      </c>
      <c r="T44" s="8">
        <v>21494426.43</v>
      </c>
      <c r="U44" s="8">
        <v>3227223.75</v>
      </c>
      <c r="V44" s="8">
        <v>18267202.68</v>
      </c>
      <c r="W44" s="9">
        <v>84.82</v>
      </c>
      <c r="X44" s="9">
        <v>51.07</v>
      </c>
      <c r="Y44" s="9">
        <v>96.04</v>
      </c>
      <c r="Z44" s="8">
        <v>2213850.92</v>
      </c>
      <c r="AA44" s="8">
        <v>2659548.79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261</v>
      </c>
      <c r="G45" s="53" t="s">
        <v>296</v>
      </c>
      <c r="H45" s="8">
        <v>36075434.27</v>
      </c>
      <c r="I45" s="8">
        <v>7110897.7</v>
      </c>
      <c r="J45" s="8">
        <v>28964536.57</v>
      </c>
      <c r="K45" s="8">
        <v>34438101.67</v>
      </c>
      <c r="L45" s="8">
        <v>5915525.84</v>
      </c>
      <c r="M45" s="8">
        <v>28522575.83</v>
      </c>
      <c r="N45" s="9">
        <v>95.46</v>
      </c>
      <c r="O45" s="9">
        <v>83.18</v>
      </c>
      <c r="P45" s="9">
        <v>98.47</v>
      </c>
      <c r="Q45" s="8">
        <v>36473463.58</v>
      </c>
      <c r="R45" s="8">
        <v>10993573.29</v>
      </c>
      <c r="S45" s="8">
        <v>25479890.29</v>
      </c>
      <c r="T45" s="8">
        <v>34382781.24</v>
      </c>
      <c r="U45" s="8">
        <v>10224969.2</v>
      </c>
      <c r="V45" s="8">
        <v>24157812.04</v>
      </c>
      <c r="W45" s="9">
        <v>94.26</v>
      </c>
      <c r="X45" s="9">
        <v>93</v>
      </c>
      <c r="Y45" s="9">
        <v>94.81</v>
      </c>
      <c r="Z45" s="8">
        <v>3484646.28</v>
      </c>
      <c r="AA45" s="8">
        <v>4364763.79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261</v>
      </c>
      <c r="G46" s="53" t="s">
        <v>297</v>
      </c>
      <c r="H46" s="8">
        <v>31350880.12</v>
      </c>
      <c r="I46" s="8">
        <v>3936767.79</v>
      </c>
      <c r="J46" s="8">
        <v>27414112.33</v>
      </c>
      <c r="K46" s="8">
        <v>31088976.59</v>
      </c>
      <c r="L46" s="8">
        <v>3626332.23</v>
      </c>
      <c r="M46" s="8">
        <v>27462644.36</v>
      </c>
      <c r="N46" s="9">
        <v>99.16</v>
      </c>
      <c r="O46" s="9">
        <v>92.11</v>
      </c>
      <c r="P46" s="9">
        <v>100.17</v>
      </c>
      <c r="Q46" s="8">
        <v>32540880.12</v>
      </c>
      <c r="R46" s="8">
        <v>8658682.51</v>
      </c>
      <c r="S46" s="8">
        <v>23882197.61</v>
      </c>
      <c r="T46" s="8">
        <v>31904121.63</v>
      </c>
      <c r="U46" s="8">
        <v>8439153.65</v>
      </c>
      <c r="V46" s="8">
        <v>23464967.98</v>
      </c>
      <c r="W46" s="9">
        <v>98.04</v>
      </c>
      <c r="X46" s="9">
        <v>97.46</v>
      </c>
      <c r="Y46" s="9">
        <v>98.25</v>
      </c>
      <c r="Z46" s="8">
        <v>3531914.72</v>
      </c>
      <c r="AA46" s="8">
        <v>3997676.38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261</v>
      </c>
      <c r="G47" s="53" t="s">
        <v>298</v>
      </c>
      <c r="H47" s="8">
        <v>10262446.62</v>
      </c>
      <c r="I47" s="8">
        <v>314018.91</v>
      </c>
      <c r="J47" s="8">
        <v>9948427.71</v>
      </c>
      <c r="K47" s="8">
        <v>10201498.25</v>
      </c>
      <c r="L47" s="8">
        <v>302903.47</v>
      </c>
      <c r="M47" s="8">
        <v>9898594.78</v>
      </c>
      <c r="N47" s="9">
        <v>99.4</v>
      </c>
      <c r="O47" s="9">
        <v>96.46</v>
      </c>
      <c r="P47" s="9">
        <v>99.49</v>
      </c>
      <c r="Q47" s="8">
        <v>10060246.62</v>
      </c>
      <c r="R47" s="8">
        <v>489101.91</v>
      </c>
      <c r="S47" s="8">
        <v>9571144.71</v>
      </c>
      <c r="T47" s="8">
        <v>9586273.08</v>
      </c>
      <c r="U47" s="8">
        <v>449016.78</v>
      </c>
      <c r="V47" s="8">
        <v>9137256.3</v>
      </c>
      <c r="W47" s="9">
        <v>95.28</v>
      </c>
      <c r="X47" s="9">
        <v>91.8</v>
      </c>
      <c r="Y47" s="9">
        <v>95.46</v>
      </c>
      <c r="Z47" s="8">
        <v>377283</v>
      </c>
      <c r="AA47" s="8">
        <v>761338.48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261</v>
      </c>
      <c r="G48" s="53" t="s">
        <v>299</v>
      </c>
      <c r="H48" s="8">
        <v>27598870.18</v>
      </c>
      <c r="I48" s="8">
        <v>4574764.74</v>
      </c>
      <c r="J48" s="8">
        <v>23024105.44</v>
      </c>
      <c r="K48" s="8">
        <v>27421469.54</v>
      </c>
      <c r="L48" s="8">
        <v>4566015.18</v>
      </c>
      <c r="M48" s="8">
        <v>22855454.36</v>
      </c>
      <c r="N48" s="9">
        <v>99.35</v>
      </c>
      <c r="O48" s="9">
        <v>99.8</v>
      </c>
      <c r="P48" s="9">
        <v>99.26</v>
      </c>
      <c r="Q48" s="8">
        <v>26794870.18</v>
      </c>
      <c r="R48" s="8">
        <v>5787762</v>
      </c>
      <c r="S48" s="8">
        <v>21007108.18</v>
      </c>
      <c r="T48" s="8">
        <v>24794739.4</v>
      </c>
      <c r="U48" s="8">
        <v>4686135.71</v>
      </c>
      <c r="V48" s="8">
        <v>20108603.69</v>
      </c>
      <c r="W48" s="9">
        <v>92.53</v>
      </c>
      <c r="X48" s="9">
        <v>80.96</v>
      </c>
      <c r="Y48" s="9">
        <v>95.72</v>
      </c>
      <c r="Z48" s="8">
        <v>2016997.26</v>
      </c>
      <c r="AA48" s="8">
        <v>2746850.67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261</v>
      </c>
      <c r="G49" s="53" t="s">
        <v>300</v>
      </c>
      <c r="H49" s="8">
        <v>28058033.24</v>
      </c>
      <c r="I49" s="8">
        <v>1603657.58</v>
      </c>
      <c r="J49" s="8">
        <v>26454375.66</v>
      </c>
      <c r="K49" s="8">
        <v>27960035.59</v>
      </c>
      <c r="L49" s="8">
        <v>1539017.58</v>
      </c>
      <c r="M49" s="8">
        <v>26421018.01</v>
      </c>
      <c r="N49" s="9">
        <v>99.65</v>
      </c>
      <c r="O49" s="9">
        <v>95.96</v>
      </c>
      <c r="P49" s="9">
        <v>99.87</v>
      </c>
      <c r="Q49" s="8">
        <v>26472134.47</v>
      </c>
      <c r="R49" s="8">
        <v>1975320.34</v>
      </c>
      <c r="S49" s="8">
        <v>24496814.13</v>
      </c>
      <c r="T49" s="8">
        <v>25297242.19</v>
      </c>
      <c r="U49" s="8">
        <v>1087160.25</v>
      </c>
      <c r="V49" s="8">
        <v>24210081.94</v>
      </c>
      <c r="W49" s="9">
        <v>95.56</v>
      </c>
      <c r="X49" s="9">
        <v>55.03</v>
      </c>
      <c r="Y49" s="9">
        <v>98.82</v>
      </c>
      <c r="Z49" s="8">
        <v>1957561.53</v>
      </c>
      <c r="AA49" s="8">
        <v>2210936.07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261</v>
      </c>
      <c r="G50" s="53" t="s">
        <v>301</v>
      </c>
      <c r="H50" s="8">
        <v>23770418.1</v>
      </c>
      <c r="I50" s="8">
        <v>3687880.87</v>
      </c>
      <c r="J50" s="8">
        <v>20082537.23</v>
      </c>
      <c r="K50" s="8">
        <v>22625714.54</v>
      </c>
      <c r="L50" s="8">
        <v>2490181.73</v>
      </c>
      <c r="M50" s="8">
        <v>20135532.81</v>
      </c>
      <c r="N50" s="9">
        <v>95.18</v>
      </c>
      <c r="O50" s="9">
        <v>67.52</v>
      </c>
      <c r="P50" s="9">
        <v>100.26</v>
      </c>
      <c r="Q50" s="8">
        <v>24625013.22</v>
      </c>
      <c r="R50" s="8">
        <v>5363352.95</v>
      </c>
      <c r="S50" s="8">
        <v>19261660.27</v>
      </c>
      <c r="T50" s="8">
        <v>23352404.43</v>
      </c>
      <c r="U50" s="8">
        <v>4954506.08</v>
      </c>
      <c r="V50" s="8">
        <v>18397898.35</v>
      </c>
      <c r="W50" s="9">
        <v>94.83</v>
      </c>
      <c r="X50" s="9">
        <v>92.37</v>
      </c>
      <c r="Y50" s="9">
        <v>95.51</v>
      </c>
      <c r="Z50" s="8">
        <v>820876.96</v>
      </c>
      <c r="AA50" s="8">
        <v>1737634.46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261</v>
      </c>
      <c r="G51" s="53" t="s">
        <v>302</v>
      </c>
      <c r="H51" s="8">
        <v>29762168.1</v>
      </c>
      <c r="I51" s="8">
        <v>1316514</v>
      </c>
      <c r="J51" s="8">
        <v>28445654.1</v>
      </c>
      <c r="K51" s="8">
        <v>29565406.56</v>
      </c>
      <c r="L51" s="8">
        <v>1340085.75</v>
      </c>
      <c r="M51" s="8">
        <v>28225320.81</v>
      </c>
      <c r="N51" s="9">
        <v>99.33</v>
      </c>
      <c r="O51" s="9">
        <v>101.79</v>
      </c>
      <c r="P51" s="9">
        <v>99.22</v>
      </c>
      <c r="Q51" s="8">
        <v>31124768.1</v>
      </c>
      <c r="R51" s="8">
        <v>4101704</v>
      </c>
      <c r="S51" s="8">
        <v>27023064.1</v>
      </c>
      <c r="T51" s="8">
        <v>29479384.26</v>
      </c>
      <c r="U51" s="8">
        <v>3361888.15</v>
      </c>
      <c r="V51" s="8">
        <v>26117496.11</v>
      </c>
      <c r="W51" s="9">
        <v>94.71</v>
      </c>
      <c r="X51" s="9">
        <v>81.96</v>
      </c>
      <c r="Y51" s="9">
        <v>96.64</v>
      </c>
      <c r="Z51" s="8">
        <v>1422590</v>
      </c>
      <c r="AA51" s="8">
        <v>2107824.7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261</v>
      </c>
      <c r="G52" s="53" t="s">
        <v>303</v>
      </c>
      <c r="H52" s="8">
        <v>47848126.38</v>
      </c>
      <c r="I52" s="8">
        <v>6529541.49</v>
      </c>
      <c r="J52" s="8">
        <v>41318584.89</v>
      </c>
      <c r="K52" s="8">
        <v>47798070.79</v>
      </c>
      <c r="L52" s="8">
        <v>6216216.67</v>
      </c>
      <c r="M52" s="8">
        <v>41581854.12</v>
      </c>
      <c r="N52" s="9">
        <v>99.89</v>
      </c>
      <c r="O52" s="9">
        <v>95.2</v>
      </c>
      <c r="P52" s="9">
        <v>100.63</v>
      </c>
      <c r="Q52" s="8">
        <v>48931244.65</v>
      </c>
      <c r="R52" s="8">
        <v>11956325.74</v>
      </c>
      <c r="S52" s="8">
        <v>36974918.91</v>
      </c>
      <c r="T52" s="8">
        <v>46924596.66</v>
      </c>
      <c r="U52" s="8">
        <v>11102658.46</v>
      </c>
      <c r="V52" s="8">
        <v>35821938.2</v>
      </c>
      <c r="W52" s="9">
        <v>95.89</v>
      </c>
      <c r="X52" s="9">
        <v>92.86</v>
      </c>
      <c r="Y52" s="9">
        <v>96.88</v>
      </c>
      <c r="Z52" s="8">
        <v>4343665.98</v>
      </c>
      <c r="AA52" s="8">
        <v>5759915.92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261</v>
      </c>
      <c r="G53" s="53" t="s">
        <v>304</v>
      </c>
      <c r="H53" s="8">
        <v>74318362.81</v>
      </c>
      <c r="I53" s="8">
        <v>16499046.11</v>
      </c>
      <c r="J53" s="8">
        <v>57819316.7</v>
      </c>
      <c r="K53" s="8">
        <v>72643236.43</v>
      </c>
      <c r="L53" s="8">
        <v>16499044.01</v>
      </c>
      <c r="M53" s="8">
        <v>56144192.42</v>
      </c>
      <c r="N53" s="9">
        <v>97.74</v>
      </c>
      <c r="O53" s="9">
        <v>99.99</v>
      </c>
      <c r="P53" s="9">
        <v>97.1</v>
      </c>
      <c r="Q53" s="8">
        <v>80150699.88</v>
      </c>
      <c r="R53" s="8">
        <v>24970730.94</v>
      </c>
      <c r="S53" s="8">
        <v>55179968.94</v>
      </c>
      <c r="T53" s="8">
        <v>76192331.98</v>
      </c>
      <c r="U53" s="8">
        <v>24835106.41</v>
      </c>
      <c r="V53" s="8">
        <v>51357225.57</v>
      </c>
      <c r="W53" s="9">
        <v>95.06</v>
      </c>
      <c r="X53" s="9">
        <v>99.45</v>
      </c>
      <c r="Y53" s="9">
        <v>93.07</v>
      </c>
      <c r="Z53" s="8">
        <v>2639347.76</v>
      </c>
      <c r="AA53" s="8">
        <v>4786966.85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261</v>
      </c>
      <c r="G54" s="53" t="s">
        <v>305</v>
      </c>
      <c r="H54" s="8">
        <v>26444778.2</v>
      </c>
      <c r="I54" s="8">
        <v>1664819.6</v>
      </c>
      <c r="J54" s="8">
        <v>24779958.6</v>
      </c>
      <c r="K54" s="8">
        <v>26320158.84</v>
      </c>
      <c r="L54" s="8">
        <v>1664845.09</v>
      </c>
      <c r="M54" s="8">
        <v>24655313.75</v>
      </c>
      <c r="N54" s="9">
        <v>99.52</v>
      </c>
      <c r="O54" s="9">
        <v>100</v>
      </c>
      <c r="P54" s="9">
        <v>99.49</v>
      </c>
      <c r="Q54" s="8">
        <v>27241258.83</v>
      </c>
      <c r="R54" s="8">
        <v>4242641.04</v>
      </c>
      <c r="S54" s="8">
        <v>22998617.79</v>
      </c>
      <c r="T54" s="8">
        <v>25569034.94</v>
      </c>
      <c r="U54" s="8">
        <v>3223812.98</v>
      </c>
      <c r="V54" s="8">
        <v>22345221.96</v>
      </c>
      <c r="W54" s="9">
        <v>93.86</v>
      </c>
      <c r="X54" s="9">
        <v>75.98</v>
      </c>
      <c r="Y54" s="9">
        <v>97.15</v>
      </c>
      <c r="Z54" s="8">
        <v>1781340.81</v>
      </c>
      <c r="AA54" s="8">
        <v>2310091.79</v>
      </c>
    </row>
    <row r="55" spans="1:2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261</v>
      </c>
      <c r="G55" s="53" t="s">
        <v>306</v>
      </c>
      <c r="H55" s="8">
        <v>24120435.03</v>
      </c>
      <c r="I55" s="8">
        <v>7344932.64</v>
      </c>
      <c r="J55" s="8">
        <v>16775502.39</v>
      </c>
      <c r="K55" s="8">
        <v>23942183.91</v>
      </c>
      <c r="L55" s="8">
        <v>7288615.21</v>
      </c>
      <c r="M55" s="8">
        <v>16653568.7</v>
      </c>
      <c r="N55" s="9">
        <v>99.26</v>
      </c>
      <c r="O55" s="9">
        <v>99.23</v>
      </c>
      <c r="P55" s="9">
        <v>99.27</v>
      </c>
      <c r="Q55" s="8">
        <v>23866319.03</v>
      </c>
      <c r="R55" s="8">
        <v>8419937.61</v>
      </c>
      <c r="S55" s="8">
        <v>15446381.42</v>
      </c>
      <c r="T55" s="8">
        <v>22398311.02</v>
      </c>
      <c r="U55" s="8">
        <v>7687894.17</v>
      </c>
      <c r="V55" s="8">
        <v>14710416.85</v>
      </c>
      <c r="W55" s="9">
        <v>93.84</v>
      </c>
      <c r="X55" s="9">
        <v>91.3</v>
      </c>
      <c r="Y55" s="9">
        <v>95.23</v>
      </c>
      <c r="Z55" s="8">
        <v>1329120.97</v>
      </c>
      <c r="AA55" s="8">
        <v>1943151.85</v>
      </c>
    </row>
    <row r="56" spans="1:2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261</v>
      </c>
      <c r="G56" s="53" t="s">
        <v>307</v>
      </c>
      <c r="H56" s="8">
        <v>13984873.78</v>
      </c>
      <c r="I56" s="8">
        <v>941986.12</v>
      </c>
      <c r="J56" s="8">
        <v>13042887.66</v>
      </c>
      <c r="K56" s="8">
        <v>13856646.11</v>
      </c>
      <c r="L56" s="8">
        <v>942266.06</v>
      </c>
      <c r="M56" s="8">
        <v>12914380.05</v>
      </c>
      <c r="N56" s="9">
        <v>99.08</v>
      </c>
      <c r="O56" s="9">
        <v>100.02</v>
      </c>
      <c r="P56" s="9">
        <v>99.01</v>
      </c>
      <c r="Q56" s="8">
        <v>14634873.78</v>
      </c>
      <c r="R56" s="8">
        <v>3110457.18</v>
      </c>
      <c r="S56" s="8">
        <v>11524416.6</v>
      </c>
      <c r="T56" s="8">
        <v>14121054.12</v>
      </c>
      <c r="U56" s="8">
        <v>3102739.22</v>
      </c>
      <c r="V56" s="8">
        <v>11018314.9</v>
      </c>
      <c r="W56" s="9">
        <v>96.48</v>
      </c>
      <c r="X56" s="9">
        <v>99.75</v>
      </c>
      <c r="Y56" s="9">
        <v>95.6</v>
      </c>
      <c r="Z56" s="8">
        <v>1518471.06</v>
      </c>
      <c r="AA56" s="8">
        <v>1896065.15</v>
      </c>
    </row>
    <row r="57" spans="1:2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261</v>
      </c>
      <c r="G57" s="53" t="s">
        <v>308</v>
      </c>
      <c r="H57" s="8">
        <v>40020382.7</v>
      </c>
      <c r="I57" s="8">
        <v>4451778.23</v>
      </c>
      <c r="J57" s="8">
        <v>35568604.47</v>
      </c>
      <c r="K57" s="8">
        <v>38664676.16</v>
      </c>
      <c r="L57" s="8">
        <v>3586857.92</v>
      </c>
      <c r="M57" s="8">
        <v>35077818.24</v>
      </c>
      <c r="N57" s="9">
        <v>96.61</v>
      </c>
      <c r="O57" s="9">
        <v>80.57</v>
      </c>
      <c r="P57" s="9">
        <v>98.62</v>
      </c>
      <c r="Q57" s="8">
        <v>41347882.7</v>
      </c>
      <c r="R57" s="8">
        <v>6427997.12</v>
      </c>
      <c r="S57" s="8">
        <v>34919885.58</v>
      </c>
      <c r="T57" s="8">
        <v>39404857.7</v>
      </c>
      <c r="U57" s="8">
        <v>5507087.61</v>
      </c>
      <c r="V57" s="8">
        <v>33897770.09</v>
      </c>
      <c r="W57" s="9">
        <v>95.3</v>
      </c>
      <c r="X57" s="9">
        <v>85.67</v>
      </c>
      <c r="Y57" s="9">
        <v>97.07</v>
      </c>
      <c r="Z57" s="8">
        <v>648718.89</v>
      </c>
      <c r="AA57" s="8">
        <v>1180048.15</v>
      </c>
    </row>
    <row r="58" spans="1:2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261</v>
      </c>
      <c r="G58" s="53" t="s">
        <v>309</v>
      </c>
      <c r="H58" s="8">
        <v>17258239.13</v>
      </c>
      <c r="I58" s="8">
        <v>792335.67</v>
      </c>
      <c r="J58" s="8">
        <v>16465903.46</v>
      </c>
      <c r="K58" s="8">
        <v>17141228.35</v>
      </c>
      <c r="L58" s="8">
        <v>567093.66</v>
      </c>
      <c r="M58" s="8">
        <v>16574134.69</v>
      </c>
      <c r="N58" s="9">
        <v>99.32</v>
      </c>
      <c r="O58" s="9">
        <v>71.57</v>
      </c>
      <c r="P58" s="9">
        <v>100.65</v>
      </c>
      <c r="Q58" s="8">
        <v>17833591.13</v>
      </c>
      <c r="R58" s="8">
        <v>1864897.18</v>
      </c>
      <c r="S58" s="8">
        <v>15968693.95</v>
      </c>
      <c r="T58" s="8">
        <v>17318411.85</v>
      </c>
      <c r="U58" s="8">
        <v>1715306.55</v>
      </c>
      <c r="V58" s="8">
        <v>15603105.3</v>
      </c>
      <c r="W58" s="9">
        <v>97.11</v>
      </c>
      <c r="X58" s="9">
        <v>91.97</v>
      </c>
      <c r="Y58" s="9">
        <v>97.71</v>
      </c>
      <c r="Z58" s="8">
        <v>497209.51</v>
      </c>
      <c r="AA58" s="8">
        <v>971029.39</v>
      </c>
    </row>
    <row r="59" spans="1:2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261</v>
      </c>
      <c r="G59" s="53" t="s">
        <v>310</v>
      </c>
      <c r="H59" s="8">
        <v>18918484.73</v>
      </c>
      <c r="I59" s="8">
        <v>4715464.18</v>
      </c>
      <c r="J59" s="8">
        <v>14203020.55</v>
      </c>
      <c r="K59" s="8">
        <v>18051585.48</v>
      </c>
      <c r="L59" s="8">
        <v>4461615.94</v>
      </c>
      <c r="M59" s="8">
        <v>13589969.54</v>
      </c>
      <c r="N59" s="9">
        <v>95.41</v>
      </c>
      <c r="O59" s="9">
        <v>94.61</v>
      </c>
      <c r="P59" s="9">
        <v>95.68</v>
      </c>
      <c r="Q59" s="8">
        <v>20026336.6</v>
      </c>
      <c r="R59" s="8">
        <v>7407300.26</v>
      </c>
      <c r="S59" s="8">
        <v>12619036.34</v>
      </c>
      <c r="T59" s="8">
        <v>17781749.82</v>
      </c>
      <c r="U59" s="8">
        <v>6418515.16</v>
      </c>
      <c r="V59" s="8">
        <v>11363234.66</v>
      </c>
      <c r="W59" s="9">
        <v>88.79</v>
      </c>
      <c r="X59" s="9">
        <v>86.65</v>
      </c>
      <c r="Y59" s="9">
        <v>90.04</v>
      </c>
      <c r="Z59" s="8">
        <v>1583984.21</v>
      </c>
      <c r="AA59" s="8">
        <v>2226734.88</v>
      </c>
    </row>
    <row r="60" spans="1:2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261</v>
      </c>
      <c r="G60" s="53" t="s">
        <v>311</v>
      </c>
      <c r="H60" s="8">
        <v>18905114.47</v>
      </c>
      <c r="I60" s="8">
        <v>1989884.53</v>
      </c>
      <c r="J60" s="8">
        <v>16915229.94</v>
      </c>
      <c r="K60" s="8">
        <v>17943056.85</v>
      </c>
      <c r="L60" s="8">
        <v>937473.69</v>
      </c>
      <c r="M60" s="8">
        <v>17005583.16</v>
      </c>
      <c r="N60" s="9">
        <v>94.91</v>
      </c>
      <c r="O60" s="9">
        <v>47.11</v>
      </c>
      <c r="P60" s="9">
        <v>100.53</v>
      </c>
      <c r="Q60" s="8">
        <v>19079988.47</v>
      </c>
      <c r="R60" s="8">
        <v>4362494.31</v>
      </c>
      <c r="S60" s="8">
        <v>14717494.16</v>
      </c>
      <c r="T60" s="8">
        <v>17164946.44</v>
      </c>
      <c r="U60" s="8">
        <v>2973331.6</v>
      </c>
      <c r="V60" s="8">
        <v>14191614.84</v>
      </c>
      <c r="W60" s="9">
        <v>89.96</v>
      </c>
      <c r="X60" s="9">
        <v>68.15</v>
      </c>
      <c r="Y60" s="9">
        <v>96.42</v>
      </c>
      <c r="Z60" s="8">
        <v>2197735.78</v>
      </c>
      <c r="AA60" s="8">
        <v>2813968.32</v>
      </c>
    </row>
    <row r="61" spans="1:2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261</v>
      </c>
      <c r="G61" s="53" t="s">
        <v>312</v>
      </c>
      <c r="H61" s="8">
        <v>25818398.38</v>
      </c>
      <c r="I61" s="8">
        <v>3392455.27</v>
      </c>
      <c r="J61" s="8">
        <v>22425943.11</v>
      </c>
      <c r="K61" s="8">
        <v>25308393.27</v>
      </c>
      <c r="L61" s="8">
        <v>3348703.46</v>
      </c>
      <c r="M61" s="8">
        <v>21959689.81</v>
      </c>
      <c r="N61" s="9">
        <v>98.02</v>
      </c>
      <c r="O61" s="9">
        <v>98.71</v>
      </c>
      <c r="P61" s="9">
        <v>97.92</v>
      </c>
      <c r="Q61" s="8">
        <v>27495398.38</v>
      </c>
      <c r="R61" s="8">
        <v>5815386.64</v>
      </c>
      <c r="S61" s="8">
        <v>21680011.74</v>
      </c>
      <c r="T61" s="8">
        <v>26085464.18</v>
      </c>
      <c r="U61" s="8">
        <v>5072615.74</v>
      </c>
      <c r="V61" s="8">
        <v>21012848.44</v>
      </c>
      <c r="W61" s="9">
        <v>94.87</v>
      </c>
      <c r="X61" s="9">
        <v>87.22</v>
      </c>
      <c r="Y61" s="9">
        <v>96.92</v>
      </c>
      <c r="Z61" s="8">
        <v>745931.37</v>
      </c>
      <c r="AA61" s="8">
        <v>946841.37</v>
      </c>
    </row>
    <row r="62" spans="1:2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261</v>
      </c>
      <c r="G62" s="53" t="s">
        <v>264</v>
      </c>
      <c r="H62" s="8">
        <v>45189285.86</v>
      </c>
      <c r="I62" s="8">
        <v>2242657</v>
      </c>
      <c r="J62" s="8">
        <v>42946628.86</v>
      </c>
      <c r="K62" s="8">
        <v>44807233.3</v>
      </c>
      <c r="L62" s="8">
        <v>2157755.3</v>
      </c>
      <c r="M62" s="8">
        <v>42649478</v>
      </c>
      <c r="N62" s="9">
        <v>99.15</v>
      </c>
      <c r="O62" s="9">
        <v>96.21</v>
      </c>
      <c r="P62" s="9">
        <v>99.3</v>
      </c>
      <c r="Q62" s="8">
        <v>44972978.82</v>
      </c>
      <c r="R62" s="8">
        <v>2118525</v>
      </c>
      <c r="S62" s="8">
        <v>42854453.82</v>
      </c>
      <c r="T62" s="8">
        <v>43027385.1</v>
      </c>
      <c r="U62" s="8">
        <v>1921780.88</v>
      </c>
      <c r="V62" s="8">
        <v>41105604.22</v>
      </c>
      <c r="W62" s="9">
        <v>95.67</v>
      </c>
      <c r="X62" s="9">
        <v>90.71</v>
      </c>
      <c r="Y62" s="9">
        <v>95.91</v>
      </c>
      <c r="Z62" s="8">
        <v>92175.04</v>
      </c>
      <c r="AA62" s="8">
        <v>1543873.78</v>
      </c>
    </row>
    <row r="63" spans="1:2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261</v>
      </c>
      <c r="G63" s="53" t="s">
        <v>313</v>
      </c>
      <c r="H63" s="8">
        <v>37948388.47</v>
      </c>
      <c r="I63" s="8">
        <v>3834364.68</v>
      </c>
      <c r="J63" s="8">
        <v>34114023.79</v>
      </c>
      <c r="K63" s="8">
        <v>37514656.51</v>
      </c>
      <c r="L63" s="8">
        <v>3630661.66</v>
      </c>
      <c r="M63" s="8">
        <v>33883994.85</v>
      </c>
      <c r="N63" s="9">
        <v>98.85</v>
      </c>
      <c r="O63" s="9">
        <v>94.68</v>
      </c>
      <c r="P63" s="9">
        <v>99.32</v>
      </c>
      <c r="Q63" s="8">
        <v>40769856.47</v>
      </c>
      <c r="R63" s="8">
        <v>7590612.89</v>
      </c>
      <c r="S63" s="8">
        <v>33179243.58</v>
      </c>
      <c r="T63" s="8">
        <v>39249948.18</v>
      </c>
      <c r="U63" s="8">
        <v>7489867.09</v>
      </c>
      <c r="V63" s="8">
        <v>31760081.09</v>
      </c>
      <c r="W63" s="9">
        <v>96.27</v>
      </c>
      <c r="X63" s="9">
        <v>98.67</v>
      </c>
      <c r="Y63" s="9">
        <v>95.72</v>
      </c>
      <c r="Z63" s="8">
        <v>934780.21</v>
      </c>
      <c r="AA63" s="8">
        <v>2123913.76</v>
      </c>
    </row>
    <row r="64" spans="1:2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261</v>
      </c>
      <c r="G64" s="53" t="s">
        <v>314</v>
      </c>
      <c r="H64" s="8">
        <v>42161353.13</v>
      </c>
      <c r="I64" s="8">
        <v>7666153.52</v>
      </c>
      <c r="J64" s="8">
        <v>34495199.61</v>
      </c>
      <c r="K64" s="8">
        <v>41521530.5</v>
      </c>
      <c r="L64" s="8">
        <v>7107876.54</v>
      </c>
      <c r="M64" s="8">
        <v>34413653.96</v>
      </c>
      <c r="N64" s="9">
        <v>98.48</v>
      </c>
      <c r="O64" s="9">
        <v>92.71</v>
      </c>
      <c r="P64" s="9">
        <v>99.76</v>
      </c>
      <c r="Q64" s="8">
        <v>44741980.32</v>
      </c>
      <c r="R64" s="8">
        <v>13755624.47</v>
      </c>
      <c r="S64" s="8">
        <v>30986355.85</v>
      </c>
      <c r="T64" s="8">
        <v>42568892.85</v>
      </c>
      <c r="U64" s="8">
        <v>13038348.6</v>
      </c>
      <c r="V64" s="8">
        <v>29530544.25</v>
      </c>
      <c r="W64" s="9">
        <v>95.14</v>
      </c>
      <c r="X64" s="9">
        <v>94.78</v>
      </c>
      <c r="Y64" s="9">
        <v>95.3</v>
      </c>
      <c r="Z64" s="8">
        <v>3508843.76</v>
      </c>
      <c r="AA64" s="8">
        <v>4883109.71</v>
      </c>
    </row>
    <row r="65" spans="1:2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261</v>
      </c>
      <c r="G65" s="53" t="s">
        <v>315</v>
      </c>
      <c r="H65" s="8">
        <v>23954973.91</v>
      </c>
      <c r="I65" s="8">
        <v>6412570.19</v>
      </c>
      <c r="J65" s="8">
        <v>17542403.72</v>
      </c>
      <c r="K65" s="8">
        <v>23778688.53</v>
      </c>
      <c r="L65" s="8">
        <v>6382136.34</v>
      </c>
      <c r="M65" s="8">
        <v>17396552.19</v>
      </c>
      <c r="N65" s="9">
        <v>99.26</v>
      </c>
      <c r="O65" s="9">
        <v>99.52</v>
      </c>
      <c r="P65" s="9">
        <v>99.16</v>
      </c>
      <c r="Q65" s="8">
        <v>24713337.75</v>
      </c>
      <c r="R65" s="8">
        <v>8642865.39</v>
      </c>
      <c r="S65" s="8">
        <v>16070472.36</v>
      </c>
      <c r="T65" s="8">
        <v>24135481.81</v>
      </c>
      <c r="U65" s="8">
        <v>8561470.31</v>
      </c>
      <c r="V65" s="8">
        <v>15574011.5</v>
      </c>
      <c r="W65" s="9">
        <v>97.66</v>
      </c>
      <c r="X65" s="9">
        <v>99.05</v>
      </c>
      <c r="Y65" s="9">
        <v>96.91</v>
      </c>
      <c r="Z65" s="8">
        <v>1471931.36</v>
      </c>
      <c r="AA65" s="8">
        <v>1822540.69</v>
      </c>
    </row>
    <row r="66" spans="1:2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261</v>
      </c>
      <c r="G66" s="53" t="s">
        <v>316</v>
      </c>
      <c r="H66" s="8">
        <v>18141716.31</v>
      </c>
      <c r="I66" s="8">
        <v>2274058.77</v>
      </c>
      <c r="J66" s="8">
        <v>15867657.54</v>
      </c>
      <c r="K66" s="8">
        <v>18080573.79</v>
      </c>
      <c r="L66" s="8">
        <v>2261291.98</v>
      </c>
      <c r="M66" s="8">
        <v>15819281.81</v>
      </c>
      <c r="N66" s="9">
        <v>99.66</v>
      </c>
      <c r="O66" s="9">
        <v>99.43</v>
      </c>
      <c r="P66" s="9">
        <v>99.69</v>
      </c>
      <c r="Q66" s="8">
        <v>18760843.1</v>
      </c>
      <c r="R66" s="8">
        <v>3797854.18</v>
      </c>
      <c r="S66" s="8">
        <v>14962988.92</v>
      </c>
      <c r="T66" s="8">
        <v>18193873.31</v>
      </c>
      <c r="U66" s="8">
        <v>3789198.73</v>
      </c>
      <c r="V66" s="8">
        <v>14404674.58</v>
      </c>
      <c r="W66" s="9">
        <v>96.97</v>
      </c>
      <c r="X66" s="9">
        <v>99.77</v>
      </c>
      <c r="Y66" s="9">
        <v>96.26</v>
      </c>
      <c r="Z66" s="8">
        <v>904668.62</v>
      </c>
      <c r="AA66" s="8">
        <v>1414607.23</v>
      </c>
    </row>
    <row r="67" spans="1:2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261</v>
      </c>
      <c r="G67" s="53" t="s">
        <v>317</v>
      </c>
      <c r="H67" s="8">
        <v>33043930.73</v>
      </c>
      <c r="I67" s="8">
        <v>8615285.41</v>
      </c>
      <c r="J67" s="8">
        <v>24428645.32</v>
      </c>
      <c r="K67" s="8">
        <v>29215747.64</v>
      </c>
      <c r="L67" s="8">
        <v>4918615.94</v>
      </c>
      <c r="M67" s="8">
        <v>24297131.7</v>
      </c>
      <c r="N67" s="9">
        <v>88.41</v>
      </c>
      <c r="O67" s="9">
        <v>57.09</v>
      </c>
      <c r="P67" s="9">
        <v>99.46</v>
      </c>
      <c r="Q67" s="8">
        <v>34921433.13</v>
      </c>
      <c r="R67" s="8">
        <v>14182974.16</v>
      </c>
      <c r="S67" s="8">
        <v>20738458.97</v>
      </c>
      <c r="T67" s="8">
        <v>26858938.92</v>
      </c>
      <c r="U67" s="8">
        <v>7242536.56</v>
      </c>
      <c r="V67" s="8">
        <v>19616402.36</v>
      </c>
      <c r="W67" s="9">
        <v>76.91</v>
      </c>
      <c r="X67" s="9">
        <v>51.06</v>
      </c>
      <c r="Y67" s="9">
        <v>94.58</v>
      </c>
      <c r="Z67" s="8">
        <v>3690186.35</v>
      </c>
      <c r="AA67" s="8">
        <v>4680729.34</v>
      </c>
    </row>
    <row r="68" spans="1:2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261</v>
      </c>
      <c r="G68" s="53" t="s">
        <v>318</v>
      </c>
      <c r="H68" s="8">
        <v>15320890.27</v>
      </c>
      <c r="I68" s="8">
        <v>732139.77</v>
      </c>
      <c r="J68" s="8">
        <v>14588750.5</v>
      </c>
      <c r="K68" s="8">
        <v>14733581.77</v>
      </c>
      <c r="L68" s="8">
        <v>624110.3</v>
      </c>
      <c r="M68" s="8">
        <v>14109471.47</v>
      </c>
      <c r="N68" s="9">
        <v>96.16</v>
      </c>
      <c r="O68" s="9">
        <v>85.24</v>
      </c>
      <c r="P68" s="9">
        <v>96.71</v>
      </c>
      <c r="Q68" s="8">
        <v>16889325.41</v>
      </c>
      <c r="R68" s="8">
        <v>2602448.83</v>
      </c>
      <c r="S68" s="8">
        <v>14286876.58</v>
      </c>
      <c r="T68" s="8">
        <v>15871639.78</v>
      </c>
      <c r="U68" s="8">
        <v>2275592</v>
      </c>
      <c r="V68" s="8">
        <v>13596047.78</v>
      </c>
      <c r="W68" s="9">
        <v>93.97</v>
      </c>
      <c r="X68" s="9">
        <v>87.44</v>
      </c>
      <c r="Y68" s="9">
        <v>95.16</v>
      </c>
      <c r="Z68" s="8">
        <v>301873.92</v>
      </c>
      <c r="AA68" s="8">
        <v>513423.69</v>
      </c>
    </row>
    <row r="69" spans="1:2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261</v>
      </c>
      <c r="G69" s="53" t="s">
        <v>319</v>
      </c>
      <c r="H69" s="8">
        <v>80848544.24</v>
      </c>
      <c r="I69" s="8">
        <v>16096503.3</v>
      </c>
      <c r="J69" s="8">
        <v>64752040.94</v>
      </c>
      <c r="K69" s="8">
        <v>79490986.06</v>
      </c>
      <c r="L69" s="8">
        <v>14471819.65</v>
      </c>
      <c r="M69" s="8">
        <v>65019166.41</v>
      </c>
      <c r="N69" s="9">
        <v>98.32</v>
      </c>
      <c r="O69" s="9">
        <v>89.9</v>
      </c>
      <c r="P69" s="9">
        <v>100.41</v>
      </c>
      <c r="Q69" s="8">
        <v>88958576.71</v>
      </c>
      <c r="R69" s="8">
        <v>29859941.38</v>
      </c>
      <c r="S69" s="8">
        <v>59098635.33</v>
      </c>
      <c r="T69" s="8">
        <v>80552590.93</v>
      </c>
      <c r="U69" s="8">
        <v>25727464.14</v>
      </c>
      <c r="V69" s="8">
        <v>54825126.79</v>
      </c>
      <c r="W69" s="9">
        <v>90.55</v>
      </c>
      <c r="X69" s="9">
        <v>86.16</v>
      </c>
      <c r="Y69" s="9">
        <v>92.76</v>
      </c>
      <c r="Z69" s="8">
        <v>5653405.61</v>
      </c>
      <c r="AA69" s="8">
        <v>10194039.62</v>
      </c>
    </row>
    <row r="70" spans="1:2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261</v>
      </c>
      <c r="G70" s="53" t="s">
        <v>320</v>
      </c>
      <c r="H70" s="8">
        <v>14822388.25</v>
      </c>
      <c r="I70" s="8">
        <v>2147814.54</v>
      </c>
      <c r="J70" s="8">
        <v>12674573.71</v>
      </c>
      <c r="K70" s="8">
        <v>14625982.32</v>
      </c>
      <c r="L70" s="8">
        <v>1952807.08</v>
      </c>
      <c r="M70" s="8">
        <v>12673175.24</v>
      </c>
      <c r="N70" s="9">
        <v>98.67</v>
      </c>
      <c r="O70" s="9">
        <v>90.92</v>
      </c>
      <c r="P70" s="9">
        <v>99.98</v>
      </c>
      <c r="Q70" s="8">
        <v>15171259.25</v>
      </c>
      <c r="R70" s="8">
        <v>3309926</v>
      </c>
      <c r="S70" s="8">
        <v>11861333.25</v>
      </c>
      <c r="T70" s="8">
        <v>13725937.62</v>
      </c>
      <c r="U70" s="8">
        <v>2589363.18</v>
      </c>
      <c r="V70" s="8">
        <v>11136574.44</v>
      </c>
      <c r="W70" s="9">
        <v>90.47</v>
      </c>
      <c r="X70" s="9">
        <v>78.23</v>
      </c>
      <c r="Y70" s="9">
        <v>93.88</v>
      </c>
      <c r="Z70" s="8">
        <v>813240.46</v>
      </c>
      <c r="AA70" s="8">
        <v>1536600.8</v>
      </c>
    </row>
    <row r="71" spans="1:2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261</v>
      </c>
      <c r="G71" s="53" t="s">
        <v>321</v>
      </c>
      <c r="H71" s="8">
        <v>21186482.15</v>
      </c>
      <c r="I71" s="8">
        <v>2925388.52</v>
      </c>
      <c r="J71" s="8">
        <v>18261093.63</v>
      </c>
      <c r="K71" s="8">
        <v>20607186.29</v>
      </c>
      <c r="L71" s="8">
        <v>2335817.8</v>
      </c>
      <c r="M71" s="8">
        <v>18271368.49</v>
      </c>
      <c r="N71" s="9">
        <v>97.26</v>
      </c>
      <c r="O71" s="9">
        <v>79.84</v>
      </c>
      <c r="P71" s="9">
        <v>100.05</v>
      </c>
      <c r="Q71" s="8">
        <v>21254856.69</v>
      </c>
      <c r="R71" s="8">
        <v>3803877.31</v>
      </c>
      <c r="S71" s="8">
        <v>17450979.38</v>
      </c>
      <c r="T71" s="8">
        <v>19933473.45</v>
      </c>
      <c r="U71" s="8">
        <v>2859526.23</v>
      </c>
      <c r="V71" s="8">
        <v>17073947.22</v>
      </c>
      <c r="W71" s="9">
        <v>93.78</v>
      </c>
      <c r="X71" s="9">
        <v>75.17</v>
      </c>
      <c r="Y71" s="9">
        <v>97.83</v>
      </c>
      <c r="Z71" s="8">
        <v>810114.25</v>
      </c>
      <c r="AA71" s="8">
        <v>1197421.27</v>
      </c>
    </row>
    <row r="72" spans="1:2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261</v>
      </c>
      <c r="G72" s="53" t="s">
        <v>322</v>
      </c>
      <c r="H72" s="8">
        <v>39867581.83</v>
      </c>
      <c r="I72" s="8">
        <v>10498526.67</v>
      </c>
      <c r="J72" s="8">
        <v>29369055.16</v>
      </c>
      <c r="K72" s="8">
        <v>36063598.96</v>
      </c>
      <c r="L72" s="8">
        <v>6799047.47</v>
      </c>
      <c r="M72" s="8">
        <v>29264551.49</v>
      </c>
      <c r="N72" s="9">
        <v>90.45</v>
      </c>
      <c r="O72" s="9">
        <v>64.76</v>
      </c>
      <c r="P72" s="9">
        <v>99.64</v>
      </c>
      <c r="Q72" s="8">
        <v>37840686.83</v>
      </c>
      <c r="R72" s="8">
        <v>10216538.94</v>
      </c>
      <c r="S72" s="8">
        <v>27624147.89</v>
      </c>
      <c r="T72" s="8">
        <v>32959346.04</v>
      </c>
      <c r="U72" s="8">
        <v>6190942.76</v>
      </c>
      <c r="V72" s="8">
        <v>26768403.28</v>
      </c>
      <c r="W72" s="9">
        <v>87.1</v>
      </c>
      <c r="X72" s="9">
        <v>60.59</v>
      </c>
      <c r="Y72" s="9">
        <v>96.9</v>
      </c>
      <c r="Z72" s="8">
        <v>1744907.27</v>
      </c>
      <c r="AA72" s="8">
        <v>2496148.21</v>
      </c>
    </row>
    <row r="73" spans="1:2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261</v>
      </c>
      <c r="G73" s="53" t="s">
        <v>323</v>
      </c>
      <c r="H73" s="8">
        <v>28929475.27</v>
      </c>
      <c r="I73" s="8">
        <v>3715495.04</v>
      </c>
      <c r="J73" s="8">
        <v>25213980.23</v>
      </c>
      <c r="K73" s="8">
        <v>27762726.78</v>
      </c>
      <c r="L73" s="8">
        <v>2830921.81</v>
      </c>
      <c r="M73" s="8">
        <v>24931804.97</v>
      </c>
      <c r="N73" s="9">
        <v>95.96</v>
      </c>
      <c r="O73" s="9">
        <v>76.19</v>
      </c>
      <c r="P73" s="9">
        <v>98.88</v>
      </c>
      <c r="Q73" s="8">
        <v>27950293.49</v>
      </c>
      <c r="R73" s="8">
        <v>3990578.4</v>
      </c>
      <c r="S73" s="8">
        <v>23959715.09</v>
      </c>
      <c r="T73" s="8">
        <v>26126159.03</v>
      </c>
      <c r="U73" s="8">
        <v>3535729.71</v>
      </c>
      <c r="V73" s="8">
        <v>22590429.32</v>
      </c>
      <c r="W73" s="9">
        <v>93.47</v>
      </c>
      <c r="X73" s="9">
        <v>88.6</v>
      </c>
      <c r="Y73" s="9">
        <v>94.28</v>
      </c>
      <c r="Z73" s="8">
        <v>1254265.14</v>
      </c>
      <c r="AA73" s="8">
        <v>2341375.65</v>
      </c>
    </row>
    <row r="74" spans="1:2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261</v>
      </c>
      <c r="G74" s="53" t="s">
        <v>324</v>
      </c>
      <c r="H74" s="8">
        <v>44460142.83</v>
      </c>
      <c r="I74" s="8">
        <v>5977289.25</v>
      </c>
      <c r="J74" s="8">
        <v>38482853.58</v>
      </c>
      <c r="K74" s="8">
        <v>42767109.69</v>
      </c>
      <c r="L74" s="8">
        <v>4678419.52</v>
      </c>
      <c r="M74" s="8">
        <v>38088690.17</v>
      </c>
      <c r="N74" s="9">
        <v>96.19</v>
      </c>
      <c r="O74" s="9">
        <v>78.26</v>
      </c>
      <c r="P74" s="9">
        <v>98.97</v>
      </c>
      <c r="Q74" s="8">
        <v>45078072.35</v>
      </c>
      <c r="R74" s="8">
        <v>8173255.8</v>
      </c>
      <c r="S74" s="8">
        <v>36904816.55</v>
      </c>
      <c r="T74" s="8">
        <v>42999971.68</v>
      </c>
      <c r="U74" s="8">
        <v>7609670.48</v>
      </c>
      <c r="V74" s="8">
        <v>35390301.2</v>
      </c>
      <c r="W74" s="9">
        <v>95.38</v>
      </c>
      <c r="X74" s="9">
        <v>93.1</v>
      </c>
      <c r="Y74" s="9">
        <v>95.89</v>
      </c>
      <c r="Z74" s="8">
        <v>1578037.03</v>
      </c>
      <c r="AA74" s="8">
        <v>2698388.97</v>
      </c>
    </row>
    <row r="75" spans="1:2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261</v>
      </c>
      <c r="G75" s="53" t="s">
        <v>325</v>
      </c>
      <c r="H75" s="8">
        <v>40551130.95</v>
      </c>
      <c r="I75" s="8">
        <v>5033923.83</v>
      </c>
      <c r="J75" s="8">
        <v>35517207.12</v>
      </c>
      <c r="K75" s="8">
        <v>38596233.3</v>
      </c>
      <c r="L75" s="8">
        <v>3589493.01</v>
      </c>
      <c r="M75" s="8">
        <v>35006740.29</v>
      </c>
      <c r="N75" s="9">
        <v>95.17</v>
      </c>
      <c r="O75" s="9">
        <v>71.3</v>
      </c>
      <c r="P75" s="9">
        <v>98.56</v>
      </c>
      <c r="Q75" s="8">
        <v>40161130.95</v>
      </c>
      <c r="R75" s="8">
        <v>7117486</v>
      </c>
      <c r="S75" s="8">
        <v>33043644.95</v>
      </c>
      <c r="T75" s="8">
        <v>37266072.84</v>
      </c>
      <c r="U75" s="8">
        <v>6253656.42</v>
      </c>
      <c r="V75" s="8">
        <v>31012416.42</v>
      </c>
      <c r="W75" s="9">
        <v>92.79</v>
      </c>
      <c r="X75" s="9">
        <v>87.86</v>
      </c>
      <c r="Y75" s="9">
        <v>93.85</v>
      </c>
      <c r="Z75" s="8">
        <v>2473562.17</v>
      </c>
      <c r="AA75" s="8">
        <v>3994323.87</v>
      </c>
    </row>
    <row r="76" spans="1:2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261</v>
      </c>
      <c r="G76" s="53" t="s">
        <v>326</v>
      </c>
      <c r="H76" s="8">
        <v>18223884.21</v>
      </c>
      <c r="I76" s="8">
        <v>1553788.03</v>
      </c>
      <c r="J76" s="8">
        <v>16670096.18</v>
      </c>
      <c r="K76" s="8">
        <v>18328441.96</v>
      </c>
      <c r="L76" s="8">
        <v>1552707.62</v>
      </c>
      <c r="M76" s="8">
        <v>16775734.34</v>
      </c>
      <c r="N76" s="9">
        <v>100.57</v>
      </c>
      <c r="O76" s="9">
        <v>99.93</v>
      </c>
      <c r="P76" s="9">
        <v>100.63</v>
      </c>
      <c r="Q76" s="8">
        <v>18500698.8</v>
      </c>
      <c r="R76" s="8">
        <v>2057939.73</v>
      </c>
      <c r="S76" s="8">
        <v>16442759.07</v>
      </c>
      <c r="T76" s="8">
        <v>17167637.8</v>
      </c>
      <c r="U76" s="8">
        <v>2048548.26</v>
      </c>
      <c r="V76" s="8">
        <v>15119089.54</v>
      </c>
      <c r="W76" s="9">
        <v>92.79</v>
      </c>
      <c r="X76" s="9">
        <v>99.54</v>
      </c>
      <c r="Y76" s="9">
        <v>91.94</v>
      </c>
      <c r="Z76" s="8">
        <v>227337.11</v>
      </c>
      <c r="AA76" s="8">
        <v>1656644.8</v>
      </c>
    </row>
    <row r="77" spans="1:2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261</v>
      </c>
      <c r="G77" s="53" t="s">
        <v>327</v>
      </c>
      <c r="H77" s="8">
        <v>23016815.54</v>
      </c>
      <c r="I77" s="8">
        <v>2433729</v>
      </c>
      <c r="J77" s="8">
        <v>20583086.54</v>
      </c>
      <c r="K77" s="8">
        <v>21654810.95</v>
      </c>
      <c r="L77" s="8">
        <v>1513730.57</v>
      </c>
      <c r="M77" s="8">
        <v>20141080.38</v>
      </c>
      <c r="N77" s="9">
        <v>94.08</v>
      </c>
      <c r="O77" s="9">
        <v>62.19</v>
      </c>
      <c r="P77" s="9">
        <v>97.85</v>
      </c>
      <c r="Q77" s="8">
        <v>23036498.32</v>
      </c>
      <c r="R77" s="8">
        <v>3361937.69</v>
      </c>
      <c r="S77" s="8">
        <v>19674560.63</v>
      </c>
      <c r="T77" s="8">
        <v>21168643.4</v>
      </c>
      <c r="U77" s="8">
        <v>2426327.42</v>
      </c>
      <c r="V77" s="8">
        <v>18742315.98</v>
      </c>
      <c r="W77" s="9">
        <v>91.89</v>
      </c>
      <c r="X77" s="9">
        <v>72.17</v>
      </c>
      <c r="Y77" s="9">
        <v>95.26</v>
      </c>
      <c r="Z77" s="8">
        <v>908525.91</v>
      </c>
      <c r="AA77" s="8">
        <v>1398764.4</v>
      </c>
    </row>
    <row r="78" spans="1:2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261</v>
      </c>
      <c r="G78" s="53" t="s">
        <v>328</v>
      </c>
      <c r="H78" s="8">
        <v>22020559.5</v>
      </c>
      <c r="I78" s="8">
        <v>1372448.94</v>
      </c>
      <c r="J78" s="8">
        <v>20648110.56</v>
      </c>
      <c r="K78" s="8">
        <v>21741553.58</v>
      </c>
      <c r="L78" s="8">
        <v>1507627.67</v>
      </c>
      <c r="M78" s="8">
        <v>20233925.91</v>
      </c>
      <c r="N78" s="9">
        <v>98.73</v>
      </c>
      <c r="O78" s="9">
        <v>109.84</v>
      </c>
      <c r="P78" s="9">
        <v>97.99</v>
      </c>
      <c r="Q78" s="8">
        <v>22362796.56</v>
      </c>
      <c r="R78" s="8">
        <v>2249819.4</v>
      </c>
      <c r="S78" s="8">
        <v>20112977.16</v>
      </c>
      <c r="T78" s="8">
        <v>21265357.69</v>
      </c>
      <c r="U78" s="8">
        <v>2193904.82</v>
      </c>
      <c r="V78" s="8">
        <v>19071452.87</v>
      </c>
      <c r="W78" s="9">
        <v>95.09</v>
      </c>
      <c r="X78" s="9">
        <v>97.51</v>
      </c>
      <c r="Y78" s="9">
        <v>94.82</v>
      </c>
      <c r="Z78" s="8">
        <v>535133.4</v>
      </c>
      <c r="AA78" s="8">
        <v>1162473.04</v>
      </c>
    </row>
    <row r="79" spans="1:2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261</v>
      </c>
      <c r="G79" s="53" t="s">
        <v>329</v>
      </c>
      <c r="H79" s="8">
        <v>68082055.3</v>
      </c>
      <c r="I79" s="8">
        <v>6822548.07</v>
      </c>
      <c r="J79" s="8">
        <v>61259507.23</v>
      </c>
      <c r="K79" s="8">
        <v>69338389.38</v>
      </c>
      <c r="L79" s="8">
        <v>7294989.4</v>
      </c>
      <c r="M79" s="8">
        <v>62043399.98</v>
      </c>
      <c r="N79" s="9">
        <v>101.84</v>
      </c>
      <c r="O79" s="9">
        <v>106.92</v>
      </c>
      <c r="P79" s="9">
        <v>101.27</v>
      </c>
      <c r="Q79" s="8">
        <v>70744100.86</v>
      </c>
      <c r="R79" s="8">
        <v>15798069.58</v>
      </c>
      <c r="S79" s="8">
        <v>54946031.28</v>
      </c>
      <c r="T79" s="8">
        <v>66136201.6</v>
      </c>
      <c r="U79" s="8">
        <v>13811341.34</v>
      </c>
      <c r="V79" s="8">
        <v>52324860.26</v>
      </c>
      <c r="W79" s="9">
        <v>93.48</v>
      </c>
      <c r="X79" s="9">
        <v>87.42</v>
      </c>
      <c r="Y79" s="9">
        <v>95.22</v>
      </c>
      <c r="Z79" s="8">
        <v>6313475.95</v>
      </c>
      <c r="AA79" s="8">
        <v>9718539.72</v>
      </c>
    </row>
    <row r="80" spans="1:2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261</v>
      </c>
      <c r="G80" s="53" t="s">
        <v>330</v>
      </c>
      <c r="H80" s="8">
        <v>21941465.72</v>
      </c>
      <c r="I80" s="8">
        <v>2081946.67</v>
      </c>
      <c r="J80" s="8">
        <v>19859519.05</v>
      </c>
      <c r="K80" s="8">
        <v>21860991.54</v>
      </c>
      <c r="L80" s="8">
        <v>2136398.07</v>
      </c>
      <c r="M80" s="8">
        <v>19724593.47</v>
      </c>
      <c r="N80" s="9">
        <v>99.63</v>
      </c>
      <c r="O80" s="9">
        <v>102.61</v>
      </c>
      <c r="P80" s="9">
        <v>99.32</v>
      </c>
      <c r="Q80" s="8">
        <v>21724223.31</v>
      </c>
      <c r="R80" s="8">
        <v>2559096</v>
      </c>
      <c r="S80" s="8">
        <v>19165127.31</v>
      </c>
      <c r="T80" s="8">
        <v>21242800.18</v>
      </c>
      <c r="U80" s="8">
        <v>2493205.79</v>
      </c>
      <c r="V80" s="8">
        <v>18749594.39</v>
      </c>
      <c r="W80" s="9">
        <v>97.78</v>
      </c>
      <c r="X80" s="9">
        <v>97.42</v>
      </c>
      <c r="Y80" s="9">
        <v>97.83</v>
      </c>
      <c r="Z80" s="8">
        <v>694391.74</v>
      </c>
      <c r="AA80" s="8">
        <v>974999.08</v>
      </c>
    </row>
    <row r="81" spans="1:2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261</v>
      </c>
      <c r="G81" s="53" t="s">
        <v>331</v>
      </c>
      <c r="H81" s="8">
        <v>48018306.18</v>
      </c>
      <c r="I81" s="8">
        <v>8776172.18</v>
      </c>
      <c r="J81" s="8">
        <v>39242134</v>
      </c>
      <c r="K81" s="8">
        <v>48552518.38</v>
      </c>
      <c r="L81" s="8">
        <v>9041488.86</v>
      </c>
      <c r="M81" s="8">
        <v>39511029.52</v>
      </c>
      <c r="N81" s="9">
        <v>101.11</v>
      </c>
      <c r="O81" s="9">
        <v>103.02</v>
      </c>
      <c r="P81" s="9">
        <v>100.68</v>
      </c>
      <c r="Q81" s="8">
        <v>49494117.46</v>
      </c>
      <c r="R81" s="8">
        <v>11344161.95</v>
      </c>
      <c r="S81" s="8">
        <v>38149955.51</v>
      </c>
      <c r="T81" s="8">
        <v>46433721.91</v>
      </c>
      <c r="U81" s="8">
        <v>10451261.13</v>
      </c>
      <c r="V81" s="8">
        <v>35982460.78</v>
      </c>
      <c r="W81" s="9">
        <v>93.81</v>
      </c>
      <c r="X81" s="9">
        <v>92.12</v>
      </c>
      <c r="Y81" s="9">
        <v>94.31</v>
      </c>
      <c r="Z81" s="8">
        <v>1092178.49</v>
      </c>
      <c r="AA81" s="8">
        <v>3528568.74</v>
      </c>
    </row>
    <row r="82" spans="1:2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261</v>
      </c>
      <c r="G82" s="53" t="s">
        <v>265</v>
      </c>
      <c r="H82" s="8">
        <v>41915208.21</v>
      </c>
      <c r="I82" s="8">
        <v>7125052</v>
      </c>
      <c r="J82" s="8">
        <v>34790156.21</v>
      </c>
      <c r="K82" s="8">
        <v>41805604.09</v>
      </c>
      <c r="L82" s="8">
        <v>6744659.62</v>
      </c>
      <c r="M82" s="8">
        <v>35060944.47</v>
      </c>
      <c r="N82" s="9">
        <v>99.73</v>
      </c>
      <c r="O82" s="9">
        <v>94.66</v>
      </c>
      <c r="P82" s="9">
        <v>100.77</v>
      </c>
      <c r="Q82" s="8">
        <v>45971520.21</v>
      </c>
      <c r="R82" s="8">
        <v>13437271</v>
      </c>
      <c r="S82" s="8">
        <v>32534249.21</v>
      </c>
      <c r="T82" s="8">
        <v>43723807.38</v>
      </c>
      <c r="U82" s="8">
        <v>12837836.02</v>
      </c>
      <c r="V82" s="8">
        <v>30885971.36</v>
      </c>
      <c r="W82" s="9">
        <v>95.11</v>
      </c>
      <c r="X82" s="9">
        <v>95.53</v>
      </c>
      <c r="Y82" s="9">
        <v>94.93</v>
      </c>
      <c r="Z82" s="8">
        <v>2255907</v>
      </c>
      <c r="AA82" s="8">
        <v>4174973.11</v>
      </c>
    </row>
    <row r="83" spans="1:2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261</v>
      </c>
      <c r="G83" s="53" t="s">
        <v>332</v>
      </c>
      <c r="H83" s="8">
        <v>16364680.75</v>
      </c>
      <c r="I83" s="8">
        <v>2526642.53</v>
      </c>
      <c r="J83" s="8">
        <v>13838038.22</v>
      </c>
      <c r="K83" s="8">
        <v>15181052.79</v>
      </c>
      <c r="L83" s="8">
        <v>1163364.22</v>
      </c>
      <c r="M83" s="8">
        <v>14017688.57</v>
      </c>
      <c r="N83" s="9">
        <v>92.76</v>
      </c>
      <c r="O83" s="9">
        <v>46.04</v>
      </c>
      <c r="P83" s="9">
        <v>101.29</v>
      </c>
      <c r="Q83" s="8">
        <v>16876180.75</v>
      </c>
      <c r="R83" s="8">
        <v>3762312.7</v>
      </c>
      <c r="S83" s="8">
        <v>13113868.05</v>
      </c>
      <c r="T83" s="8">
        <v>15218696.57</v>
      </c>
      <c r="U83" s="8">
        <v>2592660.56</v>
      </c>
      <c r="V83" s="8">
        <v>12626036.01</v>
      </c>
      <c r="W83" s="9">
        <v>90.17</v>
      </c>
      <c r="X83" s="9">
        <v>68.91</v>
      </c>
      <c r="Y83" s="9">
        <v>96.28</v>
      </c>
      <c r="Z83" s="8">
        <v>724170.17</v>
      </c>
      <c r="AA83" s="8">
        <v>1391652.56</v>
      </c>
    </row>
    <row r="84" spans="1:2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261</v>
      </c>
      <c r="G84" s="53" t="s">
        <v>266</v>
      </c>
      <c r="H84" s="8">
        <v>32352934.09</v>
      </c>
      <c r="I84" s="8">
        <v>2253043.7</v>
      </c>
      <c r="J84" s="8">
        <v>30099890.39</v>
      </c>
      <c r="K84" s="8">
        <v>31434053.2</v>
      </c>
      <c r="L84" s="8">
        <v>2003113.26</v>
      </c>
      <c r="M84" s="8">
        <v>29430939.94</v>
      </c>
      <c r="N84" s="9">
        <v>97.15</v>
      </c>
      <c r="O84" s="9">
        <v>88.9</v>
      </c>
      <c r="P84" s="9">
        <v>97.77</v>
      </c>
      <c r="Q84" s="8">
        <v>36565320.09</v>
      </c>
      <c r="R84" s="8">
        <v>7452315</v>
      </c>
      <c r="S84" s="8">
        <v>29113005.09</v>
      </c>
      <c r="T84" s="8">
        <v>32422476.25</v>
      </c>
      <c r="U84" s="8">
        <v>5093617.35</v>
      </c>
      <c r="V84" s="8">
        <v>27328858.9</v>
      </c>
      <c r="W84" s="9">
        <v>88.67</v>
      </c>
      <c r="X84" s="9">
        <v>68.34</v>
      </c>
      <c r="Y84" s="9">
        <v>93.87</v>
      </c>
      <c r="Z84" s="8">
        <v>986885.3</v>
      </c>
      <c r="AA84" s="8">
        <v>2102081.04</v>
      </c>
    </row>
    <row r="85" spans="1:2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261</v>
      </c>
      <c r="G85" s="53" t="s">
        <v>333</v>
      </c>
      <c r="H85" s="8">
        <v>16316628.21</v>
      </c>
      <c r="I85" s="8">
        <v>3005409.21</v>
      </c>
      <c r="J85" s="8">
        <v>13311219</v>
      </c>
      <c r="K85" s="8">
        <v>16326057.85</v>
      </c>
      <c r="L85" s="8">
        <v>3007917.29</v>
      </c>
      <c r="M85" s="8">
        <v>13318140.56</v>
      </c>
      <c r="N85" s="9">
        <v>100.05</v>
      </c>
      <c r="O85" s="9">
        <v>100.08</v>
      </c>
      <c r="P85" s="9">
        <v>100.05</v>
      </c>
      <c r="Q85" s="8">
        <v>18347190.74</v>
      </c>
      <c r="R85" s="8">
        <v>5227680.84</v>
      </c>
      <c r="S85" s="8">
        <v>13119509.9</v>
      </c>
      <c r="T85" s="8">
        <v>17264912.92</v>
      </c>
      <c r="U85" s="8">
        <v>4839480.42</v>
      </c>
      <c r="V85" s="8">
        <v>12425432.5</v>
      </c>
      <c r="W85" s="9">
        <v>94.1</v>
      </c>
      <c r="X85" s="9">
        <v>92.57</v>
      </c>
      <c r="Y85" s="9">
        <v>94.7</v>
      </c>
      <c r="Z85" s="8">
        <v>191709.1</v>
      </c>
      <c r="AA85" s="8">
        <v>892708.06</v>
      </c>
    </row>
    <row r="86" spans="1:2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261</v>
      </c>
      <c r="G86" s="53" t="s">
        <v>334</v>
      </c>
      <c r="H86" s="8">
        <v>25574020.28</v>
      </c>
      <c r="I86" s="8">
        <v>6034162.48</v>
      </c>
      <c r="J86" s="8">
        <v>19539857.8</v>
      </c>
      <c r="K86" s="8">
        <v>24338904.5</v>
      </c>
      <c r="L86" s="8">
        <v>4898734.23</v>
      </c>
      <c r="M86" s="8">
        <v>19440170.27</v>
      </c>
      <c r="N86" s="9">
        <v>95.17</v>
      </c>
      <c r="O86" s="9">
        <v>81.18</v>
      </c>
      <c r="P86" s="9">
        <v>99.48</v>
      </c>
      <c r="Q86" s="8">
        <v>25504020.28</v>
      </c>
      <c r="R86" s="8">
        <v>7318758</v>
      </c>
      <c r="S86" s="8">
        <v>18185262.28</v>
      </c>
      <c r="T86" s="8">
        <v>22896050.95</v>
      </c>
      <c r="U86" s="8">
        <v>5972720.59</v>
      </c>
      <c r="V86" s="8">
        <v>16923330.36</v>
      </c>
      <c r="W86" s="9">
        <v>89.77</v>
      </c>
      <c r="X86" s="9">
        <v>81.6</v>
      </c>
      <c r="Y86" s="9">
        <v>93.06</v>
      </c>
      <c r="Z86" s="8">
        <v>1354595.52</v>
      </c>
      <c r="AA86" s="8">
        <v>2516839.91</v>
      </c>
    </row>
    <row r="87" spans="1:2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261</v>
      </c>
      <c r="G87" s="53" t="s">
        <v>335</v>
      </c>
      <c r="H87" s="8">
        <v>57601776.39</v>
      </c>
      <c r="I87" s="8">
        <v>2171780.81</v>
      </c>
      <c r="J87" s="8">
        <v>55429995.58</v>
      </c>
      <c r="K87" s="8">
        <v>57036582.27</v>
      </c>
      <c r="L87" s="8">
        <v>2169205.38</v>
      </c>
      <c r="M87" s="8">
        <v>54867376.89</v>
      </c>
      <c r="N87" s="9">
        <v>99.01</v>
      </c>
      <c r="O87" s="9">
        <v>99.88</v>
      </c>
      <c r="P87" s="9">
        <v>98.98</v>
      </c>
      <c r="Q87" s="8">
        <v>58873096.39</v>
      </c>
      <c r="R87" s="8">
        <v>5634668.92</v>
      </c>
      <c r="S87" s="8">
        <v>53238427.47</v>
      </c>
      <c r="T87" s="8">
        <v>55657816.86</v>
      </c>
      <c r="U87" s="8">
        <v>5112052.25</v>
      </c>
      <c r="V87" s="8">
        <v>50545764.61</v>
      </c>
      <c r="W87" s="9">
        <v>94.53</v>
      </c>
      <c r="X87" s="9">
        <v>90.72</v>
      </c>
      <c r="Y87" s="9">
        <v>94.94</v>
      </c>
      <c r="Z87" s="8">
        <v>2191568.11</v>
      </c>
      <c r="AA87" s="8">
        <v>4321612.28</v>
      </c>
    </row>
    <row r="88" spans="1:2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261</v>
      </c>
      <c r="G88" s="53" t="s">
        <v>336</v>
      </c>
      <c r="H88" s="8">
        <v>35369055.8</v>
      </c>
      <c r="I88" s="8">
        <v>2887874.97</v>
      </c>
      <c r="J88" s="8">
        <v>32481180.83</v>
      </c>
      <c r="K88" s="8">
        <v>33791422.46</v>
      </c>
      <c r="L88" s="8">
        <v>1271649.5</v>
      </c>
      <c r="M88" s="8">
        <v>32519772.96</v>
      </c>
      <c r="N88" s="9">
        <v>95.53</v>
      </c>
      <c r="O88" s="9">
        <v>44.03</v>
      </c>
      <c r="P88" s="9">
        <v>100.11</v>
      </c>
      <c r="Q88" s="8">
        <v>41893714.19</v>
      </c>
      <c r="R88" s="8">
        <v>12898581.85</v>
      </c>
      <c r="S88" s="8">
        <v>28995132.34</v>
      </c>
      <c r="T88" s="8">
        <v>39458690.18</v>
      </c>
      <c r="U88" s="8">
        <v>11489598.58</v>
      </c>
      <c r="V88" s="8">
        <v>27969091.6</v>
      </c>
      <c r="W88" s="9">
        <v>94.18</v>
      </c>
      <c r="X88" s="9">
        <v>89.07</v>
      </c>
      <c r="Y88" s="9">
        <v>96.46</v>
      </c>
      <c r="Z88" s="8">
        <v>3486048.49</v>
      </c>
      <c r="AA88" s="8">
        <v>4550681.36</v>
      </c>
    </row>
    <row r="89" spans="1:2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261</v>
      </c>
      <c r="G89" s="53" t="s">
        <v>337</v>
      </c>
      <c r="H89" s="8">
        <v>44682463.69</v>
      </c>
      <c r="I89" s="8">
        <v>9965939.91</v>
      </c>
      <c r="J89" s="8">
        <v>34716523.78</v>
      </c>
      <c r="K89" s="8">
        <v>36253443.63</v>
      </c>
      <c r="L89" s="8">
        <v>1859327.94</v>
      </c>
      <c r="M89" s="8">
        <v>34394115.69</v>
      </c>
      <c r="N89" s="9">
        <v>81.13</v>
      </c>
      <c r="O89" s="9">
        <v>18.65</v>
      </c>
      <c r="P89" s="9">
        <v>99.07</v>
      </c>
      <c r="Q89" s="8">
        <v>47988172.34</v>
      </c>
      <c r="R89" s="8">
        <v>16200173.66</v>
      </c>
      <c r="S89" s="8">
        <v>31787998.68</v>
      </c>
      <c r="T89" s="8">
        <v>36983378.17</v>
      </c>
      <c r="U89" s="8">
        <v>6753056.15</v>
      </c>
      <c r="V89" s="8">
        <v>30230322.02</v>
      </c>
      <c r="W89" s="9">
        <v>77.06</v>
      </c>
      <c r="X89" s="9">
        <v>41.68</v>
      </c>
      <c r="Y89" s="9">
        <v>95.09</v>
      </c>
      <c r="Z89" s="8">
        <v>2928525.1</v>
      </c>
      <c r="AA89" s="8">
        <v>4163793.67</v>
      </c>
    </row>
    <row r="90" spans="1:2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261</v>
      </c>
      <c r="G90" s="53" t="s">
        <v>338</v>
      </c>
      <c r="H90" s="8">
        <v>23088091.43</v>
      </c>
      <c r="I90" s="8">
        <v>2532452.01</v>
      </c>
      <c r="J90" s="8">
        <v>20555639.42</v>
      </c>
      <c r="K90" s="8">
        <v>21953649.78</v>
      </c>
      <c r="L90" s="8">
        <v>1822485.71</v>
      </c>
      <c r="M90" s="8">
        <v>20131164.07</v>
      </c>
      <c r="N90" s="9">
        <v>95.08</v>
      </c>
      <c r="O90" s="9">
        <v>71.96</v>
      </c>
      <c r="P90" s="9">
        <v>97.93</v>
      </c>
      <c r="Q90" s="8">
        <v>23213551.43</v>
      </c>
      <c r="R90" s="8">
        <v>3375511.41</v>
      </c>
      <c r="S90" s="8">
        <v>19838040.02</v>
      </c>
      <c r="T90" s="8">
        <v>20575806.44</v>
      </c>
      <c r="U90" s="8">
        <v>2001783.85</v>
      </c>
      <c r="V90" s="8">
        <v>18574022.59</v>
      </c>
      <c r="W90" s="9">
        <v>88.63</v>
      </c>
      <c r="X90" s="9">
        <v>59.3</v>
      </c>
      <c r="Y90" s="9">
        <v>93.62</v>
      </c>
      <c r="Z90" s="8">
        <v>717599.4</v>
      </c>
      <c r="AA90" s="8">
        <v>1557141.48</v>
      </c>
    </row>
    <row r="91" spans="1:2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261</v>
      </c>
      <c r="G91" s="53" t="s">
        <v>339</v>
      </c>
      <c r="H91" s="8">
        <v>19598609.17</v>
      </c>
      <c r="I91" s="8">
        <v>2629806.33</v>
      </c>
      <c r="J91" s="8">
        <v>16968802.84</v>
      </c>
      <c r="K91" s="8">
        <v>19710954.74</v>
      </c>
      <c r="L91" s="8">
        <v>2621804.03</v>
      </c>
      <c r="M91" s="8">
        <v>17089150.71</v>
      </c>
      <c r="N91" s="9">
        <v>100.57</v>
      </c>
      <c r="O91" s="9">
        <v>99.69</v>
      </c>
      <c r="P91" s="9">
        <v>100.7</v>
      </c>
      <c r="Q91" s="8">
        <v>20149881.84</v>
      </c>
      <c r="R91" s="8">
        <v>3892500</v>
      </c>
      <c r="S91" s="8">
        <v>16257381.84</v>
      </c>
      <c r="T91" s="8">
        <v>19279077.82</v>
      </c>
      <c r="U91" s="8">
        <v>3700550.77</v>
      </c>
      <c r="V91" s="8">
        <v>15578527.05</v>
      </c>
      <c r="W91" s="9">
        <v>95.67</v>
      </c>
      <c r="X91" s="9">
        <v>95.06</v>
      </c>
      <c r="Y91" s="9">
        <v>95.82</v>
      </c>
      <c r="Z91" s="8">
        <v>711421</v>
      </c>
      <c r="AA91" s="8">
        <v>1510623.66</v>
      </c>
    </row>
    <row r="92" spans="1:2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261</v>
      </c>
      <c r="G92" s="53" t="s">
        <v>267</v>
      </c>
      <c r="H92" s="8">
        <v>62694270.57</v>
      </c>
      <c r="I92" s="8">
        <v>9372651.11</v>
      </c>
      <c r="J92" s="8">
        <v>53321619.46</v>
      </c>
      <c r="K92" s="8">
        <v>62299555.22</v>
      </c>
      <c r="L92" s="8">
        <v>11268663.54</v>
      </c>
      <c r="M92" s="8">
        <v>51030891.68</v>
      </c>
      <c r="N92" s="9">
        <v>99.37</v>
      </c>
      <c r="O92" s="9">
        <v>120.22</v>
      </c>
      <c r="P92" s="9">
        <v>95.7</v>
      </c>
      <c r="Q92" s="8">
        <v>71904722.11</v>
      </c>
      <c r="R92" s="8">
        <v>21604892.86</v>
      </c>
      <c r="S92" s="8">
        <v>50299829.25</v>
      </c>
      <c r="T92" s="8">
        <v>65915848.64</v>
      </c>
      <c r="U92" s="8">
        <v>19125453.82</v>
      </c>
      <c r="V92" s="8">
        <v>46790394.82</v>
      </c>
      <c r="W92" s="9">
        <v>91.67</v>
      </c>
      <c r="X92" s="9">
        <v>88.52</v>
      </c>
      <c r="Y92" s="9">
        <v>93.02</v>
      </c>
      <c r="Z92" s="8">
        <v>3021790.21</v>
      </c>
      <c r="AA92" s="8">
        <v>4240496.86</v>
      </c>
    </row>
    <row r="93" spans="1:2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261</v>
      </c>
      <c r="G93" s="53" t="s">
        <v>340</v>
      </c>
      <c r="H93" s="8">
        <v>30619662.33</v>
      </c>
      <c r="I93" s="8">
        <v>375580.77</v>
      </c>
      <c r="J93" s="8">
        <v>30244081.56</v>
      </c>
      <c r="K93" s="8">
        <v>30800952.53</v>
      </c>
      <c r="L93" s="8">
        <v>660472.33</v>
      </c>
      <c r="M93" s="8">
        <v>30140480.2</v>
      </c>
      <c r="N93" s="9">
        <v>100.59</v>
      </c>
      <c r="O93" s="9">
        <v>175.85</v>
      </c>
      <c r="P93" s="9">
        <v>99.65</v>
      </c>
      <c r="Q93" s="8">
        <v>30176698.33</v>
      </c>
      <c r="R93" s="8">
        <v>2491066.88</v>
      </c>
      <c r="S93" s="8">
        <v>27685631.45</v>
      </c>
      <c r="T93" s="8">
        <v>28669640.61</v>
      </c>
      <c r="U93" s="8">
        <v>2256815.92</v>
      </c>
      <c r="V93" s="8">
        <v>26412824.69</v>
      </c>
      <c r="W93" s="9">
        <v>95</v>
      </c>
      <c r="X93" s="9">
        <v>90.59</v>
      </c>
      <c r="Y93" s="9">
        <v>95.4</v>
      </c>
      <c r="Z93" s="8">
        <v>2558450.11</v>
      </c>
      <c r="AA93" s="8">
        <v>3727655.51</v>
      </c>
    </row>
    <row r="94" spans="1:2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261</v>
      </c>
      <c r="G94" s="53" t="s">
        <v>341</v>
      </c>
      <c r="H94" s="8">
        <v>26634545.06</v>
      </c>
      <c r="I94" s="8">
        <v>1490850.77</v>
      </c>
      <c r="J94" s="8">
        <v>25143694.29</v>
      </c>
      <c r="K94" s="8">
        <v>25801570.55</v>
      </c>
      <c r="L94" s="8">
        <v>618442.61</v>
      </c>
      <c r="M94" s="8">
        <v>25183127.94</v>
      </c>
      <c r="N94" s="9">
        <v>96.87</v>
      </c>
      <c r="O94" s="9">
        <v>41.48</v>
      </c>
      <c r="P94" s="9">
        <v>100.15</v>
      </c>
      <c r="Q94" s="8">
        <v>27166945.06</v>
      </c>
      <c r="R94" s="8">
        <v>2821630.67</v>
      </c>
      <c r="S94" s="8">
        <v>24345314.39</v>
      </c>
      <c r="T94" s="8">
        <v>23912298.15</v>
      </c>
      <c r="U94" s="8">
        <v>858853.6</v>
      </c>
      <c r="V94" s="8">
        <v>23053444.55</v>
      </c>
      <c r="W94" s="9">
        <v>88.01</v>
      </c>
      <c r="X94" s="9">
        <v>30.43</v>
      </c>
      <c r="Y94" s="9">
        <v>94.69</v>
      </c>
      <c r="Z94" s="8">
        <v>798379.9</v>
      </c>
      <c r="AA94" s="8">
        <v>2129683.39</v>
      </c>
    </row>
    <row r="95" spans="1:2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261</v>
      </c>
      <c r="G95" s="53" t="s">
        <v>342</v>
      </c>
      <c r="H95" s="8">
        <v>26226674.04</v>
      </c>
      <c r="I95" s="8">
        <v>6120986</v>
      </c>
      <c r="J95" s="8">
        <v>20105688.04</v>
      </c>
      <c r="K95" s="8">
        <v>25918652.52</v>
      </c>
      <c r="L95" s="8">
        <v>6117177.53</v>
      </c>
      <c r="M95" s="8">
        <v>19801474.99</v>
      </c>
      <c r="N95" s="9">
        <v>98.82</v>
      </c>
      <c r="O95" s="9">
        <v>99.93</v>
      </c>
      <c r="P95" s="9">
        <v>98.48</v>
      </c>
      <c r="Q95" s="8">
        <v>28283678.04</v>
      </c>
      <c r="R95" s="8">
        <v>8861892</v>
      </c>
      <c r="S95" s="8">
        <v>19421786.04</v>
      </c>
      <c r="T95" s="8">
        <v>26422365.4</v>
      </c>
      <c r="U95" s="8">
        <v>8083916.82</v>
      </c>
      <c r="V95" s="8">
        <v>18338448.58</v>
      </c>
      <c r="W95" s="9">
        <v>93.41</v>
      </c>
      <c r="X95" s="9">
        <v>91.22</v>
      </c>
      <c r="Y95" s="9">
        <v>94.42</v>
      </c>
      <c r="Z95" s="8">
        <v>683902</v>
      </c>
      <c r="AA95" s="8">
        <v>1463026.41</v>
      </c>
    </row>
    <row r="96" spans="1:2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261</v>
      </c>
      <c r="G96" s="53" t="s">
        <v>343</v>
      </c>
      <c r="H96" s="8">
        <v>29432979.37</v>
      </c>
      <c r="I96" s="8">
        <v>6415529.6</v>
      </c>
      <c r="J96" s="8">
        <v>23017449.77</v>
      </c>
      <c r="K96" s="8">
        <v>28156790.67</v>
      </c>
      <c r="L96" s="8">
        <v>5309628.16</v>
      </c>
      <c r="M96" s="8">
        <v>22847162.51</v>
      </c>
      <c r="N96" s="9">
        <v>95.66</v>
      </c>
      <c r="O96" s="9">
        <v>82.76</v>
      </c>
      <c r="P96" s="9">
        <v>99.26</v>
      </c>
      <c r="Q96" s="8">
        <v>30450756.09</v>
      </c>
      <c r="R96" s="8">
        <v>8605277.67</v>
      </c>
      <c r="S96" s="8">
        <v>21845478.42</v>
      </c>
      <c r="T96" s="8">
        <v>28956059.34</v>
      </c>
      <c r="U96" s="8">
        <v>8509420.63</v>
      </c>
      <c r="V96" s="8">
        <v>20446638.71</v>
      </c>
      <c r="W96" s="9">
        <v>95.09</v>
      </c>
      <c r="X96" s="9">
        <v>98.88</v>
      </c>
      <c r="Y96" s="9">
        <v>93.59</v>
      </c>
      <c r="Z96" s="8">
        <v>1171971.35</v>
      </c>
      <c r="AA96" s="8">
        <v>2400523.8</v>
      </c>
    </row>
    <row r="97" spans="1:2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261</v>
      </c>
      <c r="G97" s="53" t="s">
        <v>344</v>
      </c>
      <c r="H97" s="8">
        <v>23645037.51</v>
      </c>
      <c r="I97" s="8">
        <v>7583811.96</v>
      </c>
      <c r="J97" s="8">
        <v>16061225.55</v>
      </c>
      <c r="K97" s="8">
        <v>22950571.56</v>
      </c>
      <c r="L97" s="8">
        <v>6876782.31</v>
      </c>
      <c r="M97" s="8">
        <v>16073789.25</v>
      </c>
      <c r="N97" s="9">
        <v>97.06</v>
      </c>
      <c r="O97" s="9">
        <v>90.67</v>
      </c>
      <c r="P97" s="9">
        <v>100.07</v>
      </c>
      <c r="Q97" s="8">
        <v>28535818.55</v>
      </c>
      <c r="R97" s="8">
        <v>13680560.75</v>
      </c>
      <c r="S97" s="8">
        <v>14855257.8</v>
      </c>
      <c r="T97" s="8">
        <v>27047865.97</v>
      </c>
      <c r="U97" s="8">
        <v>12731548.14</v>
      </c>
      <c r="V97" s="8">
        <v>14316317.83</v>
      </c>
      <c r="W97" s="9">
        <v>94.78</v>
      </c>
      <c r="X97" s="9">
        <v>93.06</v>
      </c>
      <c r="Y97" s="9">
        <v>96.37</v>
      </c>
      <c r="Z97" s="8">
        <v>1205967.75</v>
      </c>
      <c r="AA97" s="8">
        <v>1757471.42</v>
      </c>
    </row>
    <row r="98" spans="1:2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261</v>
      </c>
      <c r="G98" s="53" t="s">
        <v>345</v>
      </c>
      <c r="H98" s="8">
        <v>21912862.96</v>
      </c>
      <c r="I98" s="8">
        <v>3459030.8</v>
      </c>
      <c r="J98" s="8">
        <v>18453832.16</v>
      </c>
      <c r="K98" s="8">
        <v>21788838.42</v>
      </c>
      <c r="L98" s="8">
        <v>3582680.08</v>
      </c>
      <c r="M98" s="8">
        <v>18206158.34</v>
      </c>
      <c r="N98" s="9">
        <v>99.43</v>
      </c>
      <c r="O98" s="9">
        <v>103.57</v>
      </c>
      <c r="P98" s="9">
        <v>98.65</v>
      </c>
      <c r="Q98" s="8">
        <v>24676147.65</v>
      </c>
      <c r="R98" s="8">
        <v>8361702.72</v>
      </c>
      <c r="S98" s="8">
        <v>16314444.93</v>
      </c>
      <c r="T98" s="8">
        <v>23585872.66</v>
      </c>
      <c r="U98" s="8">
        <v>8058155.4</v>
      </c>
      <c r="V98" s="8">
        <v>15527717.26</v>
      </c>
      <c r="W98" s="9">
        <v>95.58</v>
      </c>
      <c r="X98" s="9">
        <v>96.36</v>
      </c>
      <c r="Y98" s="9">
        <v>95.17</v>
      </c>
      <c r="Z98" s="8">
        <v>2139387.23</v>
      </c>
      <c r="AA98" s="8">
        <v>2678441.08</v>
      </c>
    </row>
    <row r="99" spans="1:2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261</v>
      </c>
      <c r="G99" s="53" t="s">
        <v>268</v>
      </c>
      <c r="H99" s="8">
        <v>102231881.26</v>
      </c>
      <c r="I99" s="8">
        <v>13577564.47</v>
      </c>
      <c r="J99" s="8">
        <v>88654316.79</v>
      </c>
      <c r="K99" s="8">
        <v>98960215.82</v>
      </c>
      <c r="L99" s="8">
        <v>9974859.38</v>
      </c>
      <c r="M99" s="8">
        <v>88985356.44</v>
      </c>
      <c r="N99" s="9">
        <v>96.79</v>
      </c>
      <c r="O99" s="9">
        <v>73.46</v>
      </c>
      <c r="P99" s="9">
        <v>100.37</v>
      </c>
      <c r="Q99" s="8">
        <v>105332281.26</v>
      </c>
      <c r="R99" s="8">
        <v>23922382.76</v>
      </c>
      <c r="S99" s="8">
        <v>81409898.5</v>
      </c>
      <c r="T99" s="8">
        <v>101690901.27</v>
      </c>
      <c r="U99" s="8">
        <v>23549225.7</v>
      </c>
      <c r="V99" s="8">
        <v>78141675.57</v>
      </c>
      <c r="W99" s="9">
        <v>96.54</v>
      </c>
      <c r="X99" s="9">
        <v>98.44</v>
      </c>
      <c r="Y99" s="9">
        <v>95.98</v>
      </c>
      <c r="Z99" s="8">
        <v>7244418.29</v>
      </c>
      <c r="AA99" s="8">
        <v>10843680.87</v>
      </c>
    </row>
    <row r="100" spans="1:2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261</v>
      </c>
      <c r="G100" s="53" t="s">
        <v>346</v>
      </c>
      <c r="H100" s="8">
        <v>17753977.56</v>
      </c>
      <c r="I100" s="8">
        <v>3106727</v>
      </c>
      <c r="J100" s="8">
        <v>14647250.56</v>
      </c>
      <c r="K100" s="8">
        <v>17682461.55</v>
      </c>
      <c r="L100" s="8">
        <v>3104121.77</v>
      </c>
      <c r="M100" s="8">
        <v>14578339.78</v>
      </c>
      <c r="N100" s="9">
        <v>99.59</v>
      </c>
      <c r="O100" s="9">
        <v>99.91</v>
      </c>
      <c r="P100" s="9">
        <v>99.52</v>
      </c>
      <c r="Q100" s="8">
        <v>16078741.56</v>
      </c>
      <c r="R100" s="8">
        <v>2584796.32</v>
      </c>
      <c r="S100" s="8">
        <v>13493945.24</v>
      </c>
      <c r="T100" s="8">
        <v>15360797.41</v>
      </c>
      <c r="U100" s="8">
        <v>2400228.21</v>
      </c>
      <c r="V100" s="8">
        <v>12960569.2</v>
      </c>
      <c r="W100" s="9">
        <v>95.53</v>
      </c>
      <c r="X100" s="9">
        <v>92.85</v>
      </c>
      <c r="Y100" s="9">
        <v>96.04</v>
      </c>
      <c r="Z100" s="8">
        <v>1153305.32</v>
      </c>
      <c r="AA100" s="8">
        <v>1617770.58</v>
      </c>
    </row>
    <row r="101" spans="1:2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261</v>
      </c>
      <c r="G101" s="53" t="s">
        <v>347</v>
      </c>
      <c r="H101" s="8">
        <v>49505669.09</v>
      </c>
      <c r="I101" s="8">
        <v>7406655.72</v>
      </c>
      <c r="J101" s="8">
        <v>42099013.37</v>
      </c>
      <c r="K101" s="8">
        <v>48100993.35</v>
      </c>
      <c r="L101" s="8">
        <v>6478469.26</v>
      </c>
      <c r="M101" s="8">
        <v>41622524.09</v>
      </c>
      <c r="N101" s="9">
        <v>97.16</v>
      </c>
      <c r="O101" s="9">
        <v>87.46</v>
      </c>
      <c r="P101" s="9">
        <v>98.86</v>
      </c>
      <c r="Q101" s="8">
        <v>52857081.91</v>
      </c>
      <c r="R101" s="8">
        <v>12218485.84</v>
      </c>
      <c r="S101" s="8">
        <v>40638596.07</v>
      </c>
      <c r="T101" s="8">
        <v>45159821.33</v>
      </c>
      <c r="U101" s="8">
        <v>8904309.18</v>
      </c>
      <c r="V101" s="8">
        <v>36255512.15</v>
      </c>
      <c r="W101" s="9">
        <v>85.43</v>
      </c>
      <c r="X101" s="9">
        <v>72.87</v>
      </c>
      <c r="Y101" s="9">
        <v>89.21</v>
      </c>
      <c r="Z101" s="8">
        <v>1460417.3</v>
      </c>
      <c r="AA101" s="8">
        <v>5367011.94</v>
      </c>
    </row>
    <row r="102" spans="1:2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261</v>
      </c>
      <c r="G102" s="53" t="s">
        <v>348</v>
      </c>
      <c r="H102" s="8">
        <v>28496079.25</v>
      </c>
      <c r="I102" s="8">
        <v>4590882.3</v>
      </c>
      <c r="J102" s="8">
        <v>23905196.95</v>
      </c>
      <c r="K102" s="8">
        <v>26819741.34</v>
      </c>
      <c r="L102" s="8">
        <v>3472261.33</v>
      </c>
      <c r="M102" s="8">
        <v>23347480.01</v>
      </c>
      <c r="N102" s="9">
        <v>94.11</v>
      </c>
      <c r="O102" s="9">
        <v>75.63</v>
      </c>
      <c r="P102" s="9">
        <v>97.66</v>
      </c>
      <c r="Q102" s="8">
        <v>28754044.79</v>
      </c>
      <c r="R102" s="8">
        <v>5316523.3</v>
      </c>
      <c r="S102" s="8">
        <v>23437521.49</v>
      </c>
      <c r="T102" s="8">
        <v>27142228.88</v>
      </c>
      <c r="U102" s="8">
        <v>4886674.62</v>
      </c>
      <c r="V102" s="8">
        <v>22255554.26</v>
      </c>
      <c r="W102" s="9">
        <v>94.39</v>
      </c>
      <c r="X102" s="9">
        <v>91.91</v>
      </c>
      <c r="Y102" s="9">
        <v>94.95</v>
      </c>
      <c r="Z102" s="8">
        <v>467675.46</v>
      </c>
      <c r="AA102" s="8">
        <v>1091925.75</v>
      </c>
    </row>
    <row r="103" spans="1:2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261</v>
      </c>
      <c r="G103" s="53" t="s">
        <v>349</v>
      </c>
      <c r="H103" s="8">
        <v>29419913.99</v>
      </c>
      <c r="I103" s="8">
        <v>4820236.66</v>
      </c>
      <c r="J103" s="8">
        <v>24599677.33</v>
      </c>
      <c r="K103" s="8">
        <v>27712303.62</v>
      </c>
      <c r="L103" s="8">
        <v>3835938.53</v>
      </c>
      <c r="M103" s="8">
        <v>23876365.09</v>
      </c>
      <c r="N103" s="9">
        <v>94.19</v>
      </c>
      <c r="O103" s="9">
        <v>79.57</v>
      </c>
      <c r="P103" s="9">
        <v>97.05</v>
      </c>
      <c r="Q103" s="8">
        <v>31248889.09</v>
      </c>
      <c r="R103" s="8">
        <v>6159558.91</v>
      </c>
      <c r="S103" s="8">
        <v>25089330.18</v>
      </c>
      <c r="T103" s="8">
        <v>29694326.05</v>
      </c>
      <c r="U103" s="8">
        <v>5894518.43</v>
      </c>
      <c r="V103" s="8">
        <v>23799807.62</v>
      </c>
      <c r="W103" s="9">
        <v>95.02</v>
      </c>
      <c r="X103" s="9">
        <v>95.69</v>
      </c>
      <c r="Y103" s="9">
        <v>94.86</v>
      </c>
      <c r="Z103" s="8">
        <v>-489652.85</v>
      </c>
      <c r="AA103" s="8">
        <v>76557.47</v>
      </c>
    </row>
    <row r="104" spans="1:2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261</v>
      </c>
      <c r="G104" s="53" t="s">
        <v>269</v>
      </c>
      <c r="H104" s="8">
        <v>60744625.54</v>
      </c>
      <c r="I104" s="8">
        <v>5242874.72</v>
      </c>
      <c r="J104" s="8">
        <v>55501750.82</v>
      </c>
      <c r="K104" s="8">
        <v>58853264.96</v>
      </c>
      <c r="L104" s="8">
        <v>5046318.12</v>
      </c>
      <c r="M104" s="8">
        <v>53806946.84</v>
      </c>
      <c r="N104" s="9">
        <v>96.88</v>
      </c>
      <c r="O104" s="9">
        <v>96.25</v>
      </c>
      <c r="P104" s="9">
        <v>96.94</v>
      </c>
      <c r="Q104" s="8">
        <v>70159945.95</v>
      </c>
      <c r="R104" s="8">
        <v>19176121.42</v>
      </c>
      <c r="S104" s="8">
        <v>50983824.53</v>
      </c>
      <c r="T104" s="8">
        <v>66810620.7</v>
      </c>
      <c r="U104" s="8">
        <v>18106389.28</v>
      </c>
      <c r="V104" s="8">
        <v>48704231.42</v>
      </c>
      <c r="W104" s="9">
        <v>95.22</v>
      </c>
      <c r="X104" s="9">
        <v>94.42</v>
      </c>
      <c r="Y104" s="9">
        <v>95.52</v>
      </c>
      <c r="Z104" s="8">
        <v>4517926.29</v>
      </c>
      <c r="AA104" s="8">
        <v>5102715.42</v>
      </c>
    </row>
    <row r="105" spans="1:2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261</v>
      </c>
      <c r="G105" s="53" t="s">
        <v>350</v>
      </c>
      <c r="H105" s="8">
        <v>20069597.01</v>
      </c>
      <c r="I105" s="8">
        <v>1392258.21</v>
      </c>
      <c r="J105" s="8">
        <v>18677338.8</v>
      </c>
      <c r="K105" s="8">
        <v>19482504.93</v>
      </c>
      <c r="L105" s="8">
        <v>909216.2</v>
      </c>
      <c r="M105" s="8">
        <v>18573288.73</v>
      </c>
      <c r="N105" s="9">
        <v>97.07</v>
      </c>
      <c r="O105" s="9">
        <v>65.3</v>
      </c>
      <c r="P105" s="9">
        <v>99.44</v>
      </c>
      <c r="Q105" s="8">
        <v>19975119.47</v>
      </c>
      <c r="R105" s="8">
        <v>1984901</v>
      </c>
      <c r="S105" s="8">
        <v>17990218.47</v>
      </c>
      <c r="T105" s="8">
        <v>18640333.47</v>
      </c>
      <c r="U105" s="8">
        <v>1725868.93</v>
      </c>
      <c r="V105" s="8">
        <v>16914464.54</v>
      </c>
      <c r="W105" s="9">
        <v>93.31</v>
      </c>
      <c r="X105" s="9">
        <v>86.94</v>
      </c>
      <c r="Y105" s="9">
        <v>94.02</v>
      </c>
      <c r="Z105" s="8">
        <v>687120.33</v>
      </c>
      <c r="AA105" s="8">
        <v>1658824.19</v>
      </c>
    </row>
    <row r="106" spans="1:2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261</v>
      </c>
      <c r="G106" s="53" t="s">
        <v>351</v>
      </c>
      <c r="H106" s="8">
        <v>54179095.06</v>
      </c>
      <c r="I106" s="8">
        <v>11810679.79</v>
      </c>
      <c r="J106" s="8">
        <v>42368415.27</v>
      </c>
      <c r="K106" s="8">
        <v>47603829.42</v>
      </c>
      <c r="L106" s="8">
        <v>6943747.38</v>
      </c>
      <c r="M106" s="8">
        <v>40660082.04</v>
      </c>
      <c r="N106" s="9">
        <v>87.86</v>
      </c>
      <c r="O106" s="9">
        <v>58.79</v>
      </c>
      <c r="P106" s="9">
        <v>95.96</v>
      </c>
      <c r="Q106" s="8">
        <v>60154525.06</v>
      </c>
      <c r="R106" s="8">
        <v>19561941</v>
      </c>
      <c r="S106" s="8">
        <v>40592584.06</v>
      </c>
      <c r="T106" s="8">
        <v>52643498.45</v>
      </c>
      <c r="U106" s="8">
        <v>14097269.67</v>
      </c>
      <c r="V106" s="8">
        <v>38546228.78</v>
      </c>
      <c r="W106" s="9">
        <v>87.51</v>
      </c>
      <c r="X106" s="9">
        <v>72.06</v>
      </c>
      <c r="Y106" s="9">
        <v>94.95</v>
      </c>
      <c r="Z106" s="8">
        <v>1775831.21</v>
      </c>
      <c r="AA106" s="8">
        <v>2113853.26</v>
      </c>
    </row>
    <row r="107" spans="1:2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261</v>
      </c>
      <c r="G107" s="53" t="s">
        <v>352</v>
      </c>
      <c r="H107" s="8">
        <v>29133817.07</v>
      </c>
      <c r="I107" s="8">
        <v>1018269</v>
      </c>
      <c r="J107" s="8">
        <v>28115548.07</v>
      </c>
      <c r="K107" s="8">
        <v>28889477.36</v>
      </c>
      <c r="L107" s="8">
        <v>919698.98</v>
      </c>
      <c r="M107" s="8">
        <v>27969778.38</v>
      </c>
      <c r="N107" s="9">
        <v>99.16</v>
      </c>
      <c r="O107" s="9">
        <v>90.31</v>
      </c>
      <c r="P107" s="9">
        <v>99.48</v>
      </c>
      <c r="Q107" s="8">
        <v>29172475.07</v>
      </c>
      <c r="R107" s="8">
        <v>2601913.86</v>
      </c>
      <c r="S107" s="8">
        <v>26570561.21</v>
      </c>
      <c r="T107" s="8">
        <v>27523027.58</v>
      </c>
      <c r="U107" s="8">
        <v>2524977.97</v>
      </c>
      <c r="V107" s="8">
        <v>24998049.61</v>
      </c>
      <c r="W107" s="9">
        <v>94.34</v>
      </c>
      <c r="X107" s="9">
        <v>97.04</v>
      </c>
      <c r="Y107" s="9">
        <v>94.08</v>
      </c>
      <c r="Z107" s="8">
        <v>1544986.86</v>
      </c>
      <c r="AA107" s="8">
        <v>2971728.77</v>
      </c>
    </row>
    <row r="108" spans="1:2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261</v>
      </c>
      <c r="G108" s="53" t="s">
        <v>353</v>
      </c>
      <c r="H108" s="8">
        <v>60744463.46</v>
      </c>
      <c r="I108" s="8">
        <v>6554671.41</v>
      </c>
      <c r="J108" s="8">
        <v>54189792.05</v>
      </c>
      <c r="K108" s="8">
        <v>61117380.96</v>
      </c>
      <c r="L108" s="8">
        <v>6558737.49</v>
      </c>
      <c r="M108" s="8">
        <v>54558643.47</v>
      </c>
      <c r="N108" s="9">
        <v>100.61</v>
      </c>
      <c r="O108" s="9">
        <v>100.06</v>
      </c>
      <c r="P108" s="9">
        <v>100.68</v>
      </c>
      <c r="Q108" s="8">
        <v>61018278.29</v>
      </c>
      <c r="R108" s="8">
        <v>11850754.9</v>
      </c>
      <c r="S108" s="8">
        <v>49167523.39</v>
      </c>
      <c r="T108" s="8">
        <v>59756213.92</v>
      </c>
      <c r="U108" s="8">
        <v>11632465.79</v>
      </c>
      <c r="V108" s="8">
        <v>48123748.13</v>
      </c>
      <c r="W108" s="9">
        <v>97.93</v>
      </c>
      <c r="X108" s="9">
        <v>98.15</v>
      </c>
      <c r="Y108" s="9">
        <v>97.87</v>
      </c>
      <c r="Z108" s="8">
        <v>5022268.66</v>
      </c>
      <c r="AA108" s="8">
        <v>6434895.34</v>
      </c>
    </row>
    <row r="109" spans="1:2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261</v>
      </c>
      <c r="G109" s="53" t="s">
        <v>354</v>
      </c>
      <c r="H109" s="8">
        <v>28585654.54</v>
      </c>
      <c r="I109" s="8">
        <v>1066516.46</v>
      </c>
      <c r="J109" s="8">
        <v>27519138.08</v>
      </c>
      <c r="K109" s="8">
        <v>28902973.32</v>
      </c>
      <c r="L109" s="8">
        <v>754592.79</v>
      </c>
      <c r="M109" s="8">
        <v>28148380.53</v>
      </c>
      <c r="N109" s="9">
        <v>101.11</v>
      </c>
      <c r="O109" s="9">
        <v>70.75</v>
      </c>
      <c r="P109" s="9">
        <v>102.28</v>
      </c>
      <c r="Q109" s="8">
        <v>29105374.54</v>
      </c>
      <c r="R109" s="8">
        <v>1927676</v>
      </c>
      <c r="S109" s="8">
        <v>27177698.54</v>
      </c>
      <c r="T109" s="8">
        <v>26671445.96</v>
      </c>
      <c r="U109" s="8">
        <v>1337106.98</v>
      </c>
      <c r="V109" s="8">
        <v>25334338.98</v>
      </c>
      <c r="W109" s="9">
        <v>91.63</v>
      </c>
      <c r="X109" s="9">
        <v>69.36</v>
      </c>
      <c r="Y109" s="9">
        <v>93.21</v>
      </c>
      <c r="Z109" s="8">
        <v>341439.54</v>
      </c>
      <c r="AA109" s="8">
        <v>2814041.55</v>
      </c>
    </row>
    <row r="110" spans="1:2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261</v>
      </c>
      <c r="G110" s="53" t="s">
        <v>355</v>
      </c>
      <c r="H110" s="8">
        <v>25547228.14</v>
      </c>
      <c r="I110" s="8">
        <v>2398157.17</v>
      </c>
      <c r="J110" s="8">
        <v>23149070.97</v>
      </c>
      <c r="K110" s="8">
        <v>24794776.93</v>
      </c>
      <c r="L110" s="8">
        <v>1994567.09</v>
      </c>
      <c r="M110" s="8">
        <v>22800209.84</v>
      </c>
      <c r="N110" s="9">
        <v>97.05</v>
      </c>
      <c r="O110" s="9">
        <v>83.17</v>
      </c>
      <c r="P110" s="9">
        <v>98.49</v>
      </c>
      <c r="Q110" s="8">
        <v>28251363.24</v>
      </c>
      <c r="R110" s="8">
        <v>6531267.07</v>
      </c>
      <c r="S110" s="8">
        <v>21720096.17</v>
      </c>
      <c r="T110" s="8">
        <v>27753369.87</v>
      </c>
      <c r="U110" s="8">
        <v>6473565.78</v>
      </c>
      <c r="V110" s="8">
        <v>21279804.09</v>
      </c>
      <c r="W110" s="9">
        <v>98.23</v>
      </c>
      <c r="X110" s="9">
        <v>99.11</v>
      </c>
      <c r="Y110" s="9">
        <v>97.97</v>
      </c>
      <c r="Z110" s="8">
        <v>1428974.8</v>
      </c>
      <c r="AA110" s="8">
        <v>1520405.75</v>
      </c>
    </row>
    <row r="111" spans="1:2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261</v>
      </c>
      <c r="G111" s="53" t="s">
        <v>356</v>
      </c>
      <c r="H111" s="8">
        <v>103454702.46</v>
      </c>
      <c r="I111" s="8">
        <v>18288986.49</v>
      </c>
      <c r="J111" s="8">
        <v>85165715.97</v>
      </c>
      <c r="K111" s="8">
        <v>94542451.63</v>
      </c>
      <c r="L111" s="8">
        <v>9514657.82</v>
      </c>
      <c r="M111" s="8">
        <v>85027793.81</v>
      </c>
      <c r="N111" s="9">
        <v>91.38</v>
      </c>
      <c r="O111" s="9">
        <v>52.02</v>
      </c>
      <c r="P111" s="9">
        <v>99.83</v>
      </c>
      <c r="Q111" s="8">
        <v>103515305.46</v>
      </c>
      <c r="R111" s="8">
        <v>23998475.64</v>
      </c>
      <c r="S111" s="8">
        <v>79516829.82</v>
      </c>
      <c r="T111" s="8">
        <v>92176882.99</v>
      </c>
      <c r="U111" s="8">
        <v>14959895.08</v>
      </c>
      <c r="V111" s="8">
        <v>77216987.91</v>
      </c>
      <c r="W111" s="9">
        <v>89.04</v>
      </c>
      <c r="X111" s="9">
        <v>62.33</v>
      </c>
      <c r="Y111" s="9">
        <v>97.1</v>
      </c>
      <c r="Z111" s="8">
        <v>5648886.15</v>
      </c>
      <c r="AA111" s="8">
        <v>7810805.9</v>
      </c>
    </row>
    <row r="112" spans="1:2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261</v>
      </c>
      <c r="G112" s="53" t="s">
        <v>357</v>
      </c>
      <c r="H112" s="8">
        <v>22447001.7</v>
      </c>
      <c r="I112" s="8">
        <v>1827330.33</v>
      </c>
      <c r="J112" s="8">
        <v>20619671.37</v>
      </c>
      <c r="K112" s="8">
        <v>22422905.18</v>
      </c>
      <c r="L112" s="8">
        <v>1727416.33</v>
      </c>
      <c r="M112" s="8">
        <v>20695488.85</v>
      </c>
      <c r="N112" s="9">
        <v>99.89</v>
      </c>
      <c r="O112" s="9">
        <v>94.53</v>
      </c>
      <c r="P112" s="9">
        <v>100.36</v>
      </c>
      <c r="Q112" s="8">
        <v>22447001.7</v>
      </c>
      <c r="R112" s="8">
        <v>2546970.37</v>
      </c>
      <c r="S112" s="8">
        <v>19900031.33</v>
      </c>
      <c r="T112" s="8">
        <v>20351790.9</v>
      </c>
      <c r="U112" s="8">
        <v>1656338.95</v>
      </c>
      <c r="V112" s="8">
        <v>18695451.95</v>
      </c>
      <c r="W112" s="9">
        <v>90.66</v>
      </c>
      <c r="X112" s="9">
        <v>65.03</v>
      </c>
      <c r="Y112" s="9">
        <v>93.94</v>
      </c>
      <c r="Z112" s="8">
        <v>719640.04</v>
      </c>
      <c r="AA112" s="8">
        <v>2000036.9</v>
      </c>
    </row>
    <row r="113" spans="1:2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261</v>
      </c>
      <c r="G113" s="53" t="s">
        <v>358</v>
      </c>
      <c r="H113" s="8">
        <v>24877092.11</v>
      </c>
      <c r="I113" s="8">
        <v>5290405</v>
      </c>
      <c r="J113" s="8">
        <v>19586687.11</v>
      </c>
      <c r="K113" s="8">
        <v>23081561.1</v>
      </c>
      <c r="L113" s="8">
        <v>3615766.65</v>
      </c>
      <c r="M113" s="8">
        <v>19465794.45</v>
      </c>
      <c r="N113" s="9">
        <v>92.78</v>
      </c>
      <c r="O113" s="9">
        <v>68.34</v>
      </c>
      <c r="P113" s="9">
        <v>99.38</v>
      </c>
      <c r="Q113" s="8">
        <v>26288080.11</v>
      </c>
      <c r="R113" s="8">
        <v>7499027</v>
      </c>
      <c r="S113" s="8">
        <v>18789053.11</v>
      </c>
      <c r="T113" s="8">
        <v>24672817.97</v>
      </c>
      <c r="U113" s="8">
        <v>6105452.54</v>
      </c>
      <c r="V113" s="8">
        <v>18567365.43</v>
      </c>
      <c r="W113" s="9">
        <v>93.85</v>
      </c>
      <c r="X113" s="9">
        <v>81.41</v>
      </c>
      <c r="Y113" s="9">
        <v>98.82</v>
      </c>
      <c r="Z113" s="8">
        <v>797634</v>
      </c>
      <c r="AA113" s="8">
        <v>898429.02</v>
      </c>
    </row>
    <row r="114" spans="1:2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261</v>
      </c>
      <c r="G114" s="53" t="s">
        <v>359</v>
      </c>
      <c r="H114" s="8">
        <v>19662331.15</v>
      </c>
      <c r="I114" s="8">
        <v>774352.15</v>
      </c>
      <c r="J114" s="8">
        <v>18887979</v>
      </c>
      <c r="K114" s="8">
        <v>19459454.12</v>
      </c>
      <c r="L114" s="8">
        <v>714738.53</v>
      </c>
      <c r="M114" s="8">
        <v>18744715.59</v>
      </c>
      <c r="N114" s="9">
        <v>98.96</v>
      </c>
      <c r="O114" s="9">
        <v>92.3</v>
      </c>
      <c r="P114" s="9">
        <v>99.24</v>
      </c>
      <c r="Q114" s="8">
        <v>20076993.44</v>
      </c>
      <c r="R114" s="8">
        <v>1273128.2</v>
      </c>
      <c r="S114" s="8">
        <v>18803865.24</v>
      </c>
      <c r="T114" s="8">
        <v>18965090.33</v>
      </c>
      <c r="U114" s="8">
        <v>1124950.02</v>
      </c>
      <c r="V114" s="8">
        <v>17840140.31</v>
      </c>
      <c r="W114" s="9">
        <v>94.46</v>
      </c>
      <c r="X114" s="9">
        <v>88.36</v>
      </c>
      <c r="Y114" s="9">
        <v>94.87</v>
      </c>
      <c r="Z114" s="8">
        <v>84113.76</v>
      </c>
      <c r="AA114" s="8">
        <v>904575.28</v>
      </c>
    </row>
    <row r="115" spans="1:2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261</v>
      </c>
      <c r="G115" s="53" t="s">
        <v>360</v>
      </c>
      <c r="H115" s="8">
        <v>37532586.91</v>
      </c>
      <c r="I115" s="8">
        <v>3358443.65</v>
      </c>
      <c r="J115" s="8">
        <v>34174143.26</v>
      </c>
      <c r="K115" s="8">
        <v>38740792.96</v>
      </c>
      <c r="L115" s="8">
        <v>4665831.71</v>
      </c>
      <c r="M115" s="8">
        <v>34074961.25</v>
      </c>
      <c r="N115" s="9">
        <v>103.21</v>
      </c>
      <c r="O115" s="9">
        <v>138.92</v>
      </c>
      <c r="P115" s="9">
        <v>99.7</v>
      </c>
      <c r="Q115" s="8">
        <v>36164904.8</v>
      </c>
      <c r="R115" s="8">
        <v>3838623.47</v>
      </c>
      <c r="S115" s="8">
        <v>32326281.33</v>
      </c>
      <c r="T115" s="8">
        <v>35935022.5</v>
      </c>
      <c r="U115" s="8">
        <v>3837602.7</v>
      </c>
      <c r="V115" s="8">
        <v>32097419.8</v>
      </c>
      <c r="W115" s="9">
        <v>99.36</v>
      </c>
      <c r="X115" s="9">
        <v>99.97</v>
      </c>
      <c r="Y115" s="9">
        <v>99.29</v>
      </c>
      <c r="Z115" s="8">
        <v>1847861.93</v>
      </c>
      <c r="AA115" s="8">
        <v>1977541.45</v>
      </c>
    </row>
    <row r="116" spans="1:2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261</v>
      </c>
      <c r="G116" s="53" t="s">
        <v>361</v>
      </c>
      <c r="H116" s="8">
        <v>7410913.62</v>
      </c>
      <c r="I116" s="8">
        <v>353013.05</v>
      </c>
      <c r="J116" s="8">
        <v>7057900.57</v>
      </c>
      <c r="K116" s="8">
        <v>7221997.62</v>
      </c>
      <c r="L116" s="8">
        <v>253050.82</v>
      </c>
      <c r="M116" s="8">
        <v>6968946.8</v>
      </c>
      <c r="N116" s="9">
        <v>97.45</v>
      </c>
      <c r="O116" s="9">
        <v>71.68</v>
      </c>
      <c r="P116" s="9">
        <v>98.73</v>
      </c>
      <c r="Q116" s="8">
        <v>6612709.16</v>
      </c>
      <c r="R116" s="8">
        <v>264313.45</v>
      </c>
      <c r="S116" s="8">
        <v>6348395.71</v>
      </c>
      <c r="T116" s="8">
        <v>6164479.22</v>
      </c>
      <c r="U116" s="8">
        <v>258903.62</v>
      </c>
      <c r="V116" s="8">
        <v>5905575.6</v>
      </c>
      <c r="W116" s="9">
        <v>93.22</v>
      </c>
      <c r="X116" s="9">
        <v>97.95</v>
      </c>
      <c r="Y116" s="9">
        <v>93.02</v>
      </c>
      <c r="Z116" s="8">
        <v>709504.86</v>
      </c>
      <c r="AA116" s="8">
        <v>1063371.2</v>
      </c>
    </row>
    <row r="117" spans="1:2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261</v>
      </c>
      <c r="G117" s="53" t="s">
        <v>362</v>
      </c>
      <c r="H117" s="8">
        <v>27750502.16</v>
      </c>
      <c r="I117" s="8">
        <v>5305401.39</v>
      </c>
      <c r="J117" s="8">
        <v>22445100.77</v>
      </c>
      <c r="K117" s="8">
        <v>25445134.75</v>
      </c>
      <c r="L117" s="8">
        <v>2962435.1</v>
      </c>
      <c r="M117" s="8">
        <v>22482699.65</v>
      </c>
      <c r="N117" s="9">
        <v>91.69</v>
      </c>
      <c r="O117" s="9">
        <v>55.83</v>
      </c>
      <c r="P117" s="9">
        <v>100.16</v>
      </c>
      <c r="Q117" s="8">
        <v>28424877.24</v>
      </c>
      <c r="R117" s="8">
        <v>7694629.62</v>
      </c>
      <c r="S117" s="8">
        <v>20730247.62</v>
      </c>
      <c r="T117" s="8">
        <v>25585027.71</v>
      </c>
      <c r="U117" s="8">
        <v>5569449.09</v>
      </c>
      <c r="V117" s="8">
        <v>20015578.62</v>
      </c>
      <c r="W117" s="9">
        <v>90</v>
      </c>
      <c r="X117" s="9">
        <v>72.38</v>
      </c>
      <c r="Y117" s="9">
        <v>96.55</v>
      </c>
      <c r="Z117" s="8">
        <v>1714853.15</v>
      </c>
      <c r="AA117" s="8">
        <v>2467121.03</v>
      </c>
    </row>
    <row r="118" spans="1:2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261</v>
      </c>
      <c r="G118" s="53" t="s">
        <v>363</v>
      </c>
      <c r="H118" s="8">
        <v>22746825.33</v>
      </c>
      <c r="I118" s="8">
        <v>2731865</v>
      </c>
      <c r="J118" s="8">
        <v>20014960.33</v>
      </c>
      <c r="K118" s="8">
        <v>23173501.25</v>
      </c>
      <c r="L118" s="8">
        <v>3383042.24</v>
      </c>
      <c r="M118" s="8">
        <v>19790459.01</v>
      </c>
      <c r="N118" s="9">
        <v>101.87</v>
      </c>
      <c r="O118" s="9">
        <v>123.83</v>
      </c>
      <c r="P118" s="9">
        <v>98.87</v>
      </c>
      <c r="Q118" s="8">
        <v>22608314.12</v>
      </c>
      <c r="R118" s="8">
        <v>3259004</v>
      </c>
      <c r="S118" s="8">
        <v>19349310.12</v>
      </c>
      <c r="T118" s="8">
        <v>20991238.53</v>
      </c>
      <c r="U118" s="8">
        <v>3077190.92</v>
      </c>
      <c r="V118" s="8">
        <v>17914047.61</v>
      </c>
      <c r="W118" s="9">
        <v>92.84</v>
      </c>
      <c r="X118" s="9">
        <v>94.42</v>
      </c>
      <c r="Y118" s="9">
        <v>92.58</v>
      </c>
      <c r="Z118" s="8">
        <v>665650.21</v>
      </c>
      <c r="AA118" s="8">
        <v>1876411.4</v>
      </c>
    </row>
    <row r="119" spans="1:2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261</v>
      </c>
      <c r="G119" s="53" t="s">
        <v>364</v>
      </c>
      <c r="H119" s="8">
        <v>53084440.84</v>
      </c>
      <c r="I119" s="8">
        <v>4619299.5</v>
      </c>
      <c r="J119" s="8">
        <v>48465141.34</v>
      </c>
      <c r="K119" s="8">
        <v>52520601.74</v>
      </c>
      <c r="L119" s="8">
        <v>2742182.22</v>
      </c>
      <c r="M119" s="8">
        <v>49778419.52</v>
      </c>
      <c r="N119" s="9">
        <v>98.93</v>
      </c>
      <c r="O119" s="9">
        <v>59.36</v>
      </c>
      <c r="P119" s="9">
        <v>102.7</v>
      </c>
      <c r="Q119" s="8">
        <v>52576440.84</v>
      </c>
      <c r="R119" s="8">
        <v>9401831.3</v>
      </c>
      <c r="S119" s="8">
        <v>43174609.54</v>
      </c>
      <c r="T119" s="8">
        <v>45041499.03</v>
      </c>
      <c r="U119" s="8">
        <v>4028730.13</v>
      </c>
      <c r="V119" s="8">
        <v>41012768.9</v>
      </c>
      <c r="W119" s="9">
        <v>85.66</v>
      </c>
      <c r="X119" s="9">
        <v>42.85</v>
      </c>
      <c r="Y119" s="9">
        <v>94.99</v>
      </c>
      <c r="Z119" s="8">
        <v>5290531.8</v>
      </c>
      <c r="AA119" s="8">
        <v>8765650.62</v>
      </c>
    </row>
    <row r="120" spans="1:2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261</v>
      </c>
      <c r="G120" s="53" t="s">
        <v>270</v>
      </c>
      <c r="H120" s="8">
        <v>57113146.2</v>
      </c>
      <c r="I120" s="8">
        <v>3720031.8</v>
      </c>
      <c r="J120" s="8">
        <v>53393114.4</v>
      </c>
      <c r="K120" s="8">
        <v>56321334.48</v>
      </c>
      <c r="L120" s="8">
        <v>3244183.38</v>
      </c>
      <c r="M120" s="8">
        <v>53077151.1</v>
      </c>
      <c r="N120" s="9">
        <v>98.61</v>
      </c>
      <c r="O120" s="9">
        <v>87.2</v>
      </c>
      <c r="P120" s="9">
        <v>99.4</v>
      </c>
      <c r="Q120" s="8">
        <v>59357009.03</v>
      </c>
      <c r="R120" s="8">
        <v>9815346.11</v>
      </c>
      <c r="S120" s="8">
        <v>49541662.92</v>
      </c>
      <c r="T120" s="8">
        <v>52986031.61</v>
      </c>
      <c r="U120" s="8">
        <v>8340833.99</v>
      </c>
      <c r="V120" s="8">
        <v>44645197.62</v>
      </c>
      <c r="W120" s="9">
        <v>89.26</v>
      </c>
      <c r="X120" s="9">
        <v>84.97</v>
      </c>
      <c r="Y120" s="9">
        <v>90.11</v>
      </c>
      <c r="Z120" s="8">
        <v>3851451.48</v>
      </c>
      <c r="AA120" s="8">
        <v>8431953.48</v>
      </c>
    </row>
    <row r="121" spans="1:2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261</v>
      </c>
      <c r="G121" s="53" t="s">
        <v>365</v>
      </c>
      <c r="H121" s="8">
        <v>23409105.46</v>
      </c>
      <c r="I121" s="8">
        <v>1017961.13</v>
      </c>
      <c r="J121" s="8">
        <v>22391144.33</v>
      </c>
      <c r="K121" s="8">
        <v>22456686.74</v>
      </c>
      <c r="L121" s="8">
        <v>864177.13</v>
      </c>
      <c r="M121" s="8">
        <v>21592509.61</v>
      </c>
      <c r="N121" s="9">
        <v>95.93</v>
      </c>
      <c r="O121" s="9">
        <v>84.89</v>
      </c>
      <c r="P121" s="9">
        <v>96.43</v>
      </c>
      <c r="Q121" s="8">
        <v>23537516.46</v>
      </c>
      <c r="R121" s="8">
        <v>2492279.55</v>
      </c>
      <c r="S121" s="8">
        <v>21045236.91</v>
      </c>
      <c r="T121" s="8">
        <v>21304157.46</v>
      </c>
      <c r="U121" s="8">
        <v>2060921.81</v>
      </c>
      <c r="V121" s="8">
        <v>19243235.65</v>
      </c>
      <c r="W121" s="9">
        <v>90.51</v>
      </c>
      <c r="X121" s="9">
        <v>82.69</v>
      </c>
      <c r="Y121" s="9">
        <v>91.43</v>
      </c>
      <c r="Z121" s="8">
        <v>1345907.42</v>
      </c>
      <c r="AA121" s="8">
        <v>2349273.96</v>
      </c>
    </row>
    <row r="122" spans="1:2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261</v>
      </c>
      <c r="G122" s="53" t="s">
        <v>366</v>
      </c>
      <c r="H122" s="8">
        <v>37813617.77</v>
      </c>
      <c r="I122" s="8">
        <v>15908602.36</v>
      </c>
      <c r="J122" s="8">
        <v>21905015.41</v>
      </c>
      <c r="K122" s="8">
        <v>29083315.37</v>
      </c>
      <c r="L122" s="8">
        <v>6868304.71</v>
      </c>
      <c r="M122" s="8">
        <v>22215010.66</v>
      </c>
      <c r="N122" s="9">
        <v>76.91</v>
      </c>
      <c r="O122" s="9">
        <v>43.17</v>
      </c>
      <c r="P122" s="9">
        <v>101.41</v>
      </c>
      <c r="Q122" s="8">
        <v>38109068.11</v>
      </c>
      <c r="R122" s="8">
        <v>15381693.82</v>
      </c>
      <c r="S122" s="8">
        <v>22727374.29</v>
      </c>
      <c r="T122" s="8">
        <v>28338898.8</v>
      </c>
      <c r="U122" s="8">
        <v>8669879.77</v>
      </c>
      <c r="V122" s="8">
        <v>19669019.03</v>
      </c>
      <c r="W122" s="9">
        <v>74.36</v>
      </c>
      <c r="X122" s="9">
        <v>56.36</v>
      </c>
      <c r="Y122" s="9">
        <v>86.54</v>
      </c>
      <c r="Z122" s="8">
        <v>-822358.88</v>
      </c>
      <c r="AA122" s="8">
        <v>2545991.63</v>
      </c>
    </row>
    <row r="123" spans="1:2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261</v>
      </c>
      <c r="G123" s="53" t="s">
        <v>271</v>
      </c>
      <c r="H123" s="8">
        <v>41466199</v>
      </c>
      <c r="I123" s="8">
        <v>2007054.53</v>
      </c>
      <c r="J123" s="8">
        <v>39459144.47</v>
      </c>
      <c r="K123" s="8">
        <v>40737382.52</v>
      </c>
      <c r="L123" s="8">
        <v>2255433.38</v>
      </c>
      <c r="M123" s="8">
        <v>38481949.14</v>
      </c>
      <c r="N123" s="9">
        <v>98.24</v>
      </c>
      <c r="O123" s="9">
        <v>112.37</v>
      </c>
      <c r="P123" s="9">
        <v>97.52</v>
      </c>
      <c r="Q123" s="8">
        <v>41162708.37</v>
      </c>
      <c r="R123" s="8">
        <v>3192386.24</v>
      </c>
      <c r="S123" s="8">
        <v>37970322.13</v>
      </c>
      <c r="T123" s="8">
        <v>39660446.83</v>
      </c>
      <c r="U123" s="8">
        <v>2980440.94</v>
      </c>
      <c r="V123" s="8">
        <v>36680005.89</v>
      </c>
      <c r="W123" s="9">
        <v>96.35</v>
      </c>
      <c r="X123" s="9">
        <v>93.36</v>
      </c>
      <c r="Y123" s="9">
        <v>96.6</v>
      </c>
      <c r="Z123" s="8">
        <v>1488822.34</v>
      </c>
      <c r="AA123" s="8">
        <v>1801943.25</v>
      </c>
    </row>
    <row r="124" spans="1:2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261</v>
      </c>
      <c r="G124" s="53" t="s">
        <v>272</v>
      </c>
      <c r="H124" s="8">
        <v>28907097.33</v>
      </c>
      <c r="I124" s="8">
        <v>9762660.73</v>
      </c>
      <c r="J124" s="8">
        <v>19144436.6</v>
      </c>
      <c r="K124" s="8">
        <v>26072339.18</v>
      </c>
      <c r="L124" s="8">
        <v>7185457.77</v>
      </c>
      <c r="M124" s="8">
        <v>18886881.41</v>
      </c>
      <c r="N124" s="9">
        <v>90.19</v>
      </c>
      <c r="O124" s="9">
        <v>73.6</v>
      </c>
      <c r="P124" s="9">
        <v>98.65</v>
      </c>
      <c r="Q124" s="8">
        <v>29069219.33</v>
      </c>
      <c r="R124" s="8">
        <v>11175132.57</v>
      </c>
      <c r="S124" s="8">
        <v>17894086.76</v>
      </c>
      <c r="T124" s="8">
        <v>23942396.29</v>
      </c>
      <c r="U124" s="8">
        <v>6339268.06</v>
      </c>
      <c r="V124" s="8">
        <v>17603128.23</v>
      </c>
      <c r="W124" s="9">
        <v>82.36</v>
      </c>
      <c r="X124" s="9">
        <v>56.72</v>
      </c>
      <c r="Y124" s="9">
        <v>98.37</v>
      </c>
      <c r="Z124" s="8">
        <v>1250349.84</v>
      </c>
      <c r="AA124" s="8">
        <v>1283753.18</v>
      </c>
    </row>
    <row r="125" spans="1:2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261</v>
      </c>
      <c r="G125" s="53" t="s">
        <v>367</v>
      </c>
      <c r="H125" s="8">
        <v>16029957.4</v>
      </c>
      <c r="I125" s="8">
        <v>2135021.18</v>
      </c>
      <c r="J125" s="8">
        <v>13894936.22</v>
      </c>
      <c r="K125" s="8">
        <v>15222040.19</v>
      </c>
      <c r="L125" s="8">
        <v>1419122.91</v>
      </c>
      <c r="M125" s="8">
        <v>13802917.28</v>
      </c>
      <c r="N125" s="9">
        <v>94.95</v>
      </c>
      <c r="O125" s="9">
        <v>66.46</v>
      </c>
      <c r="P125" s="9">
        <v>99.33</v>
      </c>
      <c r="Q125" s="8">
        <v>16091307.67</v>
      </c>
      <c r="R125" s="8">
        <v>2561597.3</v>
      </c>
      <c r="S125" s="8">
        <v>13529710.37</v>
      </c>
      <c r="T125" s="8">
        <v>14509743.66</v>
      </c>
      <c r="U125" s="8">
        <v>1909288.77</v>
      </c>
      <c r="V125" s="8">
        <v>12600454.89</v>
      </c>
      <c r="W125" s="9">
        <v>90.17</v>
      </c>
      <c r="X125" s="9">
        <v>74.53</v>
      </c>
      <c r="Y125" s="9">
        <v>93.13</v>
      </c>
      <c r="Z125" s="8">
        <v>365225.85</v>
      </c>
      <c r="AA125" s="8">
        <v>1202462.39</v>
      </c>
    </row>
    <row r="126" spans="1:2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261</v>
      </c>
      <c r="G126" s="53" t="s">
        <v>368</v>
      </c>
      <c r="H126" s="8">
        <v>12075019.35</v>
      </c>
      <c r="I126" s="8">
        <v>1715318.18</v>
      </c>
      <c r="J126" s="8">
        <v>10359701.17</v>
      </c>
      <c r="K126" s="8">
        <v>11783354.44</v>
      </c>
      <c r="L126" s="8">
        <v>1712318.49</v>
      </c>
      <c r="M126" s="8">
        <v>10071035.95</v>
      </c>
      <c r="N126" s="9">
        <v>97.58</v>
      </c>
      <c r="O126" s="9">
        <v>99.82</v>
      </c>
      <c r="P126" s="9">
        <v>97.21</v>
      </c>
      <c r="Q126" s="8">
        <v>13020215</v>
      </c>
      <c r="R126" s="8">
        <v>3205464</v>
      </c>
      <c r="S126" s="8">
        <v>9814751</v>
      </c>
      <c r="T126" s="8">
        <v>12693588.46</v>
      </c>
      <c r="U126" s="8">
        <v>3205122.61</v>
      </c>
      <c r="V126" s="8">
        <v>9488465.85</v>
      </c>
      <c r="W126" s="9">
        <v>97.49</v>
      </c>
      <c r="X126" s="9">
        <v>99.98</v>
      </c>
      <c r="Y126" s="9">
        <v>96.67</v>
      </c>
      <c r="Z126" s="8">
        <v>544950.17</v>
      </c>
      <c r="AA126" s="8">
        <v>582570.1</v>
      </c>
    </row>
    <row r="127" spans="1:2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261</v>
      </c>
      <c r="G127" s="53" t="s">
        <v>369</v>
      </c>
      <c r="H127" s="8">
        <v>20269866</v>
      </c>
      <c r="I127" s="8">
        <v>978918.5</v>
      </c>
      <c r="J127" s="8">
        <v>19290947.5</v>
      </c>
      <c r="K127" s="8">
        <v>19724583.12</v>
      </c>
      <c r="L127" s="8">
        <v>611970.89</v>
      </c>
      <c r="M127" s="8">
        <v>19112612.23</v>
      </c>
      <c r="N127" s="9">
        <v>97.3</v>
      </c>
      <c r="O127" s="9">
        <v>62.51</v>
      </c>
      <c r="P127" s="9">
        <v>99.07</v>
      </c>
      <c r="Q127" s="8">
        <v>26429570</v>
      </c>
      <c r="R127" s="8">
        <v>8658356.19</v>
      </c>
      <c r="S127" s="8">
        <v>17771213.81</v>
      </c>
      <c r="T127" s="8">
        <v>19840598.67</v>
      </c>
      <c r="U127" s="8">
        <v>2679275.14</v>
      </c>
      <c r="V127" s="8">
        <v>17161323.53</v>
      </c>
      <c r="W127" s="9">
        <v>75.06</v>
      </c>
      <c r="X127" s="9">
        <v>30.94</v>
      </c>
      <c r="Y127" s="9">
        <v>96.56</v>
      </c>
      <c r="Z127" s="8">
        <v>1519733.69</v>
      </c>
      <c r="AA127" s="8">
        <v>1951288.7</v>
      </c>
    </row>
    <row r="128" spans="1:2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261</v>
      </c>
      <c r="G128" s="53" t="s">
        <v>370</v>
      </c>
      <c r="H128" s="8">
        <v>15882139.87</v>
      </c>
      <c r="I128" s="8">
        <v>2976445</v>
      </c>
      <c r="J128" s="8">
        <v>12905694.87</v>
      </c>
      <c r="K128" s="8">
        <v>14498406.97</v>
      </c>
      <c r="L128" s="8">
        <v>1686925.07</v>
      </c>
      <c r="M128" s="8">
        <v>12811481.9</v>
      </c>
      <c r="N128" s="9">
        <v>91.28</v>
      </c>
      <c r="O128" s="9">
        <v>56.67</v>
      </c>
      <c r="P128" s="9">
        <v>99.26</v>
      </c>
      <c r="Q128" s="8">
        <v>15632483.37</v>
      </c>
      <c r="R128" s="8">
        <v>3192739.92</v>
      </c>
      <c r="S128" s="8">
        <v>12439743.45</v>
      </c>
      <c r="T128" s="8">
        <v>12938635.09</v>
      </c>
      <c r="U128" s="8">
        <v>1172394.46</v>
      </c>
      <c r="V128" s="8">
        <v>11766240.63</v>
      </c>
      <c r="W128" s="9">
        <v>82.76</v>
      </c>
      <c r="X128" s="9">
        <v>36.72</v>
      </c>
      <c r="Y128" s="9">
        <v>94.58</v>
      </c>
      <c r="Z128" s="8">
        <v>465951.42</v>
      </c>
      <c r="AA128" s="8">
        <v>1045241.27</v>
      </c>
    </row>
    <row r="129" spans="1:2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261</v>
      </c>
      <c r="G129" s="53" t="s">
        <v>371</v>
      </c>
      <c r="H129" s="8">
        <v>19940751.47</v>
      </c>
      <c r="I129" s="8">
        <v>5323316</v>
      </c>
      <c r="J129" s="8">
        <v>14617435.47</v>
      </c>
      <c r="K129" s="8">
        <v>17684006.51</v>
      </c>
      <c r="L129" s="8">
        <v>3793897.3</v>
      </c>
      <c r="M129" s="8">
        <v>13890109.21</v>
      </c>
      <c r="N129" s="9">
        <v>88.68</v>
      </c>
      <c r="O129" s="9">
        <v>71.26</v>
      </c>
      <c r="P129" s="9">
        <v>95.02</v>
      </c>
      <c r="Q129" s="8">
        <v>22521478.47</v>
      </c>
      <c r="R129" s="8">
        <v>9346241</v>
      </c>
      <c r="S129" s="8">
        <v>13175237.47</v>
      </c>
      <c r="T129" s="8">
        <v>17016951.65</v>
      </c>
      <c r="U129" s="8">
        <v>4817694.75</v>
      </c>
      <c r="V129" s="8">
        <v>12199256.9</v>
      </c>
      <c r="W129" s="9">
        <v>75.55</v>
      </c>
      <c r="X129" s="9">
        <v>51.54</v>
      </c>
      <c r="Y129" s="9">
        <v>92.59</v>
      </c>
      <c r="Z129" s="8">
        <v>1442198</v>
      </c>
      <c r="AA129" s="8">
        <v>1690852.31</v>
      </c>
    </row>
    <row r="130" spans="1:2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261</v>
      </c>
      <c r="G130" s="53" t="s">
        <v>372</v>
      </c>
      <c r="H130" s="8">
        <v>26897802.34</v>
      </c>
      <c r="I130" s="8">
        <v>806366.81</v>
      </c>
      <c r="J130" s="8">
        <v>26091435.53</v>
      </c>
      <c r="K130" s="8">
        <v>26379430.12</v>
      </c>
      <c r="L130" s="8">
        <v>696350.81</v>
      </c>
      <c r="M130" s="8">
        <v>25683079.31</v>
      </c>
      <c r="N130" s="9">
        <v>98.07</v>
      </c>
      <c r="O130" s="9">
        <v>86.35</v>
      </c>
      <c r="P130" s="9">
        <v>98.43</v>
      </c>
      <c r="Q130" s="8">
        <v>26210852.86</v>
      </c>
      <c r="R130" s="8">
        <v>730569.31</v>
      </c>
      <c r="S130" s="8">
        <v>25480283.55</v>
      </c>
      <c r="T130" s="8">
        <v>25631171.17</v>
      </c>
      <c r="U130" s="8">
        <v>730552.59</v>
      </c>
      <c r="V130" s="8">
        <v>24900618.58</v>
      </c>
      <c r="W130" s="9">
        <v>97.78</v>
      </c>
      <c r="X130" s="9">
        <v>99.99</v>
      </c>
      <c r="Y130" s="9">
        <v>97.72</v>
      </c>
      <c r="Z130" s="8">
        <v>611151.98</v>
      </c>
      <c r="AA130" s="8">
        <v>782460.73</v>
      </c>
    </row>
    <row r="131" spans="1:2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261</v>
      </c>
      <c r="G131" s="53" t="s">
        <v>373</v>
      </c>
      <c r="H131" s="8">
        <v>25718690.38</v>
      </c>
      <c r="I131" s="8">
        <v>5299452.4</v>
      </c>
      <c r="J131" s="8">
        <v>20419237.98</v>
      </c>
      <c r="K131" s="8">
        <v>22195053.31</v>
      </c>
      <c r="L131" s="8">
        <v>1748662.28</v>
      </c>
      <c r="M131" s="8">
        <v>20446391.03</v>
      </c>
      <c r="N131" s="9">
        <v>86.29</v>
      </c>
      <c r="O131" s="9">
        <v>32.99</v>
      </c>
      <c r="P131" s="9">
        <v>100.13</v>
      </c>
      <c r="Q131" s="8">
        <v>26149130.42</v>
      </c>
      <c r="R131" s="8">
        <v>7070337.55</v>
      </c>
      <c r="S131" s="8">
        <v>19078792.87</v>
      </c>
      <c r="T131" s="8">
        <v>20493514.45</v>
      </c>
      <c r="U131" s="8">
        <v>2544196.17</v>
      </c>
      <c r="V131" s="8">
        <v>17949318.28</v>
      </c>
      <c r="W131" s="9">
        <v>78.37</v>
      </c>
      <c r="X131" s="9">
        <v>35.98</v>
      </c>
      <c r="Y131" s="9">
        <v>94.07</v>
      </c>
      <c r="Z131" s="8">
        <v>1340445.11</v>
      </c>
      <c r="AA131" s="8">
        <v>2497072.75</v>
      </c>
    </row>
    <row r="132" spans="1:2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261</v>
      </c>
      <c r="G132" s="53" t="s">
        <v>374</v>
      </c>
      <c r="H132" s="8">
        <v>22598083</v>
      </c>
      <c r="I132" s="8">
        <v>3424002.06</v>
      </c>
      <c r="J132" s="8">
        <v>19174080.94</v>
      </c>
      <c r="K132" s="8">
        <v>21432269.54</v>
      </c>
      <c r="L132" s="8">
        <v>2637385.76</v>
      </c>
      <c r="M132" s="8">
        <v>18794883.78</v>
      </c>
      <c r="N132" s="9">
        <v>94.84</v>
      </c>
      <c r="O132" s="9">
        <v>77.02</v>
      </c>
      <c r="P132" s="9">
        <v>98.02</v>
      </c>
      <c r="Q132" s="8">
        <v>24576644</v>
      </c>
      <c r="R132" s="8">
        <v>5768980.52</v>
      </c>
      <c r="S132" s="8">
        <v>18807663.48</v>
      </c>
      <c r="T132" s="8">
        <v>22287615.11</v>
      </c>
      <c r="U132" s="8">
        <v>5003341.3</v>
      </c>
      <c r="V132" s="8">
        <v>17284273.81</v>
      </c>
      <c r="W132" s="9">
        <v>90.68</v>
      </c>
      <c r="X132" s="9">
        <v>86.72</v>
      </c>
      <c r="Y132" s="9">
        <v>91.9</v>
      </c>
      <c r="Z132" s="8">
        <v>366417.46</v>
      </c>
      <c r="AA132" s="8">
        <v>1510609.97</v>
      </c>
    </row>
    <row r="133" spans="1:2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261</v>
      </c>
      <c r="G133" s="53" t="s">
        <v>375</v>
      </c>
      <c r="H133" s="8">
        <v>21251589.03</v>
      </c>
      <c r="I133" s="8">
        <v>1549032.09</v>
      </c>
      <c r="J133" s="8">
        <v>19702556.94</v>
      </c>
      <c r="K133" s="8">
        <v>21028765.42</v>
      </c>
      <c r="L133" s="8">
        <v>1308931.18</v>
      </c>
      <c r="M133" s="8">
        <v>19719834.24</v>
      </c>
      <c r="N133" s="9">
        <v>98.95</v>
      </c>
      <c r="O133" s="9">
        <v>84.49</v>
      </c>
      <c r="P133" s="9">
        <v>100.08</v>
      </c>
      <c r="Q133" s="8">
        <v>25630865.03</v>
      </c>
      <c r="R133" s="8">
        <v>6706645.14</v>
      </c>
      <c r="S133" s="8">
        <v>18924219.89</v>
      </c>
      <c r="T133" s="8">
        <v>23406503.7</v>
      </c>
      <c r="U133" s="8">
        <v>6155208.59</v>
      </c>
      <c r="V133" s="8">
        <v>17251295.11</v>
      </c>
      <c r="W133" s="9">
        <v>91.32</v>
      </c>
      <c r="X133" s="9">
        <v>91.77</v>
      </c>
      <c r="Y133" s="9">
        <v>91.15</v>
      </c>
      <c r="Z133" s="8">
        <v>778337.05</v>
      </c>
      <c r="AA133" s="8">
        <v>2468539.13</v>
      </c>
    </row>
    <row r="134" spans="1:2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261</v>
      </c>
      <c r="G134" s="53" t="s">
        <v>376</v>
      </c>
      <c r="H134" s="8">
        <v>19830996.16</v>
      </c>
      <c r="I134" s="8">
        <v>3688091.83</v>
      </c>
      <c r="J134" s="8">
        <v>16142904.33</v>
      </c>
      <c r="K134" s="8">
        <v>19389350.53</v>
      </c>
      <c r="L134" s="8">
        <v>3255876.57</v>
      </c>
      <c r="M134" s="8">
        <v>16133473.96</v>
      </c>
      <c r="N134" s="9">
        <v>97.77</v>
      </c>
      <c r="O134" s="9">
        <v>88.28</v>
      </c>
      <c r="P134" s="9">
        <v>99.94</v>
      </c>
      <c r="Q134" s="8">
        <v>21668693.38</v>
      </c>
      <c r="R134" s="8">
        <v>6441951.01</v>
      </c>
      <c r="S134" s="8">
        <v>15226742.37</v>
      </c>
      <c r="T134" s="8">
        <v>19608746.54</v>
      </c>
      <c r="U134" s="8">
        <v>5663886.05</v>
      </c>
      <c r="V134" s="8">
        <v>13944860.49</v>
      </c>
      <c r="W134" s="9">
        <v>90.49</v>
      </c>
      <c r="X134" s="9">
        <v>87.92</v>
      </c>
      <c r="Y134" s="9">
        <v>91.58</v>
      </c>
      <c r="Z134" s="8">
        <v>916161.96</v>
      </c>
      <c r="AA134" s="8">
        <v>2188613.47</v>
      </c>
    </row>
    <row r="135" spans="1:2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261</v>
      </c>
      <c r="G135" s="53" t="s">
        <v>377</v>
      </c>
      <c r="H135" s="8">
        <v>36613478.36</v>
      </c>
      <c r="I135" s="8">
        <v>6914120.85</v>
      </c>
      <c r="J135" s="8">
        <v>29699357.51</v>
      </c>
      <c r="K135" s="8">
        <v>34344352.69</v>
      </c>
      <c r="L135" s="8">
        <v>4583143.94</v>
      </c>
      <c r="M135" s="8">
        <v>29761208.75</v>
      </c>
      <c r="N135" s="9">
        <v>93.8</v>
      </c>
      <c r="O135" s="9">
        <v>66.28</v>
      </c>
      <c r="P135" s="9">
        <v>100.2</v>
      </c>
      <c r="Q135" s="8">
        <v>36823478.36</v>
      </c>
      <c r="R135" s="8">
        <v>8272834.23</v>
      </c>
      <c r="S135" s="8">
        <v>28550644.13</v>
      </c>
      <c r="T135" s="8">
        <v>33232974.58</v>
      </c>
      <c r="U135" s="8">
        <v>5629883.58</v>
      </c>
      <c r="V135" s="8">
        <v>27603091</v>
      </c>
      <c r="W135" s="9">
        <v>90.24</v>
      </c>
      <c r="X135" s="9">
        <v>68.05</v>
      </c>
      <c r="Y135" s="9">
        <v>96.68</v>
      </c>
      <c r="Z135" s="8">
        <v>1148713.38</v>
      </c>
      <c r="AA135" s="8">
        <v>2158117.75</v>
      </c>
    </row>
    <row r="136" spans="1:2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261</v>
      </c>
      <c r="G136" s="53" t="s">
        <v>378</v>
      </c>
      <c r="H136" s="8">
        <v>26623000</v>
      </c>
      <c r="I136" s="8">
        <v>4691728.12</v>
      </c>
      <c r="J136" s="8">
        <v>21931271.88</v>
      </c>
      <c r="K136" s="8">
        <v>26880630.56</v>
      </c>
      <c r="L136" s="8">
        <v>4892509.31</v>
      </c>
      <c r="M136" s="8">
        <v>21988121.25</v>
      </c>
      <c r="N136" s="9">
        <v>100.96</v>
      </c>
      <c r="O136" s="9">
        <v>104.27</v>
      </c>
      <c r="P136" s="9">
        <v>100.25</v>
      </c>
      <c r="Q136" s="8">
        <v>28623000</v>
      </c>
      <c r="R136" s="8">
        <v>8432856.86</v>
      </c>
      <c r="S136" s="8">
        <v>20190143.14</v>
      </c>
      <c r="T136" s="8">
        <v>27809998.56</v>
      </c>
      <c r="U136" s="8">
        <v>8052518.13</v>
      </c>
      <c r="V136" s="8">
        <v>19757480.43</v>
      </c>
      <c r="W136" s="9">
        <v>97.15</v>
      </c>
      <c r="X136" s="9">
        <v>95.48</v>
      </c>
      <c r="Y136" s="9">
        <v>97.85</v>
      </c>
      <c r="Z136" s="8">
        <v>1741128.74</v>
      </c>
      <c r="AA136" s="8">
        <v>2230640.82</v>
      </c>
    </row>
    <row r="137" spans="1:2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261</v>
      </c>
      <c r="G137" s="53" t="s">
        <v>379</v>
      </c>
      <c r="H137" s="8">
        <v>14680343.37</v>
      </c>
      <c r="I137" s="8">
        <v>2898450.19</v>
      </c>
      <c r="J137" s="8">
        <v>11781893.18</v>
      </c>
      <c r="K137" s="8">
        <v>14037638.95</v>
      </c>
      <c r="L137" s="8">
        <v>2507996.34</v>
      </c>
      <c r="M137" s="8">
        <v>11529642.61</v>
      </c>
      <c r="N137" s="9">
        <v>95.62</v>
      </c>
      <c r="O137" s="9">
        <v>86.52</v>
      </c>
      <c r="P137" s="9">
        <v>97.85</v>
      </c>
      <c r="Q137" s="8">
        <v>15917630.68</v>
      </c>
      <c r="R137" s="8">
        <v>3911527.94</v>
      </c>
      <c r="S137" s="8">
        <v>12006102.74</v>
      </c>
      <c r="T137" s="8">
        <v>15006640.85</v>
      </c>
      <c r="U137" s="8">
        <v>3608059.87</v>
      </c>
      <c r="V137" s="8">
        <v>11398580.98</v>
      </c>
      <c r="W137" s="9">
        <v>94.27</v>
      </c>
      <c r="X137" s="9">
        <v>92.24</v>
      </c>
      <c r="Y137" s="9">
        <v>94.93</v>
      </c>
      <c r="Z137" s="8">
        <v>-224209.56</v>
      </c>
      <c r="AA137" s="8">
        <v>131061.63</v>
      </c>
    </row>
    <row r="138" spans="1:2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261</v>
      </c>
      <c r="G138" s="53" t="s">
        <v>380</v>
      </c>
      <c r="H138" s="8">
        <v>14963915.15</v>
      </c>
      <c r="I138" s="8">
        <v>3288843.15</v>
      </c>
      <c r="J138" s="8">
        <v>11675072</v>
      </c>
      <c r="K138" s="8">
        <v>14510078.39</v>
      </c>
      <c r="L138" s="8">
        <v>2987638.56</v>
      </c>
      <c r="M138" s="8">
        <v>11522439.83</v>
      </c>
      <c r="N138" s="9">
        <v>96.96</v>
      </c>
      <c r="O138" s="9">
        <v>90.84</v>
      </c>
      <c r="P138" s="9">
        <v>98.69</v>
      </c>
      <c r="Q138" s="8">
        <v>15930836.99</v>
      </c>
      <c r="R138" s="8">
        <v>4393327.26</v>
      </c>
      <c r="S138" s="8">
        <v>11537509.73</v>
      </c>
      <c r="T138" s="8">
        <v>14442149.09</v>
      </c>
      <c r="U138" s="8">
        <v>3649398.83</v>
      </c>
      <c r="V138" s="8">
        <v>10792750.26</v>
      </c>
      <c r="W138" s="9">
        <v>90.65</v>
      </c>
      <c r="X138" s="9">
        <v>83.06</v>
      </c>
      <c r="Y138" s="9">
        <v>93.54</v>
      </c>
      <c r="Z138" s="8">
        <v>137562.27</v>
      </c>
      <c r="AA138" s="8">
        <v>729689.57</v>
      </c>
    </row>
    <row r="139" spans="1:2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261</v>
      </c>
      <c r="G139" s="53" t="s">
        <v>381</v>
      </c>
      <c r="H139" s="8">
        <v>11968545.83</v>
      </c>
      <c r="I139" s="8">
        <v>1286516.93</v>
      </c>
      <c r="J139" s="8">
        <v>10682028.9</v>
      </c>
      <c r="K139" s="8">
        <v>11964606.18</v>
      </c>
      <c r="L139" s="8">
        <v>1286516.93</v>
      </c>
      <c r="M139" s="8">
        <v>10678089.25</v>
      </c>
      <c r="N139" s="9">
        <v>99.96</v>
      </c>
      <c r="O139" s="9">
        <v>100</v>
      </c>
      <c r="P139" s="9">
        <v>99.96</v>
      </c>
      <c r="Q139" s="8">
        <v>11798576.69</v>
      </c>
      <c r="R139" s="8">
        <v>1959992.84</v>
      </c>
      <c r="S139" s="8">
        <v>9838583.85</v>
      </c>
      <c r="T139" s="8">
        <v>11696756.63</v>
      </c>
      <c r="U139" s="8">
        <v>1920773.69</v>
      </c>
      <c r="V139" s="8">
        <v>9775982.94</v>
      </c>
      <c r="W139" s="9">
        <v>99.13</v>
      </c>
      <c r="X139" s="9">
        <v>97.99</v>
      </c>
      <c r="Y139" s="9">
        <v>99.36</v>
      </c>
      <c r="Z139" s="8">
        <v>843445.05</v>
      </c>
      <c r="AA139" s="8">
        <v>902106.31</v>
      </c>
    </row>
    <row r="140" spans="1:2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261</v>
      </c>
      <c r="G140" s="53" t="s">
        <v>382</v>
      </c>
      <c r="H140" s="8">
        <v>28535048.18</v>
      </c>
      <c r="I140" s="8">
        <v>1422351.25</v>
      </c>
      <c r="J140" s="8">
        <v>27112696.93</v>
      </c>
      <c r="K140" s="8">
        <v>28676430.8</v>
      </c>
      <c r="L140" s="8">
        <v>1422348.55</v>
      </c>
      <c r="M140" s="8">
        <v>27254082.25</v>
      </c>
      <c r="N140" s="9">
        <v>100.49</v>
      </c>
      <c r="O140" s="9">
        <v>99.99</v>
      </c>
      <c r="P140" s="9">
        <v>100.52</v>
      </c>
      <c r="Q140" s="8">
        <v>29343297.66</v>
      </c>
      <c r="R140" s="8">
        <v>3881681.8</v>
      </c>
      <c r="S140" s="8">
        <v>25461615.86</v>
      </c>
      <c r="T140" s="8">
        <v>27556492.67</v>
      </c>
      <c r="U140" s="8">
        <v>3174932.64</v>
      </c>
      <c r="V140" s="8">
        <v>24381560.03</v>
      </c>
      <c r="W140" s="9">
        <v>93.91</v>
      </c>
      <c r="X140" s="9">
        <v>81.79</v>
      </c>
      <c r="Y140" s="9">
        <v>95.75</v>
      </c>
      <c r="Z140" s="8">
        <v>1651081.07</v>
      </c>
      <c r="AA140" s="8">
        <v>2872522.22</v>
      </c>
    </row>
    <row r="141" spans="1:2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261</v>
      </c>
      <c r="G141" s="53" t="s">
        <v>383</v>
      </c>
      <c r="H141" s="8">
        <v>53995053.44</v>
      </c>
      <c r="I141" s="8">
        <v>2920143.04</v>
      </c>
      <c r="J141" s="8">
        <v>51074910.4</v>
      </c>
      <c r="K141" s="8">
        <v>52821443.61</v>
      </c>
      <c r="L141" s="8">
        <v>2104601.87</v>
      </c>
      <c r="M141" s="8">
        <v>50716841.74</v>
      </c>
      <c r="N141" s="9">
        <v>97.82</v>
      </c>
      <c r="O141" s="9">
        <v>72.07</v>
      </c>
      <c r="P141" s="9">
        <v>99.29</v>
      </c>
      <c r="Q141" s="8">
        <v>54700801.73</v>
      </c>
      <c r="R141" s="8">
        <v>5036279.32</v>
      </c>
      <c r="S141" s="8">
        <v>49664522.41</v>
      </c>
      <c r="T141" s="8">
        <v>50314645.65</v>
      </c>
      <c r="U141" s="8">
        <v>3453302.49</v>
      </c>
      <c r="V141" s="8">
        <v>46861343.16</v>
      </c>
      <c r="W141" s="9">
        <v>91.98</v>
      </c>
      <c r="X141" s="9">
        <v>68.56</v>
      </c>
      <c r="Y141" s="9">
        <v>94.35</v>
      </c>
      <c r="Z141" s="8">
        <v>1410387.99</v>
      </c>
      <c r="AA141" s="8">
        <v>3855498.58</v>
      </c>
    </row>
    <row r="142" spans="1:2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261</v>
      </c>
      <c r="G142" s="53" t="s">
        <v>384</v>
      </c>
      <c r="H142" s="8">
        <v>11132424.15</v>
      </c>
      <c r="I142" s="8">
        <v>1505369.57</v>
      </c>
      <c r="J142" s="8">
        <v>9627054.58</v>
      </c>
      <c r="K142" s="8">
        <v>10510750.37</v>
      </c>
      <c r="L142" s="8">
        <v>1128414.52</v>
      </c>
      <c r="M142" s="8">
        <v>9382335.85</v>
      </c>
      <c r="N142" s="9">
        <v>94.41</v>
      </c>
      <c r="O142" s="9">
        <v>74.95</v>
      </c>
      <c r="P142" s="9">
        <v>97.45</v>
      </c>
      <c r="Q142" s="8">
        <v>11576790.7</v>
      </c>
      <c r="R142" s="8">
        <v>1914162.54</v>
      </c>
      <c r="S142" s="8">
        <v>9662628.16</v>
      </c>
      <c r="T142" s="8">
        <v>11008806.03</v>
      </c>
      <c r="U142" s="8">
        <v>1784191.02</v>
      </c>
      <c r="V142" s="8">
        <v>9224615.01</v>
      </c>
      <c r="W142" s="9">
        <v>95.09</v>
      </c>
      <c r="X142" s="9">
        <v>93.21</v>
      </c>
      <c r="Y142" s="9">
        <v>95.46</v>
      </c>
      <c r="Z142" s="8">
        <v>-35573.58</v>
      </c>
      <c r="AA142" s="8">
        <v>157720.84</v>
      </c>
    </row>
    <row r="143" spans="1:2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261</v>
      </c>
      <c r="G143" s="53" t="s">
        <v>385</v>
      </c>
      <c r="H143" s="8">
        <v>25802922.71</v>
      </c>
      <c r="I143" s="8">
        <v>4315546.44</v>
      </c>
      <c r="J143" s="8">
        <v>21487376.27</v>
      </c>
      <c r="K143" s="8">
        <v>25799482.48</v>
      </c>
      <c r="L143" s="8">
        <v>4322782.93</v>
      </c>
      <c r="M143" s="8">
        <v>21476699.55</v>
      </c>
      <c r="N143" s="9">
        <v>99.98</v>
      </c>
      <c r="O143" s="9">
        <v>100.16</v>
      </c>
      <c r="P143" s="9">
        <v>99.95</v>
      </c>
      <c r="Q143" s="8">
        <v>29264942.71</v>
      </c>
      <c r="R143" s="8">
        <v>8506152.99</v>
      </c>
      <c r="S143" s="8">
        <v>20758789.72</v>
      </c>
      <c r="T143" s="8">
        <v>28275110.37</v>
      </c>
      <c r="U143" s="8">
        <v>7916897</v>
      </c>
      <c r="V143" s="8">
        <v>20358213.37</v>
      </c>
      <c r="W143" s="9">
        <v>96.61</v>
      </c>
      <c r="X143" s="9">
        <v>93.07</v>
      </c>
      <c r="Y143" s="9">
        <v>98.07</v>
      </c>
      <c r="Z143" s="8">
        <v>728586.55</v>
      </c>
      <c r="AA143" s="8">
        <v>1118486.18</v>
      </c>
    </row>
    <row r="144" spans="1:2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261</v>
      </c>
      <c r="G144" s="53" t="s">
        <v>386</v>
      </c>
      <c r="H144" s="8">
        <v>24829849.88</v>
      </c>
      <c r="I144" s="8">
        <v>896766.82</v>
      </c>
      <c r="J144" s="8">
        <v>23933083.06</v>
      </c>
      <c r="K144" s="8">
        <v>24409520.01</v>
      </c>
      <c r="L144" s="8">
        <v>629429.72</v>
      </c>
      <c r="M144" s="8">
        <v>23780090.29</v>
      </c>
      <c r="N144" s="9">
        <v>98.3</v>
      </c>
      <c r="O144" s="9">
        <v>70.18</v>
      </c>
      <c r="P144" s="9">
        <v>99.36</v>
      </c>
      <c r="Q144" s="8">
        <v>24699748.15</v>
      </c>
      <c r="R144" s="8">
        <v>2595122</v>
      </c>
      <c r="S144" s="8">
        <v>22104626.15</v>
      </c>
      <c r="T144" s="8">
        <v>24026016.88</v>
      </c>
      <c r="U144" s="8">
        <v>2463063.05</v>
      </c>
      <c r="V144" s="8">
        <v>21562953.83</v>
      </c>
      <c r="W144" s="9">
        <v>97.27</v>
      </c>
      <c r="X144" s="9">
        <v>94.91</v>
      </c>
      <c r="Y144" s="9">
        <v>97.54</v>
      </c>
      <c r="Z144" s="8">
        <v>1828456.91</v>
      </c>
      <c r="AA144" s="8">
        <v>2217136.46</v>
      </c>
    </row>
    <row r="145" spans="1:2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261</v>
      </c>
      <c r="G145" s="53" t="s">
        <v>273</v>
      </c>
      <c r="H145" s="8">
        <v>44831054.76</v>
      </c>
      <c r="I145" s="8">
        <v>6659023.3</v>
      </c>
      <c r="J145" s="8">
        <v>38172031.46</v>
      </c>
      <c r="K145" s="8">
        <v>41902365.81</v>
      </c>
      <c r="L145" s="8">
        <v>4534750.1</v>
      </c>
      <c r="M145" s="8">
        <v>37367615.71</v>
      </c>
      <c r="N145" s="9">
        <v>93.46</v>
      </c>
      <c r="O145" s="9">
        <v>68.09</v>
      </c>
      <c r="P145" s="9">
        <v>97.89</v>
      </c>
      <c r="Q145" s="8">
        <v>44204092.76</v>
      </c>
      <c r="R145" s="8">
        <v>9705343.62</v>
      </c>
      <c r="S145" s="8">
        <v>34498749.14</v>
      </c>
      <c r="T145" s="8">
        <v>41276095.01</v>
      </c>
      <c r="U145" s="8">
        <v>8897747.11</v>
      </c>
      <c r="V145" s="8">
        <v>32378347.9</v>
      </c>
      <c r="W145" s="9">
        <v>93.37</v>
      </c>
      <c r="X145" s="9">
        <v>91.67</v>
      </c>
      <c r="Y145" s="9">
        <v>93.85</v>
      </c>
      <c r="Z145" s="8">
        <v>3673282.32</v>
      </c>
      <c r="AA145" s="8">
        <v>4989267.81</v>
      </c>
    </row>
    <row r="146" spans="1:2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261</v>
      </c>
      <c r="G146" s="53" t="s">
        <v>387</v>
      </c>
      <c r="H146" s="8">
        <v>38210192.04</v>
      </c>
      <c r="I146" s="8">
        <v>4595107.41</v>
      </c>
      <c r="J146" s="8">
        <v>33615084.63</v>
      </c>
      <c r="K146" s="8">
        <v>38264455.15</v>
      </c>
      <c r="L146" s="8">
        <v>4574832.24</v>
      </c>
      <c r="M146" s="8">
        <v>33689622.91</v>
      </c>
      <c r="N146" s="9">
        <v>100.14</v>
      </c>
      <c r="O146" s="9">
        <v>99.55</v>
      </c>
      <c r="P146" s="9">
        <v>100.22</v>
      </c>
      <c r="Q146" s="8">
        <v>38827529.49</v>
      </c>
      <c r="R146" s="8">
        <v>6482554.81</v>
      </c>
      <c r="S146" s="8">
        <v>32344974.68</v>
      </c>
      <c r="T146" s="8">
        <v>37027523.83</v>
      </c>
      <c r="U146" s="8">
        <v>6143068.49</v>
      </c>
      <c r="V146" s="8">
        <v>30884455.34</v>
      </c>
      <c r="W146" s="9">
        <v>95.36</v>
      </c>
      <c r="X146" s="9">
        <v>94.76</v>
      </c>
      <c r="Y146" s="9">
        <v>95.48</v>
      </c>
      <c r="Z146" s="8">
        <v>1270109.95</v>
      </c>
      <c r="AA146" s="8">
        <v>2805167.57</v>
      </c>
    </row>
    <row r="147" spans="1:2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261</v>
      </c>
      <c r="G147" s="53" t="s">
        <v>388</v>
      </c>
      <c r="H147" s="8">
        <v>20790330.6</v>
      </c>
      <c r="I147" s="8">
        <v>2216012.64</v>
      </c>
      <c r="J147" s="8">
        <v>18574317.96</v>
      </c>
      <c r="K147" s="8">
        <v>20705420.81</v>
      </c>
      <c r="L147" s="8">
        <v>2216012.64</v>
      </c>
      <c r="M147" s="8">
        <v>18489408.17</v>
      </c>
      <c r="N147" s="9">
        <v>99.59</v>
      </c>
      <c r="O147" s="9">
        <v>100</v>
      </c>
      <c r="P147" s="9">
        <v>99.54</v>
      </c>
      <c r="Q147" s="8">
        <v>22323139.21</v>
      </c>
      <c r="R147" s="8">
        <v>4421341</v>
      </c>
      <c r="S147" s="8">
        <v>17901798.21</v>
      </c>
      <c r="T147" s="8">
        <v>21733159.74</v>
      </c>
      <c r="U147" s="8">
        <v>4406078.26</v>
      </c>
      <c r="V147" s="8">
        <v>17327081.48</v>
      </c>
      <c r="W147" s="9">
        <v>97.35</v>
      </c>
      <c r="X147" s="9">
        <v>99.65</v>
      </c>
      <c r="Y147" s="9">
        <v>96.78</v>
      </c>
      <c r="Z147" s="8">
        <v>672519.75</v>
      </c>
      <c r="AA147" s="8">
        <v>1162326.69</v>
      </c>
    </row>
    <row r="148" spans="1:2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261</v>
      </c>
      <c r="G148" s="53" t="s">
        <v>389</v>
      </c>
      <c r="H148" s="8">
        <v>37265021</v>
      </c>
      <c r="I148" s="8">
        <v>4279307.3</v>
      </c>
      <c r="J148" s="8">
        <v>32985713.7</v>
      </c>
      <c r="K148" s="8">
        <v>36670315.44</v>
      </c>
      <c r="L148" s="8">
        <v>3813286.8</v>
      </c>
      <c r="M148" s="8">
        <v>32857028.64</v>
      </c>
      <c r="N148" s="9">
        <v>98.4</v>
      </c>
      <c r="O148" s="9">
        <v>89.1</v>
      </c>
      <c r="P148" s="9">
        <v>99.6</v>
      </c>
      <c r="Q148" s="8">
        <v>37193110.54</v>
      </c>
      <c r="R148" s="8">
        <v>7685238.39</v>
      </c>
      <c r="S148" s="8">
        <v>29507872.15</v>
      </c>
      <c r="T148" s="8">
        <v>35402996.9</v>
      </c>
      <c r="U148" s="8">
        <v>7383523.02</v>
      </c>
      <c r="V148" s="8">
        <v>28019473.88</v>
      </c>
      <c r="W148" s="9">
        <v>95.18</v>
      </c>
      <c r="X148" s="9">
        <v>96.07</v>
      </c>
      <c r="Y148" s="9">
        <v>94.95</v>
      </c>
      <c r="Z148" s="8">
        <v>3477841.55</v>
      </c>
      <c r="AA148" s="8">
        <v>4837554.76</v>
      </c>
    </row>
    <row r="149" spans="1:2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261</v>
      </c>
      <c r="G149" s="53" t="s">
        <v>390</v>
      </c>
      <c r="H149" s="8">
        <v>26510879.68</v>
      </c>
      <c r="I149" s="8">
        <v>1736329.97</v>
      </c>
      <c r="J149" s="8">
        <v>24774549.71</v>
      </c>
      <c r="K149" s="8">
        <v>25942418.33</v>
      </c>
      <c r="L149" s="8">
        <v>949497.55</v>
      </c>
      <c r="M149" s="8">
        <v>24992920.78</v>
      </c>
      <c r="N149" s="9">
        <v>97.85</v>
      </c>
      <c r="O149" s="9">
        <v>54.68</v>
      </c>
      <c r="P149" s="9">
        <v>100.88</v>
      </c>
      <c r="Q149" s="8">
        <v>25646807.42</v>
      </c>
      <c r="R149" s="8">
        <v>1277825.27</v>
      </c>
      <c r="S149" s="8">
        <v>24368982.15</v>
      </c>
      <c r="T149" s="8">
        <v>24331998.94</v>
      </c>
      <c r="U149" s="8">
        <v>1099714.68</v>
      </c>
      <c r="V149" s="8">
        <v>23232284.26</v>
      </c>
      <c r="W149" s="9">
        <v>94.87</v>
      </c>
      <c r="X149" s="9">
        <v>86.06</v>
      </c>
      <c r="Y149" s="9">
        <v>95.33</v>
      </c>
      <c r="Z149" s="8">
        <v>405567.56</v>
      </c>
      <c r="AA149" s="8">
        <v>1760636.52</v>
      </c>
    </row>
    <row r="150" spans="1:2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261</v>
      </c>
      <c r="G150" s="53" t="s">
        <v>391</v>
      </c>
      <c r="H150" s="8">
        <v>18852829.36</v>
      </c>
      <c r="I150" s="8">
        <v>732757.78</v>
      </c>
      <c r="J150" s="8">
        <v>18120071.58</v>
      </c>
      <c r="K150" s="8">
        <v>18707106.26</v>
      </c>
      <c r="L150" s="8">
        <v>796380.28</v>
      </c>
      <c r="M150" s="8">
        <v>17910725.98</v>
      </c>
      <c r="N150" s="9">
        <v>99.22</v>
      </c>
      <c r="O150" s="9">
        <v>108.68</v>
      </c>
      <c r="P150" s="9">
        <v>98.84</v>
      </c>
      <c r="Q150" s="8">
        <v>19651082.31</v>
      </c>
      <c r="R150" s="8">
        <v>2319224.28</v>
      </c>
      <c r="S150" s="8">
        <v>17331858.03</v>
      </c>
      <c r="T150" s="8">
        <v>18168272.6</v>
      </c>
      <c r="U150" s="8">
        <v>2086330.03</v>
      </c>
      <c r="V150" s="8">
        <v>16081942.57</v>
      </c>
      <c r="W150" s="9">
        <v>92.45</v>
      </c>
      <c r="X150" s="9">
        <v>89.95</v>
      </c>
      <c r="Y150" s="9">
        <v>92.78</v>
      </c>
      <c r="Z150" s="8">
        <v>788213.55</v>
      </c>
      <c r="AA150" s="8">
        <v>1828783.41</v>
      </c>
    </row>
    <row r="151" spans="1:2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261</v>
      </c>
      <c r="G151" s="53" t="s">
        <v>392</v>
      </c>
      <c r="H151" s="8">
        <v>19886202.68</v>
      </c>
      <c r="I151" s="8">
        <v>4083571.6</v>
      </c>
      <c r="J151" s="8">
        <v>15802631.08</v>
      </c>
      <c r="K151" s="8">
        <v>18482920.8</v>
      </c>
      <c r="L151" s="8">
        <v>2766690.7</v>
      </c>
      <c r="M151" s="8">
        <v>15716230.1</v>
      </c>
      <c r="N151" s="9">
        <v>92.94</v>
      </c>
      <c r="O151" s="9">
        <v>67.75</v>
      </c>
      <c r="P151" s="9">
        <v>99.45</v>
      </c>
      <c r="Q151" s="8">
        <v>18514022.68</v>
      </c>
      <c r="R151" s="8">
        <v>4259383.3</v>
      </c>
      <c r="S151" s="8">
        <v>14254639.38</v>
      </c>
      <c r="T151" s="8">
        <v>15540709.1</v>
      </c>
      <c r="U151" s="8">
        <v>1997715.17</v>
      </c>
      <c r="V151" s="8">
        <v>13542993.93</v>
      </c>
      <c r="W151" s="9">
        <v>83.94</v>
      </c>
      <c r="X151" s="9">
        <v>46.9</v>
      </c>
      <c r="Y151" s="9">
        <v>95</v>
      </c>
      <c r="Z151" s="8">
        <v>1547991.7</v>
      </c>
      <c r="AA151" s="8">
        <v>2173236.17</v>
      </c>
    </row>
    <row r="152" spans="1:2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261</v>
      </c>
      <c r="G152" s="53" t="s">
        <v>275</v>
      </c>
      <c r="H152" s="8">
        <v>31625336.63</v>
      </c>
      <c r="I152" s="8">
        <v>1413651.69</v>
      </c>
      <c r="J152" s="8">
        <v>30211684.94</v>
      </c>
      <c r="K152" s="8">
        <v>33045626.34</v>
      </c>
      <c r="L152" s="8">
        <v>1328606.13</v>
      </c>
      <c r="M152" s="8">
        <v>31717020.21</v>
      </c>
      <c r="N152" s="9">
        <v>104.49</v>
      </c>
      <c r="O152" s="9">
        <v>93.98</v>
      </c>
      <c r="P152" s="9">
        <v>104.98</v>
      </c>
      <c r="Q152" s="8">
        <v>35243336.63</v>
      </c>
      <c r="R152" s="8">
        <v>7718185.92</v>
      </c>
      <c r="S152" s="8">
        <v>27525150.71</v>
      </c>
      <c r="T152" s="8">
        <v>32986549.13</v>
      </c>
      <c r="U152" s="8">
        <v>7272628.79</v>
      </c>
      <c r="V152" s="8">
        <v>25713920.34</v>
      </c>
      <c r="W152" s="9">
        <v>93.59</v>
      </c>
      <c r="X152" s="9">
        <v>94.22</v>
      </c>
      <c r="Y152" s="9">
        <v>93.41</v>
      </c>
      <c r="Z152" s="8">
        <v>2686534.23</v>
      </c>
      <c r="AA152" s="8">
        <v>6003099.87</v>
      </c>
    </row>
    <row r="153" spans="1:2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261</v>
      </c>
      <c r="G153" s="53" t="s">
        <v>393</v>
      </c>
      <c r="H153" s="8">
        <v>20524350.83</v>
      </c>
      <c r="I153" s="8">
        <v>3263247.76</v>
      </c>
      <c r="J153" s="8">
        <v>17261103.07</v>
      </c>
      <c r="K153" s="8">
        <v>19893382.57</v>
      </c>
      <c r="L153" s="8">
        <v>2898323.22</v>
      </c>
      <c r="M153" s="8">
        <v>16995059.35</v>
      </c>
      <c r="N153" s="9">
        <v>96.92</v>
      </c>
      <c r="O153" s="9">
        <v>88.81</v>
      </c>
      <c r="P153" s="9">
        <v>98.45</v>
      </c>
      <c r="Q153" s="8">
        <v>19903120.28</v>
      </c>
      <c r="R153" s="8">
        <v>3322809.29</v>
      </c>
      <c r="S153" s="8">
        <v>16580310.99</v>
      </c>
      <c r="T153" s="8">
        <v>18219579.52</v>
      </c>
      <c r="U153" s="8">
        <v>2710165.08</v>
      </c>
      <c r="V153" s="8">
        <v>15509414.44</v>
      </c>
      <c r="W153" s="9">
        <v>91.54</v>
      </c>
      <c r="X153" s="9">
        <v>81.56</v>
      </c>
      <c r="Y153" s="9">
        <v>93.54</v>
      </c>
      <c r="Z153" s="8">
        <v>680792.08</v>
      </c>
      <c r="AA153" s="8">
        <v>1485644.91</v>
      </c>
    </row>
    <row r="154" spans="1:2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261</v>
      </c>
      <c r="G154" s="53" t="s">
        <v>276</v>
      </c>
      <c r="H154" s="8">
        <v>55554298.44</v>
      </c>
      <c r="I154" s="8">
        <v>8806605.29</v>
      </c>
      <c r="J154" s="8">
        <v>46747693.15</v>
      </c>
      <c r="K154" s="8">
        <v>53707502.81</v>
      </c>
      <c r="L154" s="8">
        <v>8819626.02</v>
      </c>
      <c r="M154" s="8">
        <v>44887876.79</v>
      </c>
      <c r="N154" s="9">
        <v>96.67</v>
      </c>
      <c r="O154" s="9">
        <v>100.14</v>
      </c>
      <c r="P154" s="9">
        <v>96.02</v>
      </c>
      <c r="Q154" s="8">
        <v>59683396.77</v>
      </c>
      <c r="R154" s="8">
        <v>16181090.26</v>
      </c>
      <c r="S154" s="8">
        <v>43502306.51</v>
      </c>
      <c r="T154" s="8">
        <v>56799444.87</v>
      </c>
      <c r="U154" s="8">
        <v>14916155.28</v>
      </c>
      <c r="V154" s="8">
        <v>41883289.59</v>
      </c>
      <c r="W154" s="9">
        <v>95.16</v>
      </c>
      <c r="X154" s="9">
        <v>92.18</v>
      </c>
      <c r="Y154" s="9">
        <v>96.27</v>
      </c>
      <c r="Z154" s="8">
        <v>3245386.64</v>
      </c>
      <c r="AA154" s="8">
        <v>3004587.2</v>
      </c>
    </row>
    <row r="155" spans="1:2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261</v>
      </c>
      <c r="G155" s="53" t="s">
        <v>394</v>
      </c>
      <c r="H155" s="8">
        <v>36553650</v>
      </c>
      <c r="I155" s="8">
        <v>1146430.16</v>
      </c>
      <c r="J155" s="8">
        <v>35407219.84</v>
      </c>
      <c r="K155" s="8">
        <v>36530580.81</v>
      </c>
      <c r="L155" s="8">
        <v>1146520.64</v>
      </c>
      <c r="M155" s="8">
        <v>35384060.17</v>
      </c>
      <c r="N155" s="9">
        <v>99.93</v>
      </c>
      <c r="O155" s="9">
        <v>100</v>
      </c>
      <c r="P155" s="9">
        <v>99.93</v>
      </c>
      <c r="Q155" s="8">
        <v>35423650</v>
      </c>
      <c r="R155" s="8">
        <v>2912143.1</v>
      </c>
      <c r="S155" s="8">
        <v>32511506.9</v>
      </c>
      <c r="T155" s="8">
        <v>33743289.78</v>
      </c>
      <c r="U155" s="8">
        <v>1852024.9</v>
      </c>
      <c r="V155" s="8">
        <v>31891264.88</v>
      </c>
      <c r="W155" s="9">
        <v>95.25</v>
      </c>
      <c r="X155" s="9">
        <v>63.59</v>
      </c>
      <c r="Y155" s="9">
        <v>98.09</v>
      </c>
      <c r="Z155" s="8">
        <v>2895712.94</v>
      </c>
      <c r="AA155" s="8">
        <v>3492795.29</v>
      </c>
    </row>
    <row r="156" spans="1:2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261</v>
      </c>
      <c r="G156" s="53" t="s">
        <v>395</v>
      </c>
      <c r="H156" s="8">
        <v>38752188.33</v>
      </c>
      <c r="I156" s="8">
        <v>1802550.65</v>
      </c>
      <c r="J156" s="8">
        <v>36949637.68</v>
      </c>
      <c r="K156" s="8">
        <v>38808938.99</v>
      </c>
      <c r="L156" s="8">
        <v>2098694.8</v>
      </c>
      <c r="M156" s="8">
        <v>36710244.19</v>
      </c>
      <c r="N156" s="9">
        <v>100.14</v>
      </c>
      <c r="O156" s="9">
        <v>116.42</v>
      </c>
      <c r="P156" s="9">
        <v>99.35</v>
      </c>
      <c r="Q156" s="8">
        <v>40932188.33</v>
      </c>
      <c r="R156" s="8">
        <v>5781927.12</v>
      </c>
      <c r="S156" s="8">
        <v>35150261.21</v>
      </c>
      <c r="T156" s="8">
        <v>39258242.51</v>
      </c>
      <c r="U156" s="8">
        <v>5415623.9</v>
      </c>
      <c r="V156" s="8">
        <v>33842618.61</v>
      </c>
      <c r="W156" s="9">
        <v>95.91</v>
      </c>
      <c r="X156" s="9">
        <v>93.66</v>
      </c>
      <c r="Y156" s="9">
        <v>96.27</v>
      </c>
      <c r="Z156" s="8">
        <v>1799376.47</v>
      </c>
      <c r="AA156" s="8">
        <v>2867625.58</v>
      </c>
    </row>
    <row r="157" spans="1:2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261</v>
      </c>
      <c r="G157" s="53" t="s">
        <v>396</v>
      </c>
      <c r="H157" s="8">
        <v>17983786.5</v>
      </c>
      <c r="I157" s="8">
        <v>982805.06</v>
      </c>
      <c r="J157" s="8">
        <v>17000981.44</v>
      </c>
      <c r="K157" s="8">
        <v>17381040.35</v>
      </c>
      <c r="L157" s="8">
        <v>744070.57</v>
      </c>
      <c r="M157" s="8">
        <v>16636969.78</v>
      </c>
      <c r="N157" s="9">
        <v>96.64</v>
      </c>
      <c r="O157" s="9">
        <v>75.7</v>
      </c>
      <c r="P157" s="9">
        <v>97.85</v>
      </c>
      <c r="Q157" s="8">
        <v>17679523.01</v>
      </c>
      <c r="R157" s="8">
        <v>1475542.6</v>
      </c>
      <c r="S157" s="8">
        <v>16203980.41</v>
      </c>
      <c r="T157" s="8">
        <v>16768614.05</v>
      </c>
      <c r="U157" s="8">
        <v>1310398.93</v>
      </c>
      <c r="V157" s="8">
        <v>15458215.12</v>
      </c>
      <c r="W157" s="9">
        <v>94.84</v>
      </c>
      <c r="X157" s="9">
        <v>88.8</v>
      </c>
      <c r="Y157" s="9">
        <v>95.39</v>
      </c>
      <c r="Z157" s="8">
        <v>797001.03</v>
      </c>
      <c r="AA157" s="8">
        <v>1178754.66</v>
      </c>
    </row>
    <row r="158" spans="1:2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261</v>
      </c>
      <c r="G158" s="53" t="s">
        <v>397</v>
      </c>
      <c r="H158" s="8">
        <v>34113760.16</v>
      </c>
      <c r="I158" s="8">
        <v>6720791.29</v>
      </c>
      <c r="J158" s="8">
        <v>27392968.87</v>
      </c>
      <c r="K158" s="8">
        <v>31576919.58</v>
      </c>
      <c r="L158" s="8">
        <v>4599219.53</v>
      </c>
      <c r="M158" s="8">
        <v>26977700.05</v>
      </c>
      <c r="N158" s="9">
        <v>92.56</v>
      </c>
      <c r="O158" s="9">
        <v>68.43</v>
      </c>
      <c r="P158" s="9">
        <v>98.48</v>
      </c>
      <c r="Q158" s="8">
        <v>35186392.46</v>
      </c>
      <c r="R158" s="8">
        <v>8171668.57</v>
      </c>
      <c r="S158" s="8">
        <v>27014723.89</v>
      </c>
      <c r="T158" s="8">
        <v>30396075.73</v>
      </c>
      <c r="U158" s="8">
        <v>5104947.31</v>
      </c>
      <c r="V158" s="8">
        <v>25291128.42</v>
      </c>
      <c r="W158" s="9">
        <v>86.38</v>
      </c>
      <c r="X158" s="9">
        <v>62.47</v>
      </c>
      <c r="Y158" s="9">
        <v>93.61</v>
      </c>
      <c r="Z158" s="8">
        <v>378244.98</v>
      </c>
      <c r="AA158" s="8">
        <v>1686571.63</v>
      </c>
    </row>
    <row r="159" spans="1:2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261</v>
      </c>
      <c r="G159" s="53" t="s">
        <v>398</v>
      </c>
      <c r="H159" s="8">
        <v>20134697.21</v>
      </c>
      <c r="I159" s="8">
        <v>3745022.04</v>
      </c>
      <c r="J159" s="8">
        <v>16389675.17</v>
      </c>
      <c r="K159" s="8">
        <v>17903928.4</v>
      </c>
      <c r="L159" s="8">
        <v>2161536.31</v>
      </c>
      <c r="M159" s="8">
        <v>15742392.09</v>
      </c>
      <c r="N159" s="9">
        <v>88.92</v>
      </c>
      <c r="O159" s="9">
        <v>57.71</v>
      </c>
      <c r="P159" s="9">
        <v>96.05</v>
      </c>
      <c r="Q159" s="8">
        <v>20855201.21</v>
      </c>
      <c r="R159" s="8">
        <v>5557324.39</v>
      </c>
      <c r="S159" s="8">
        <v>15297876.82</v>
      </c>
      <c r="T159" s="8">
        <v>17302605.59</v>
      </c>
      <c r="U159" s="8">
        <v>3349063.82</v>
      </c>
      <c r="V159" s="8">
        <v>13953541.77</v>
      </c>
      <c r="W159" s="9">
        <v>82.96</v>
      </c>
      <c r="X159" s="9">
        <v>60.26</v>
      </c>
      <c r="Y159" s="9">
        <v>91.21</v>
      </c>
      <c r="Z159" s="8">
        <v>1091798.35</v>
      </c>
      <c r="AA159" s="8">
        <v>1788850.32</v>
      </c>
    </row>
    <row r="160" spans="1:2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261</v>
      </c>
      <c r="G160" s="53" t="s">
        <v>399</v>
      </c>
      <c r="H160" s="8">
        <v>28802600</v>
      </c>
      <c r="I160" s="8">
        <v>2365645.07</v>
      </c>
      <c r="J160" s="8">
        <v>26436954.93</v>
      </c>
      <c r="K160" s="8">
        <v>28928359.37</v>
      </c>
      <c r="L160" s="8">
        <v>2364533.87</v>
      </c>
      <c r="M160" s="8">
        <v>26563825.5</v>
      </c>
      <c r="N160" s="9">
        <v>100.43</v>
      </c>
      <c r="O160" s="9">
        <v>99.95</v>
      </c>
      <c r="P160" s="9">
        <v>100.47</v>
      </c>
      <c r="Q160" s="8">
        <v>29352600</v>
      </c>
      <c r="R160" s="8">
        <v>3630307.76</v>
      </c>
      <c r="S160" s="8">
        <v>25722292.24</v>
      </c>
      <c r="T160" s="8">
        <v>27496531.76</v>
      </c>
      <c r="U160" s="8">
        <v>3620094.97</v>
      </c>
      <c r="V160" s="8">
        <v>23876436.79</v>
      </c>
      <c r="W160" s="9">
        <v>93.67</v>
      </c>
      <c r="X160" s="9">
        <v>99.71</v>
      </c>
      <c r="Y160" s="9">
        <v>92.82</v>
      </c>
      <c r="Z160" s="8">
        <v>714662.69</v>
      </c>
      <c r="AA160" s="8">
        <v>2687388.71</v>
      </c>
    </row>
    <row r="161" spans="1:2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261</v>
      </c>
      <c r="G161" s="53" t="s">
        <v>400</v>
      </c>
      <c r="H161" s="8">
        <v>19765090.02</v>
      </c>
      <c r="I161" s="8">
        <v>703493.31</v>
      </c>
      <c r="J161" s="8">
        <v>19061596.71</v>
      </c>
      <c r="K161" s="8">
        <v>18339002.29</v>
      </c>
      <c r="L161" s="8">
        <v>538209.37</v>
      </c>
      <c r="M161" s="8">
        <v>17800792.92</v>
      </c>
      <c r="N161" s="9">
        <v>92.78</v>
      </c>
      <c r="O161" s="9">
        <v>76.5</v>
      </c>
      <c r="P161" s="9">
        <v>93.38</v>
      </c>
      <c r="Q161" s="8">
        <v>20831087.99</v>
      </c>
      <c r="R161" s="8">
        <v>2666494.21</v>
      </c>
      <c r="S161" s="8">
        <v>18164593.78</v>
      </c>
      <c r="T161" s="8">
        <v>19200705.41</v>
      </c>
      <c r="U161" s="8">
        <v>2359971.1</v>
      </c>
      <c r="V161" s="8">
        <v>16840734.31</v>
      </c>
      <c r="W161" s="9">
        <v>92.17</v>
      </c>
      <c r="X161" s="9">
        <v>88.5</v>
      </c>
      <c r="Y161" s="9">
        <v>92.71</v>
      </c>
      <c r="Z161" s="8">
        <v>897002.93</v>
      </c>
      <c r="AA161" s="8">
        <v>960058.61</v>
      </c>
    </row>
    <row r="162" spans="1:2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261</v>
      </c>
      <c r="G162" s="53" t="s">
        <v>401</v>
      </c>
      <c r="H162" s="8">
        <v>31076901.02</v>
      </c>
      <c r="I162" s="8">
        <v>2979212.07</v>
      </c>
      <c r="J162" s="8">
        <v>28097688.95</v>
      </c>
      <c r="K162" s="8">
        <v>29279560.02</v>
      </c>
      <c r="L162" s="8">
        <v>1383737.97</v>
      </c>
      <c r="M162" s="8">
        <v>27895822.05</v>
      </c>
      <c r="N162" s="9">
        <v>94.21</v>
      </c>
      <c r="O162" s="9">
        <v>46.44</v>
      </c>
      <c r="P162" s="9">
        <v>99.28</v>
      </c>
      <c r="Q162" s="8">
        <v>32841901.02</v>
      </c>
      <c r="R162" s="8">
        <v>4852465</v>
      </c>
      <c r="S162" s="8">
        <v>27989436.02</v>
      </c>
      <c r="T162" s="8">
        <v>29845608.32</v>
      </c>
      <c r="U162" s="8">
        <v>2805452.94</v>
      </c>
      <c r="V162" s="8">
        <v>27040155.38</v>
      </c>
      <c r="W162" s="9">
        <v>90.87</v>
      </c>
      <c r="X162" s="9">
        <v>57.81</v>
      </c>
      <c r="Y162" s="9">
        <v>96.6</v>
      </c>
      <c r="Z162" s="8">
        <v>108252.93</v>
      </c>
      <c r="AA162" s="8">
        <v>855666.67</v>
      </c>
    </row>
    <row r="163" spans="1:2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261</v>
      </c>
      <c r="G163" s="53" t="s">
        <v>402</v>
      </c>
      <c r="H163" s="8">
        <v>19723265.18</v>
      </c>
      <c r="I163" s="8">
        <v>255220</v>
      </c>
      <c r="J163" s="8">
        <v>19468045.18</v>
      </c>
      <c r="K163" s="8">
        <v>19503552.37</v>
      </c>
      <c r="L163" s="8">
        <v>207788</v>
      </c>
      <c r="M163" s="8">
        <v>19295764.37</v>
      </c>
      <c r="N163" s="9">
        <v>98.88</v>
      </c>
      <c r="O163" s="9">
        <v>81.41</v>
      </c>
      <c r="P163" s="9">
        <v>99.11</v>
      </c>
      <c r="Q163" s="8">
        <v>18558931.95</v>
      </c>
      <c r="R163" s="8">
        <v>1140855</v>
      </c>
      <c r="S163" s="8">
        <v>17418076.95</v>
      </c>
      <c r="T163" s="8">
        <v>17351972.78</v>
      </c>
      <c r="U163" s="8">
        <v>991995.55</v>
      </c>
      <c r="V163" s="8">
        <v>16359977.23</v>
      </c>
      <c r="W163" s="9">
        <v>93.49</v>
      </c>
      <c r="X163" s="9">
        <v>86.95</v>
      </c>
      <c r="Y163" s="9">
        <v>93.92</v>
      </c>
      <c r="Z163" s="8">
        <v>2049968.23</v>
      </c>
      <c r="AA163" s="8">
        <v>2935787.14</v>
      </c>
    </row>
    <row r="164" spans="1:2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261</v>
      </c>
      <c r="G164" s="53" t="s">
        <v>403</v>
      </c>
      <c r="H164" s="8">
        <v>15251313.24</v>
      </c>
      <c r="I164" s="8">
        <v>1611912</v>
      </c>
      <c r="J164" s="8">
        <v>13639401.24</v>
      </c>
      <c r="K164" s="8">
        <v>14998832.2</v>
      </c>
      <c r="L164" s="8">
        <v>1611865.78</v>
      </c>
      <c r="M164" s="8">
        <v>13386966.42</v>
      </c>
      <c r="N164" s="9">
        <v>98.34</v>
      </c>
      <c r="O164" s="9">
        <v>99.99</v>
      </c>
      <c r="P164" s="9">
        <v>98.14</v>
      </c>
      <c r="Q164" s="8">
        <v>17462899.24</v>
      </c>
      <c r="R164" s="8">
        <v>4540251</v>
      </c>
      <c r="S164" s="8">
        <v>12922648.24</v>
      </c>
      <c r="T164" s="8">
        <v>16397026.64</v>
      </c>
      <c r="U164" s="8">
        <v>4294989.21</v>
      </c>
      <c r="V164" s="8">
        <v>12102037.43</v>
      </c>
      <c r="W164" s="9">
        <v>93.89</v>
      </c>
      <c r="X164" s="9">
        <v>94.59</v>
      </c>
      <c r="Y164" s="9">
        <v>93.64</v>
      </c>
      <c r="Z164" s="8">
        <v>716753</v>
      </c>
      <c r="AA164" s="8">
        <v>1284928.99</v>
      </c>
    </row>
    <row r="165" spans="1:2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261</v>
      </c>
      <c r="G165" s="53" t="s">
        <v>404</v>
      </c>
      <c r="H165" s="8">
        <v>26813317.88</v>
      </c>
      <c r="I165" s="8">
        <v>4729723.85</v>
      </c>
      <c r="J165" s="8">
        <v>22083594.03</v>
      </c>
      <c r="K165" s="8">
        <v>25986265.57</v>
      </c>
      <c r="L165" s="8">
        <v>4331528.05</v>
      </c>
      <c r="M165" s="8">
        <v>21654737.52</v>
      </c>
      <c r="N165" s="9">
        <v>96.91</v>
      </c>
      <c r="O165" s="9">
        <v>91.58</v>
      </c>
      <c r="P165" s="9">
        <v>98.05</v>
      </c>
      <c r="Q165" s="8">
        <v>30249265.55</v>
      </c>
      <c r="R165" s="8">
        <v>10196924.09</v>
      </c>
      <c r="S165" s="8">
        <v>20052341.46</v>
      </c>
      <c r="T165" s="8">
        <v>28418055.4</v>
      </c>
      <c r="U165" s="8">
        <v>9437073.64</v>
      </c>
      <c r="V165" s="8">
        <v>18980981.76</v>
      </c>
      <c r="W165" s="9">
        <v>93.94</v>
      </c>
      <c r="X165" s="9">
        <v>92.54</v>
      </c>
      <c r="Y165" s="9">
        <v>94.65</v>
      </c>
      <c r="Z165" s="8">
        <v>2031252.57</v>
      </c>
      <c r="AA165" s="8">
        <v>2673755.76</v>
      </c>
    </row>
    <row r="166" spans="1:2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261</v>
      </c>
      <c r="G166" s="53" t="s">
        <v>405</v>
      </c>
      <c r="H166" s="8">
        <v>23070345.16</v>
      </c>
      <c r="I166" s="8">
        <v>8486839.84</v>
      </c>
      <c r="J166" s="8">
        <v>14583505.32</v>
      </c>
      <c r="K166" s="8">
        <v>20257769.03</v>
      </c>
      <c r="L166" s="8">
        <v>5960536.95</v>
      </c>
      <c r="M166" s="8">
        <v>14297232.08</v>
      </c>
      <c r="N166" s="9">
        <v>87.8</v>
      </c>
      <c r="O166" s="9">
        <v>70.23</v>
      </c>
      <c r="P166" s="9">
        <v>98.03</v>
      </c>
      <c r="Q166" s="8">
        <v>25200009.16</v>
      </c>
      <c r="R166" s="8">
        <v>11692993.99</v>
      </c>
      <c r="S166" s="8">
        <v>13507015.17</v>
      </c>
      <c r="T166" s="8">
        <v>21246351.98</v>
      </c>
      <c r="U166" s="8">
        <v>8186282.24</v>
      </c>
      <c r="V166" s="8">
        <v>13060069.74</v>
      </c>
      <c r="W166" s="9">
        <v>84.31</v>
      </c>
      <c r="X166" s="9">
        <v>70.01</v>
      </c>
      <c r="Y166" s="9">
        <v>96.69</v>
      </c>
      <c r="Z166" s="8">
        <v>1076490.15</v>
      </c>
      <c r="AA166" s="8">
        <v>1237162.34</v>
      </c>
    </row>
    <row r="167" spans="1:2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261</v>
      </c>
      <c r="G167" s="53" t="s">
        <v>406</v>
      </c>
      <c r="H167" s="8">
        <v>26095370.11</v>
      </c>
      <c r="I167" s="8">
        <v>4693198</v>
      </c>
      <c r="J167" s="8">
        <v>21402172.11</v>
      </c>
      <c r="K167" s="8">
        <v>23426965.21</v>
      </c>
      <c r="L167" s="8">
        <v>2601037.05</v>
      </c>
      <c r="M167" s="8">
        <v>20825928.16</v>
      </c>
      <c r="N167" s="9">
        <v>89.77</v>
      </c>
      <c r="O167" s="9">
        <v>55.42</v>
      </c>
      <c r="P167" s="9">
        <v>97.3</v>
      </c>
      <c r="Q167" s="8">
        <v>25638703.11</v>
      </c>
      <c r="R167" s="8">
        <v>5400037</v>
      </c>
      <c r="S167" s="8">
        <v>20238666.11</v>
      </c>
      <c r="T167" s="8">
        <v>23305315.56</v>
      </c>
      <c r="U167" s="8">
        <v>4845156.87</v>
      </c>
      <c r="V167" s="8">
        <v>18460158.69</v>
      </c>
      <c r="W167" s="9">
        <v>90.89</v>
      </c>
      <c r="X167" s="9">
        <v>89.72</v>
      </c>
      <c r="Y167" s="9">
        <v>91.21</v>
      </c>
      <c r="Z167" s="8">
        <v>1163506</v>
      </c>
      <c r="AA167" s="8">
        <v>2365769.47</v>
      </c>
    </row>
    <row r="168" spans="1:2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261</v>
      </c>
      <c r="G168" s="53" t="s">
        <v>407</v>
      </c>
      <c r="H168" s="8">
        <v>41324521</v>
      </c>
      <c r="I168" s="8">
        <v>1491878.67</v>
      </c>
      <c r="J168" s="8">
        <v>39832642.33</v>
      </c>
      <c r="K168" s="8">
        <v>40838955.81</v>
      </c>
      <c r="L168" s="8">
        <v>1494844.4</v>
      </c>
      <c r="M168" s="8">
        <v>39344111.41</v>
      </c>
      <c r="N168" s="9">
        <v>98.82</v>
      </c>
      <c r="O168" s="9">
        <v>100.19</v>
      </c>
      <c r="P168" s="9">
        <v>98.77</v>
      </c>
      <c r="Q168" s="8">
        <v>42069806.89</v>
      </c>
      <c r="R168" s="8">
        <v>3614810.16</v>
      </c>
      <c r="S168" s="8">
        <v>38454996.73</v>
      </c>
      <c r="T168" s="8">
        <v>38828012.77</v>
      </c>
      <c r="U168" s="8">
        <v>1949480.4</v>
      </c>
      <c r="V168" s="8">
        <v>36878532.37</v>
      </c>
      <c r="W168" s="9">
        <v>92.29</v>
      </c>
      <c r="X168" s="9">
        <v>53.93</v>
      </c>
      <c r="Y168" s="9">
        <v>95.9</v>
      </c>
      <c r="Z168" s="8">
        <v>1377645.6</v>
      </c>
      <c r="AA168" s="8">
        <v>2465579.04</v>
      </c>
    </row>
    <row r="169" spans="1:2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261</v>
      </c>
      <c r="G169" s="53" t="s">
        <v>408</v>
      </c>
      <c r="H169" s="8">
        <v>29059724.47</v>
      </c>
      <c r="I169" s="8">
        <v>4854654</v>
      </c>
      <c r="J169" s="8">
        <v>24205070.47</v>
      </c>
      <c r="K169" s="8">
        <v>30612989.4</v>
      </c>
      <c r="L169" s="8">
        <v>6683087.75</v>
      </c>
      <c r="M169" s="8">
        <v>23929901.65</v>
      </c>
      <c r="N169" s="9">
        <v>105.34</v>
      </c>
      <c r="O169" s="9">
        <v>137.66</v>
      </c>
      <c r="P169" s="9">
        <v>98.86</v>
      </c>
      <c r="Q169" s="8">
        <v>26571792.47</v>
      </c>
      <c r="R169" s="8">
        <v>3810139</v>
      </c>
      <c r="S169" s="8">
        <v>22761653.47</v>
      </c>
      <c r="T169" s="8">
        <v>25379635.05</v>
      </c>
      <c r="U169" s="8">
        <v>3169169.09</v>
      </c>
      <c r="V169" s="8">
        <v>22210465.96</v>
      </c>
      <c r="W169" s="9">
        <v>95.51</v>
      </c>
      <c r="X169" s="9">
        <v>83.17</v>
      </c>
      <c r="Y169" s="9">
        <v>97.57</v>
      </c>
      <c r="Z169" s="8">
        <v>1443417</v>
      </c>
      <c r="AA169" s="8">
        <v>1719435.69</v>
      </c>
    </row>
    <row r="170" spans="1:2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261</v>
      </c>
      <c r="G170" s="53" t="s">
        <v>409</v>
      </c>
      <c r="H170" s="8">
        <v>33886761.93</v>
      </c>
      <c r="I170" s="8">
        <v>9391085</v>
      </c>
      <c r="J170" s="8">
        <v>24495676.93</v>
      </c>
      <c r="K170" s="8">
        <v>33801561.47</v>
      </c>
      <c r="L170" s="8">
        <v>9444102.42</v>
      </c>
      <c r="M170" s="8">
        <v>24357459.05</v>
      </c>
      <c r="N170" s="9">
        <v>99.74</v>
      </c>
      <c r="O170" s="9">
        <v>100.56</v>
      </c>
      <c r="P170" s="9">
        <v>99.43</v>
      </c>
      <c r="Q170" s="8">
        <v>39188218.93</v>
      </c>
      <c r="R170" s="8">
        <v>15744864</v>
      </c>
      <c r="S170" s="8">
        <v>23443354.93</v>
      </c>
      <c r="T170" s="8">
        <v>36705961.25</v>
      </c>
      <c r="U170" s="8">
        <v>14393161.63</v>
      </c>
      <c r="V170" s="8">
        <v>22312799.62</v>
      </c>
      <c r="W170" s="9">
        <v>93.66</v>
      </c>
      <c r="X170" s="9">
        <v>91.41</v>
      </c>
      <c r="Y170" s="9">
        <v>95.17</v>
      </c>
      <c r="Z170" s="8">
        <v>1052322</v>
      </c>
      <c r="AA170" s="8">
        <v>2044659.43</v>
      </c>
    </row>
    <row r="171" spans="1:2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261</v>
      </c>
      <c r="G171" s="53" t="s">
        <v>410</v>
      </c>
      <c r="H171" s="8">
        <v>25326616.87</v>
      </c>
      <c r="I171" s="8">
        <v>5573219.9</v>
      </c>
      <c r="J171" s="8">
        <v>19753396.97</v>
      </c>
      <c r="K171" s="8">
        <v>21041650.48</v>
      </c>
      <c r="L171" s="8">
        <v>1550010.57</v>
      </c>
      <c r="M171" s="8">
        <v>19491639.91</v>
      </c>
      <c r="N171" s="9">
        <v>83.08</v>
      </c>
      <c r="O171" s="9">
        <v>27.81</v>
      </c>
      <c r="P171" s="9">
        <v>98.67</v>
      </c>
      <c r="Q171" s="8">
        <v>25090948.87</v>
      </c>
      <c r="R171" s="8">
        <v>5923500.52</v>
      </c>
      <c r="S171" s="8">
        <v>19167448.35</v>
      </c>
      <c r="T171" s="8">
        <v>20103001.09</v>
      </c>
      <c r="U171" s="8">
        <v>1921779.36</v>
      </c>
      <c r="V171" s="8">
        <v>18181221.73</v>
      </c>
      <c r="W171" s="9">
        <v>80.12</v>
      </c>
      <c r="X171" s="9">
        <v>32.44</v>
      </c>
      <c r="Y171" s="9">
        <v>94.85</v>
      </c>
      <c r="Z171" s="8">
        <v>585948.62</v>
      </c>
      <c r="AA171" s="8">
        <v>1310418.18</v>
      </c>
    </row>
    <row r="172" spans="1:2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261</v>
      </c>
      <c r="G172" s="53" t="s">
        <v>411</v>
      </c>
      <c r="H172" s="8">
        <v>27821583.48</v>
      </c>
      <c r="I172" s="8">
        <v>4481909.34</v>
      </c>
      <c r="J172" s="8">
        <v>23339674.14</v>
      </c>
      <c r="K172" s="8">
        <v>27024343.53</v>
      </c>
      <c r="L172" s="8">
        <v>3699073.35</v>
      </c>
      <c r="M172" s="8">
        <v>23325270.18</v>
      </c>
      <c r="N172" s="9">
        <v>97.13</v>
      </c>
      <c r="O172" s="9">
        <v>82.53</v>
      </c>
      <c r="P172" s="9">
        <v>99.93</v>
      </c>
      <c r="Q172" s="8">
        <v>28755839.86</v>
      </c>
      <c r="R172" s="8">
        <v>7206970.08</v>
      </c>
      <c r="S172" s="8">
        <v>21548869.78</v>
      </c>
      <c r="T172" s="8">
        <v>27199656.94</v>
      </c>
      <c r="U172" s="8">
        <v>6261493.06</v>
      </c>
      <c r="V172" s="8">
        <v>20938163.88</v>
      </c>
      <c r="W172" s="9">
        <v>94.58</v>
      </c>
      <c r="X172" s="9">
        <v>86.88</v>
      </c>
      <c r="Y172" s="9">
        <v>97.16</v>
      </c>
      <c r="Z172" s="8">
        <v>1790804.36</v>
      </c>
      <c r="AA172" s="8">
        <v>2387106.3</v>
      </c>
    </row>
    <row r="173" spans="1:2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261</v>
      </c>
      <c r="G173" s="53" t="s">
        <v>277</v>
      </c>
      <c r="H173" s="8">
        <v>30675387</v>
      </c>
      <c r="I173" s="8">
        <v>2817309</v>
      </c>
      <c r="J173" s="8">
        <v>27858078</v>
      </c>
      <c r="K173" s="8">
        <v>29190912.42</v>
      </c>
      <c r="L173" s="8">
        <v>2745369.56</v>
      </c>
      <c r="M173" s="8">
        <v>26445542.86</v>
      </c>
      <c r="N173" s="9">
        <v>95.16</v>
      </c>
      <c r="O173" s="9">
        <v>97.44</v>
      </c>
      <c r="P173" s="9">
        <v>94.92</v>
      </c>
      <c r="Q173" s="8">
        <v>30688371</v>
      </c>
      <c r="R173" s="8">
        <v>4930262</v>
      </c>
      <c r="S173" s="8">
        <v>25758109</v>
      </c>
      <c r="T173" s="8">
        <v>28815289.27</v>
      </c>
      <c r="U173" s="8">
        <v>4117688.36</v>
      </c>
      <c r="V173" s="8">
        <v>24697600.91</v>
      </c>
      <c r="W173" s="9">
        <v>93.89</v>
      </c>
      <c r="X173" s="9">
        <v>83.51</v>
      </c>
      <c r="Y173" s="9">
        <v>95.88</v>
      </c>
      <c r="Z173" s="8">
        <v>2099969</v>
      </c>
      <c r="AA173" s="8">
        <v>1747941.95</v>
      </c>
    </row>
    <row r="174" spans="1:2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261</v>
      </c>
      <c r="G174" s="53" t="s">
        <v>412</v>
      </c>
      <c r="H174" s="8">
        <v>33474813.88</v>
      </c>
      <c r="I174" s="8">
        <v>1509373.31</v>
      </c>
      <c r="J174" s="8">
        <v>31965440.57</v>
      </c>
      <c r="K174" s="8">
        <v>32736625.73</v>
      </c>
      <c r="L174" s="8">
        <v>1423948.01</v>
      </c>
      <c r="M174" s="8">
        <v>31312677.72</v>
      </c>
      <c r="N174" s="9">
        <v>97.79</v>
      </c>
      <c r="O174" s="9">
        <v>94.34</v>
      </c>
      <c r="P174" s="9">
        <v>97.95</v>
      </c>
      <c r="Q174" s="8">
        <v>33786813.88</v>
      </c>
      <c r="R174" s="8">
        <v>1730356.78</v>
      </c>
      <c r="S174" s="8">
        <v>32056457.1</v>
      </c>
      <c r="T174" s="8">
        <v>30079471.33</v>
      </c>
      <c r="U174" s="8">
        <v>1355325.33</v>
      </c>
      <c r="V174" s="8">
        <v>28724146</v>
      </c>
      <c r="W174" s="9">
        <v>89.02</v>
      </c>
      <c r="X174" s="9">
        <v>78.32</v>
      </c>
      <c r="Y174" s="9">
        <v>89.6</v>
      </c>
      <c r="Z174" s="8">
        <v>-91016.53</v>
      </c>
      <c r="AA174" s="8">
        <v>2588531.72</v>
      </c>
    </row>
    <row r="175" spans="1:2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261</v>
      </c>
      <c r="G175" s="53" t="s">
        <v>413</v>
      </c>
      <c r="H175" s="8">
        <v>33632516.56</v>
      </c>
      <c r="I175" s="8">
        <v>5003664.71</v>
      </c>
      <c r="J175" s="8">
        <v>28628851.85</v>
      </c>
      <c r="K175" s="8">
        <v>32294891.7</v>
      </c>
      <c r="L175" s="8">
        <v>3803855.13</v>
      </c>
      <c r="M175" s="8">
        <v>28491036.57</v>
      </c>
      <c r="N175" s="9">
        <v>96.02</v>
      </c>
      <c r="O175" s="9">
        <v>76.02</v>
      </c>
      <c r="P175" s="9">
        <v>99.51</v>
      </c>
      <c r="Q175" s="8">
        <v>38171269.97</v>
      </c>
      <c r="R175" s="8">
        <v>9635163.38</v>
      </c>
      <c r="S175" s="8">
        <v>28536106.59</v>
      </c>
      <c r="T175" s="8">
        <v>32361644.98</v>
      </c>
      <c r="U175" s="8">
        <v>4717222.75</v>
      </c>
      <c r="V175" s="8">
        <v>27644422.23</v>
      </c>
      <c r="W175" s="9">
        <v>84.78</v>
      </c>
      <c r="X175" s="9">
        <v>48.95</v>
      </c>
      <c r="Y175" s="9">
        <v>96.87</v>
      </c>
      <c r="Z175" s="8">
        <v>92745.26</v>
      </c>
      <c r="AA175" s="8">
        <v>846614.34</v>
      </c>
    </row>
    <row r="176" spans="1:2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261</v>
      </c>
      <c r="G176" s="53" t="s">
        <v>414</v>
      </c>
      <c r="H176" s="8">
        <v>35166407.34</v>
      </c>
      <c r="I176" s="8">
        <v>1440663</v>
      </c>
      <c r="J176" s="8">
        <v>33725744.34</v>
      </c>
      <c r="K176" s="8">
        <v>33949799.69</v>
      </c>
      <c r="L176" s="8">
        <v>818172.67</v>
      </c>
      <c r="M176" s="8">
        <v>33131627.02</v>
      </c>
      <c r="N176" s="9">
        <v>96.54</v>
      </c>
      <c r="O176" s="9">
        <v>56.79</v>
      </c>
      <c r="P176" s="9">
        <v>98.23</v>
      </c>
      <c r="Q176" s="8">
        <v>34531778.53</v>
      </c>
      <c r="R176" s="8">
        <v>2277599.25</v>
      </c>
      <c r="S176" s="8">
        <v>32254179.28</v>
      </c>
      <c r="T176" s="8">
        <v>32466867.23</v>
      </c>
      <c r="U176" s="8">
        <v>1277843.84</v>
      </c>
      <c r="V176" s="8">
        <v>31189023.39</v>
      </c>
      <c r="W176" s="9">
        <v>94.02</v>
      </c>
      <c r="X176" s="9">
        <v>56.1</v>
      </c>
      <c r="Y176" s="9">
        <v>96.69</v>
      </c>
      <c r="Z176" s="8">
        <v>1471565.06</v>
      </c>
      <c r="AA176" s="8">
        <v>1942603.63</v>
      </c>
    </row>
    <row r="177" spans="1:2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261</v>
      </c>
      <c r="G177" s="53" t="s">
        <v>415</v>
      </c>
      <c r="H177" s="8">
        <v>25513285.7</v>
      </c>
      <c r="I177" s="8">
        <v>7750826.63</v>
      </c>
      <c r="J177" s="8">
        <v>17762459.07</v>
      </c>
      <c r="K177" s="8">
        <v>23109578.69</v>
      </c>
      <c r="L177" s="8">
        <v>5961344.24</v>
      </c>
      <c r="M177" s="8">
        <v>17148234.45</v>
      </c>
      <c r="N177" s="9">
        <v>90.57</v>
      </c>
      <c r="O177" s="9">
        <v>76.91</v>
      </c>
      <c r="P177" s="9">
        <v>96.54</v>
      </c>
      <c r="Q177" s="8">
        <v>25187413.22</v>
      </c>
      <c r="R177" s="8">
        <v>7939742.26</v>
      </c>
      <c r="S177" s="8">
        <v>17247670.96</v>
      </c>
      <c r="T177" s="8">
        <v>22187465.89</v>
      </c>
      <c r="U177" s="8">
        <v>6771247</v>
      </c>
      <c r="V177" s="8">
        <v>15416218.89</v>
      </c>
      <c r="W177" s="9">
        <v>88.08</v>
      </c>
      <c r="X177" s="9">
        <v>85.28</v>
      </c>
      <c r="Y177" s="9">
        <v>89.38</v>
      </c>
      <c r="Z177" s="8">
        <v>514788.11</v>
      </c>
      <c r="AA177" s="8">
        <v>1732015.56</v>
      </c>
    </row>
    <row r="178" spans="1:2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261</v>
      </c>
      <c r="G178" s="53" t="s">
        <v>416</v>
      </c>
      <c r="H178" s="8">
        <v>21720523.13</v>
      </c>
      <c r="I178" s="8">
        <v>240322</v>
      </c>
      <c r="J178" s="8">
        <v>21480201.13</v>
      </c>
      <c r="K178" s="8">
        <v>20912002.1</v>
      </c>
      <c r="L178" s="8">
        <v>228901</v>
      </c>
      <c r="M178" s="8">
        <v>20683101.1</v>
      </c>
      <c r="N178" s="9">
        <v>96.27</v>
      </c>
      <c r="O178" s="9">
        <v>95.24</v>
      </c>
      <c r="P178" s="9">
        <v>96.28</v>
      </c>
      <c r="Q178" s="8">
        <v>22635523.13</v>
      </c>
      <c r="R178" s="8">
        <v>1844719.13</v>
      </c>
      <c r="S178" s="8">
        <v>20790804</v>
      </c>
      <c r="T178" s="8">
        <v>21174560.02</v>
      </c>
      <c r="U178" s="8">
        <v>1813372.03</v>
      </c>
      <c r="V178" s="8">
        <v>19361187.99</v>
      </c>
      <c r="W178" s="9">
        <v>93.54</v>
      </c>
      <c r="X178" s="9">
        <v>98.3</v>
      </c>
      <c r="Y178" s="9">
        <v>93.12</v>
      </c>
      <c r="Z178" s="8">
        <v>689397.13</v>
      </c>
      <c r="AA178" s="8">
        <v>1321913.11</v>
      </c>
    </row>
    <row r="179" spans="1:2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261</v>
      </c>
      <c r="G179" s="53" t="s">
        <v>417</v>
      </c>
      <c r="H179" s="8">
        <v>23324399.57</v>
      </c>
      <c r="I179" s="8">
        <v>5030565.85</v>
      </c>
      <c r="J179" s="8">
        <v>18293833.72</v>
      </c>
      <c r="K179" s="8">
        <v>20660690.67</v>
      </c>
      <c r="L179" s="8">
        <v>2826437.97</v>
      </c>
      <c r="M179" s="8">
        <v>17834252.7</v>
      </c>
      <c r="N179" s="9">
        <v>88.57</v>
      </c>
      <c r="O179" s="9">
        <v>56.18</v>
      </c>
      <c r="P179" s="9">
        <v>97.48</v>
      </c>
      <c r="Q179" s="8">
        <v>24841540.89</v>
      </c>
      <c r="R179" s="8">
        <v>8378610.81</v>
      </c>
      <c r="S179" s="8">
        <v>16462930.08</v>
      </c>
      <c r="T179" s="8">
        <v>20607061.48</v>
      </c>
      <c r="U179" s="8">
        <v>4687222.95</v>
      </c>
      <c r="V179" s="8">
        <v>15919838.53</v>
      </c>
      <c r="W179" s="9">
        <v>82.95</v>
      </c>
      <c r="X179" s="9">
        <v>55.94</v>
      </c>
      <c r="Y179" s="9">
        <v>96.7</v>
      </c>
      <c r="Z179" s="8">
        <v>1830903.64</v>
      </c>
      <c r="AA179" s="8">
        <v>1914414.17</v>
      </c>
    </row>
    <row r="180" spans="1:2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261</v>
      </c>
      <c r="G180" s="53" t="s">
        <v>418</v>
      </c>
      <c r="H180" s="8">
        <v>69904682.15</v>
      </c>
      <c r="I180" s="8">
        <v>14712988.65</v>
      </c>
      <c r="J180" s="8">
        <v>55191693.5</v>
      </c>
      <c r="K180" s="8">
        <v>64509627.39</v>
      </c>
      <c r="L180" s="8">
        <v>9284610.31</v>
      </c>
      <c r="M180" s="8">
        <v>55225017.08</v>
      </c>
      <c r="N180" s="9">
        <v>92.28</v>
      </c>
      <c r="O180" s="9">
        <v>63.1</v>
      </c>
      <c r="P180" s="9">
        <v>100.06</v>
      </c>
      <c r="Q180" s="8">
        <v>77861071.97</v>
      </c>
      <c r="R180" s="8">
        <v>26233463.74</v>
      </c>
      <c r="S180" s="8">
        <v>51627608.23</v>
      </c>
      <c r="T180" s="8">
        <v>68907274.32</v>
      </c>
      <c r="U180" s="8">
        <v>20499750.02</v>
      </c>
      <c r="V180" s="8">
        <v>48407524.3</v>
      </c>
      <c r="W180" s="9">
        <v>88.5</v>
      </c>
      <c r="X180" s="9">
        <v>78.14</v>
      </c>
      <c r="Y180" s="9">
        <v>93.76</v>
      </c>
      <c r="Z180" s="8">
        <v>3564085.27</v>
      </c>
      <c r="AA180" s="8">
        <v>6817492.78</v>
      </c>
    </row>
    <row r="181" spans="1:2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261</v>
      </c>
      <c r="G181" s="53" t="s">
        <v>419</v>
      </c>
      <c r="H181" s="8">
        <v>13529909.03</v>
      </c>
      <c r="I181" s="8">
        <v>1404517.17</v>
      </c>
      <c r="J181" s="8">
        <v>12125391.86</v>
      </c>
      <c r="K181" s="8">
        <v>13352251.28</v>
      </c>
      <c r="L181" s="8">
        <v>1402725.85</v>
      </c>
      <c r="M181" s="8">
        <v>11949525.43</v>
      </c>
      <c r="N181" s="9">
        <v>98.68</v>
      </c>
      <c r="O181" s="9">
        <v>99.87</v>
      </c>
      <c r="P181" s="9">
        <v>98.54</v>
      </c>
      <c r="Q181" s="8">
        <v>14009800.42</v>
      </c>
      <c r="R181" s="8">
        <v>1902875.41</v>
      </c>
      <c r="S181" s="8">
        <v>12106925.01</v>
      </c>
      <c r="T181" s="8">
        <v>13461436.25</v>
      </c>
      <c r="U181" s="8">
        <v>1901827.42</v>
      </c>
      <c r="V181" s="8">
        <v>11559608.83</v>
      </c>
      <c r="W181" s="9">
        <v>96.08</v>
      </c>
      <c r="X181" s="9">
        <v>99.94</v>
      </c>
      <c r="Y181" s="9">
        <v>95.47</v>
      </c>
      <c r="Z181" s="8">
        <v>18466.85</v>
      </c>
      <c r="AA181" s="8">
        <v>389916.6</v>
      </c>
    </row>
    <row r="182" spans="1:2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261</v>
      </c>
      <c r="G182" s="53" t="s">
        <v>420</v>
      </c>
      <c r="H182" s="8">
        <v>20829977.97</v>
      </c>
      <c r="I182" s="8">
        <v>3458032.08</v>
      </c>
      <c r="J182" s="8">
        <v>17371945.89</v>
      </c>
      <c r="K182" s="8">
        <v>20477313.97</v>
      </c>
      <c r="L182" s="8">
        <v>2967172.41</v>
      </c>
      <c r="M182" s="8">
        <v>17510141.56</v>
      </c>
      <c r="N182" s="9">
        <v>98.3</v>
      </c>
      <c r="O182" s="9">
        <v>85.8</v>
      </c>
      <c r="P182" s="9">
        <v>100.79</v>
      </c>
      <c r="Q182" s="8">
        <v>22441077.97</v>
      </c>
      <c r="R182" s="8">
        <v>5379949.52</v>
      </c>
      <c r="S182" s="8">
        <v>17061128.45</v>
      </c>
      <c r="T182" s="8">
        <v>18845208.89</v>
      </c>
      <c r="U182" s="8">
        <v>3367903.55</v>
      </c>
      <c r="V182" s="8">
        <v>15477305.34</v>
      </c>
      <c r="W182" s="9">
        <v>83.97</v>
      </c>
      <c r="X182" s="9">
        <v>62.6</v>
      </c>
      <c r="Y182" s="9">
        <v>90.71</v>
      </c>
      <c r="Z182" s="8">
        <v>310817.44</v>
      </c>
      <c r="AA182" s="8">
        <v>2032836.22</v>
      </c>
    </row>
    <row r="183" spans="1:2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261</v>
      </c>
      <c r="G183" s="53" t="s">
        <v>421</v>
      </c>
      <c r="H183" s="8">
        <v>11842513.19</v>
      </c>
      <c r="I183" s="8">
        <v>580480.92</v>
      </c>
      <c r="J183" s="8">
        <v>11262032.27</v>
      </c>
      <c r="K183" s="8">
        <v>11901076.27</v>
      </c>
      <c r="L183" s="8">
        <v>658177.75</v>
      </c>
      <c r="M183" s="8">
        <v>11242898.52</v>
      </c>
      <c r="N183" s="9">
        <v>100.49</v>
      </c>
      <c r="O183" s="9">
        <v>113.38</v>
      </c>
      <c r="P183" s="9">
        <v>99.83</v>
      </c>
      <c r="Q183" s="8">
        <v>10940513.19</v>
      </c>
      <c r="R183" s="8">
        <v>948333</v>
      </c>
      <c r="S183" s="8">
        <v>9992180.19</v>
      </c>
      <c r="T183" s="8">
        <v>10427758.6</v>
      </c>
      <c r="U183" s="8">
        <v>812676.37</v>
      </c>
      <c r="V183" s="8">
        <v>9615082.23</v>
      </c>
      <c r="W183" s="9">
        <v>95.31</v>
      </c>
      <c r="X183" s="9">
        <v>85.69</v>
      </c>
      <c r="Y183" s="9">
        <v>96.22</v>
      </c>
      <c r="Z183" s="8">
        <v>1269852.08</v>
      </c>
      <c r="AA183" s="8">
        <v>1627816.29</v>
      </c>
    </row>
    <row r="184" spans="1:2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261</v>
      </c>
      <c r="G184" s="53" t="s">
        <v>422</v>
      </c>
      <c r="H184" s="8">
        <v>33694887.61</v>
      </c>
      <c r="I184" s="8">
        <v>6101780.55</v>
      </c>
      <c r="J184" s="8">
        <v>27593107.06</v>
      </c>
      <c r="K184" s="8">
        <v>31964329.89</v>
      </c>
      <c r="L184" s="8">
        <v>5081763.37</v>
      </c>
      <c r="M184" s="8">
        <v>26882566.52</v>
      </c>
      <c r="N184" s="9">
        <v>94.86</v>
      </c>
      <c r="O184" s="9">
        <v>83.28</v>
      </c>
      <c r="P184" s="9">
        <v>97.42</v>
      </c>
      <c r="Q184" s="8">
        <v>33694887.61</v>
      </c>
      <c r="R184" s="8">
        <v>6807525.58</v>
      </c>
      <c r="S184" s="8">
        <v>26887362.03</v>
      </c>
      <c r="T184" s="8">
        <v>30862567.72</v>
      </c>
      <c r="U184" s="8">
        <v>4742183.31</v>
      </c>
      <c r="V184" s="8">
        <v>26120384.41</v>
      </c>
      <c r="W184" s="9">
        <v>91.59</v>
      </c>
      <c r="X184" s="9">
        <v>69.66</v>
      </c>
      <c r="Y184" s="9">
        <v>97.14</v>
      </c>
      <c r="Z184" s="8">
        <v>705745.03</v>
      </c>
      <c r="AA184" s="8">
        <v>762182.11</v>
      </c>
    </row>
    <row r="185" spans="1:2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261</v>
      </c>
      <c r="G185" s="53" t="s">
        <v>423</v>
      </c>
      <c r="H185" s="8">
        <v>23015389.66</v>
      </c>
      <c r="I185" s="8">
        <v>961753</v>
      </c>
      <c r="J185" s="8">
        <v>22053636.66</v>
      </c>
      <c r="K185" s="8">
        <v>22384878.41</v>
      </c>
      <c r="L185" s="8">
        <v>580949.09</v>
      </c>
      <c r="M185" s="8">
        <v>21803929.32</v>
      </c>
      <c r="N185" s="9">
        <v>97.26</v>
      </c>
      <c r="O185" s="9">
        <v>60.4</v>
      </c>
      <c r="P185" s="9">
        <v>98.86</v>
      </c>
      <c r="Q185" s="8">
        <v>23923383.66</v>
      </c>
      <c r="R185" s="8">
        <v>2885075</v>
      </c>
      <c r="S185" s="8">
        <v>21038308.66</v>
      </c>
      <c r="T185" s="8">
        <v>21383351.57</v>
      </c>
      <c r="U185" s="8">
        <v>1469438.46</v>
      </c>
      <c r="V185" s="8">
        <v>19913913.11</v>
      </c>
      <c r="W185" s="9">
        <v>89.38</v>
      </c>
      <c r="X185" s="9">
        <v>50.93</v>
      </c>
      <c r="Y185" s="9">
        <v>94.65</v>
      </c>
      <c r="Z185" s="8">
        <v>1015328</v>
      </c>
      <c r="AA185" s="8">
        <v>1890016.21</v>
      </c>
    </row>
    <row r="186" spans="1:2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261</v>
      </c>
      <c r="G186" s="53" t="s">
        <v>424</v>
      </c>
      <c r="H186" s="8">
        <v>103363534.42</v>
      </c>
      <c r="I186" s="8">
        <v>9580426.29</v>
      </c>
      <c r="J186" s="8">
        <v>93783108.13</v>
      </c>
      <c r="K186" s="8">
        <v>101733412.55</v>
      </c>
      <c r="L186" s="8">
        <v>7625570.94</v>
      </c>
      <c r="M186" s="8">
        <v>94107841.61</v>
      </c>
      <c r="N186" s="9">
        <v>98.42</v>
      </c>
      <c r="O186" s="9">
        <v>79.59</v>
      </c>
      <c r="P186" s="9">
        <v>100.34</v>
      </c>
      <c r="Q186" s="8">
        <v>109287819.99</v>
      </c>
      <c r="R186" s="8">
        <v>22901955.4</v>
      </c>
      <c r="S186" s="8">
        <v>86385864.59</v>
      </c>
      <c r="T186" s="8">
        <v>105762159.3</v>
      </c>
      <c r="U186" s="8">
        <v>21859954.87</v>
      </c>
      <c r="V186" s="8">
        <v>83902204.43</v>
      </c>
      <c r="W186" s="9">
        <v>96.77</v>
      </c>
      <c r="X186" s="9">
        <v>95.45</v>
      </c>
      <c r="Y186" s="9">
        <v>97.12</v>
      </c>
      <c r="Z186" s="8">
        <v>7397243.54</v>
      </c>
      <c r="AA186" s="8">
        <v>10205637.18</v>
      </c>
    </row>
    <row r="187" spans="1:2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261</v>
      </c>
      <c r="G187" s="53" t="s">
        <v>425</v>
      </c>
      <c r="H187" s="8">
        <v>17087240.68</v>
      </c>
      <c r="I187" s="8">
        <v>1598891.1</v>
      </c>
      <c r="J187" s="8">
        <v>15488349.58</v>
      </c>
      <c r="K187" s="8">
        <v>16452845.49</v>
      </c>
      <c r="L187" s="8">
        <v>1383759.57</v>
      </c>
      <c r="M187" s="8">
        <v>15069085.92</v>
      </c>
      <c r="N187" s="9">
        <v>96.28</v>
      </c>
      <c r="O187" s="9">
        <v>86.54</v>
      </c>
      <c r="P187" s="9">
        <v>97.29</v>
      </c>
      <c r="Q187" s="8">
        <v>17014101.79</v>
      </c>
      <c r="R187" s="8">
        <v>2573910.02</v>
      </c>
      <c r="S187" s="8">
        <v>14440191.77</v>
      </c>
      <c r="T187" s="8">
        <v>16200987.77</v>
      </c>
      <c r="U187" s="8">
        <v>2215955.93</v>
      </c>
      <c r="V187" s="8">
        <v>13985031.84</v>
      </c>
      <c r="W187" s="9">
        <v>95.22</v>
      </c>
      <c r="X187" s="9">
        <v>86.09</v>
      </c>
      <c r="Y187" s="9">
        <v>96.84</v>
      </c>
      <c r="Z187" s="8">
        <v>1048157.81</v>
      </c>
      <c r="AA187" s="8">
        <v>1084054.08</v>
      </c>
    </row>
    <row r="188" spans="1:2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261</v>
      </c>
      <c r="G188" s="53" t="s">
        <v>426</v>
      </c>
      <c r="H188" s="8">
        <v>25103268.28</v>
      </c>
      <c r="I188" s="8">
        <v>4843233.6</v>
      </c>
      <c r="J188" s="8">
        <v>20260034.68</v>
      </c>
      <c r="K188" s="8">
        <v>25166501.16</v>
      </c>
      <c r="L188" s="8">
        <v>4842648.04</v>
      </c>
      <c r="M188" s="8">
        <v>20323853.12</v>
      </c>
      <c r="N188" s="9">
        <v>100.25</v>
      </c>
      <c r="O188" s="9">
        <v>99.98</v>
      </c>
      <c r="P188" s="9">
        <v>100.31</v>
      </c>
      <c r="Q188" s="8">
        <v>26954512.28</v>
      </c>
      <c r="R188" s="8">
        <v>8120232.05</v>
      </c>
      <c r="S188" s="8">
        <v>18834280.23</v>
      </c>
      <c r="T188" s="8">
        <v>26374105.61</v>
      </c>
      <c r="U188" s="8">
        <v>8118458.98</v>
      </c>
      <c r="V188" s="8">
        <v>18255646.63</v>
      </c>
      <c r="W188" s="9">
        <v>97.84</v>
      </c>
      <c r="X188" s="9">
        <v>99.97</v>
      </c>
      <c r="Y188" s="9">
        <v>96.92</v>
      </c>
      <c r="Z188" s="8">
        <v>1425754.45</v>
      </c>
      <c r="AA188" s="8">
        <v>2068206.49</v>
      </c>
    </row>
    <row r="189" spans="1:2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261</v>
      </c>
      <c r="G189" s="53" t="s">
        <v>427</v>
      </c>
      <c r="H189" s="8">
        <v>40434841.56</v>
      </c>
      <c r="I189" s="8">
        <v>10880513.66</v>
      </c>
      <c r="J189" s="8">
        <v>29554327.9</v>
      </c>
      <c r="K189" s="8">
        <v>38583541.42</v>
      </c>
      <c r="L189" s="8">
        <v>9587127.35</v>
      </c>
      <c r="M189" s="8">
        <v>28996414.07</v>
      </c>
      <c r="N189" s="9">
        <v>95.42</v>
      </c>
      <c r="O189" s="9">
        <v>88.11</v>
      </c>
      <c r="P189" s="9">
        <v>98.11</v>
      </c>
      <c r="Q189" s="8">
        <v>42214437.56</v>
      </c>
      <c r="R189" s="8">
        <v>14326133.79</v>
      </c>
      <c r="S189" s="8">
        <v>27888303.77</v>
      </c>
      <c r="T189" s="8">
        <v>40236013.21</v>
      </c>
      <c r="U189" s="8">
        <v>13658034.48</v>
      </c>
      <c r="V189" s="8">
        <v>26577978.73</v>
      </c>
      <c r="W189" s="9">
        <v>95.31</v>
      </c>
      <c r="X189" s="9">
        <v>95.33</v>
      </c>
      <c r="Y189" s="9">
        <v>95.3</v>
      </c>
      <c r="Z189" s="8">
        <v>1666024.13</v>
      </c>
      <c r="AA189" s="8">
        <v>2418435.34</v>
      </c>
    </row>
    <row r="190" spans="1:2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261</v>
      </c>
      <c r="G190" s="53" t="s">
        <v>428</v>
      </c>
      <c r="H190" s="8">
        <v>41935000</v>
      </c>
      <c r="I190" s="8">
        <v>1680171</v>
      </c>
      <c r="J190" s="8">
        <v>40254829</v>
      </c>
      <c r="K190" s="8">
        <v>41657671.41</v>
      </c>
      <c r="L190" s="8">
        <v>1689533.94</v>
      </c>
      <c r="M190" s="8">
        <v>39968137.47</v>
      </c>
      <c r="N190" s="9">
        <v>99.33</v>
      </c>
      <c r="O190" s="9">
        <v>100.55</v>
      </c>
      <c r="P190" s="9">
        <v>99.28</v>
      </c>
      <c r="Q190" s="8">
        <v>44226143</v>
      </c>
      <c r="R190" s="8">
        <v>4683828</v>
      </c>
      <c r="S190" s="8">
        <v>39542315</v>
      </c>
      <c r="T190" s="8">
        <v>43127223.38</v>
      </c>
      <c r="U190" s="8">
        <v>4579819.1</v>
      </c>
      <c r="V190" s="8">
        <v>38547404.28</v>
      </c>
      <c r="W190" s="9">
        <v>97.51</v>
      </c>
      <c r="X190" s="9">
        <v>97.77</v>
      </c>
      <c r="Y190" s="9">
        <v>97.48</v>
      </c>
      <c r="Z190" s="8">
        <v>712514</v>
      </c>
      <c r="AA190" s="8">
        <v>1420733.19</v>
      </c>
    </row>
    <row r="191" spans="1:2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261</v>
      </c>
      <c r="G191" s="53" t="s">
        <v>429</v>
      </c>
      <c r="H191" s="8">
        <v>56173765.65</v>
      </c>
      <c r="I191" s="8">
        <v>1753966.35</v>
      </c>
      <c r="J191" s="8">
        <v>54419799.3</v>
      </c>
      <c r="K191" s="8">
        <v>54764386.56</v>
      </c>
      <c r="L191" s="8">
        <v>412752.23</v>
      </c>
      <c r="M191" s="8">
        <v>54351634.33</v>
      </c>
      <c r="N191" s="9">
        <v>97.49</v>
      </c>
      <c r="O191" s="9">
        <v>23.53</v>
      </c>
      <c r="P191" s="9">
        <v>99.87</v>
      </c>
      <c r="Q191" s="8">
        <v>59479431.78</v>
      </c>
      <c r="R191" s="8">
        <v>5632558.91</v>
      </c>
      <c r="S191" s="8">
        <v>53846872.87</v>
      </c>
      <c r="T191" s="8">
        <v>55089925.98</v>
      </c>
      <c r="U191" s="8">
        <v>2871871.32</v>
      </c>
      <c r="V191" s="8">
        <v>52218054.66</v>
      </c>
      <c r="W191" s="9">
        <v>92.62</v>
      </c>
      <c r="X191" s="9">
        <v>50.98</v>
      </c>
      <c r="Y191" s="9">
        <v>96.97</v>
      </c>
      <c r="Z191" s="8">
        <v>572926.43</v>
      </c>
      <c r="AA191" s="8">
        <v>2133579.67</v>
      </c>
    </row>
    <row r="192" spans="1:2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261</v>
      </c>
      <c r="G192" s="53" t="s">
        <v>430</v>
      </c>
      <c r="H192" s="8">
        <v>50942055.91</v>
      </c>
      <c r="I192" s="8">
        <v>1753089.49</v>
      </c>
      <c r="J192" s="8">
        <v>49188966.42</v>
      </c>
      <c r="K192" s="8">
        <v>51189849.9</v>
      </c>
      <c r="L192" s="8">
        <v>2059204.54</v>
      </c>
      <c r="M192" s="8">
        <v>49130645.36</v>
      </c>
      <c r="N192" s="9">
        <v>100.48</v>
      </c>
      <c r="O192" s="9">
        <v>117.46</v>
      </c>
      <c r="P192" s="9">
        <v>99.88</v>
      </c>
      <c r="Q192" s="8">
        <v>52129959.91</v>
      </c>
      <c r="R192" s="8">
        <v>7537223</v>
      </c>
      <c r="S192" s="8">
        <v>44592736.91</v>
      </c>
      <c r="T192" s="8">
        <v>51031501.44</v>
      </c>
      <c r="U192" s="8">
        <v>7497426.4</v>
      </c>
      <c r="V192" s="8">
        <v>43534075.04</v>
      </c>
      <c r="W192" s="9">
        <v>97.89</v>
      </c>
      <c r="X192" s="9">
        <v>99.47</v>
      </c>
      <c r="Y192" s="9">
        <v>97.62</v>
      </c>
      <c r="Z192" s="8">
        <v>4596229.51</v>
      </c>
      <c r="AA192" s="8">
        <v>5596570.32</v>
      </c>
    </row>
    <row r="193" spans="1:2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261</v>
      </c>
      <c r="G193" s="53" t="s">
        <v>431</v>
      </c>
      <c r="H193" s="8">
        <v>27615295.69</v>
      </c>
      <c r="I193" s="8">
        <v>2173960.12</v>
      </c>
      <c r="J193" s="8">
        <v>25441335.57</v>
      </c>
      <c r="K193" s="8">
        <v>27634646.47</v>
      </c>
      <c r="L193" s="8">
        <v>2171077.45</v>
      </c>
      <c r="M193" s="8">
        <v>25463569.02</v>
      </c>
      <c r="N193" s="9">
        <v>100.07</v>
      </c>
      <c r="O193" s="9">
        <v>99.86</v>
      </c>
      <c r="P193" s="9">
        <v>100.08</v>
      </c>
      <c r="Q193" s="8">
        <v>28681406.06</v>
      </c>
      <c r="R193" s="8">
        <v>3667450.8</v>
      </c>
      <c r="S193" s="8">
        <v>25013955.26</v>
      </c>
      <c r="T193" s="8">
        <v>27203594.82</v>
      </c>
      <c r="U193" s="8">
        <v>3378837.41</v>
      </c>
      <c r="V193" s="8">
        <v>23824757.41</v>
      </c>
      <c r="W193" s="9">
        <v>94.84</v>
      </c>
      <c r="X193" s="9">
        <v>92.13</v>
      </c>
      <c r="Y193" s="9">
        <v>95.24</v>
      </c>
      <c r="Z193" s="8">
        <v>427380.31</v>
      </c>
      <c r="AA193" s="8">
        <v>1638811.61</v>
      </c>
    </row>
    <row r="194" spans="1:2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261</v>
      </c>
      <c r="G194" s="53" t="s">
        <v>432</v>
      </c>
      <c r="H194" s="8">
        <v>72959268.41</v>
      </c>
      <c r="I194" s="8">
        <v>9755628.21</v>
      </c>
      <c r="J194" s="8">
        <v>63203640.2</v>
      </c>
      <c r="K194" s="8">
        <v>69454981.01</v>
      </c>
      <c r="L194" s="8">
        <v>6443356.69</v>
      </c>
      <c r="M194" s="8">
        <v>63011624.32</v>
      </c>
      <c r="N194" s="9">
        <v>95.19</v>
      </c>
      <c r="O194" s="9">
        <v>66.04</v>
      </c>
      <c r="P194" s="9">
        <v>99.69</v>
      </c>
      <c r="Q194" s="8">
        <v>77309268.41</v>
      </c>
      <c r="R194" s="8">
        <v>17306806.21</v>
      </c>
      <c r="S194" s="8">
        <v>60002462.2</v>
      </c>
      <c r="T194" s="8">
        <v>70007299.64</v>
      </c>
      <c r="U194" s="8">
        <v>11624270.93</v>
      </c>
      <c r="V194" s="8">
        <v>58383028.71</v>
      </c>
      <c r="W194" s="9">
        <v>90.55</v>
      </c>
      <c r="X194" s="9">
        <v>67.16</v>
      </c>
      <c r="Y194" s="9">
        <v>97.3</v>
      </c>
      <c r="Z194" s="8">
        <v>3201178</v>
      </c>
      <c r="AA194" s="8">
        <v>4628595.61</v>
      </c>
    </row>
    <row r="195" spans="1:2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261</v>
      </c>
      <c r="G195" s="53" t="s">
        <v>433</v>
      </c>
      <c r="H195" s="8">
        <v>33810432.92</v>
      </c>
      <c r="I195" s="8">
        <v>4597738.57</v>
      </c>
      <c r="J195" s="8">
        <v>29212694.35</v>
      </c>
      <c r="K195" s="8">
        <v>33459526.31</v>
      </c>
      <c r="L195" s="8">
        <v>4481099.89</v>
      </c>
      <c r="M195" s="8">
        <v>28978426.42</v>
      </c>
      <c r="N195" s="9">
        <v>98.96</v>
      </c>
      <c r="O195" s="9">
        <v>97.46</v>
      </c>
      <c r="P195" s="9">
        <v>99.19</v>
      </c>
      <c r="Q195" s="8">
        <v>33568110.37</v>
      </c>
      <c r="R195" s="8">
        <v>5717082.18</v>
      </c>
      <c r="S195" s="8">
        <v>27851028.19</v>
      </c>
      <c r="T195" s="8">
        <v>30088430.97</v>
      </c>
      <c r="U195" s="8">
        <v>3183441.59</v>
      </c>
      <c r="V195" s="8">
        <v>26904989.38</v>
      </c>
      <c r="W195" s="9">
        <v>89.63</v>
      </c>
      <c r="X195" s="9">
        <v>55.68</v>
      </c>
      <c r="Y195" s="9">
        <v>96.6</v>
      </c>
      <c r="Z195" s="8">
        <v>1361666.16</v>
      </c>
      <c r="AA195" s="8">
        <v>2073437.04</v>
      </c>
    </row>
    <row r="196" spans="1:2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261</v>
      </c>
      <c r="G196" s="53" t="s">
        <v>434</v>
      </c>
      <c r="H196" s="8">
        <v>32243757.32</v>
      </c>
      <c r="I196" s="8">
        <v>3497521.47</v>
      </c>
      <c r="J196" s="8">
        <v>28746235.85</v>
      </c>
      <c r="K196" s="8">
        <v>30541770.18</v>
      </c>
      <c r="L196" s="8">
        <v>2120738.01</v>
      </c>
      <c r="M196" s="8">
        <v>28421032.17</v>
      </c>
      <c r="N196" s="9">
        <v>94.72</v>
      </c>
      <c r="O196" s="9">
        <v>60.63</v>
      </c>
      <c r="P196" s="9">
        <v>98.86</v>
      </c>
      <c r="Q196" s="8">
        <v>35148049.32</v>
      </c>
      <c r="R196" s="8">
        <v>6379664.57</v>
      </c>
      <c r="S196" s="8">
        <v>28768384.75</v>
      </c>
      <c r="T196" s="8">
        <v>28609245.35</v>
      </c>
      <c r="U196" s="8">
        <v>1882252.8</v>
      </c>
      <c r="V196" s="8">
        <v>26726992.55</v>
      </c>
      <c r="W196" s="9">
        <v>81.39</v>
      </c>
      <c r="X196" s="9">
        <v>29.5</v>
      </c>
      <c r="Y196" s="9">
        <v>92.9</v>
      </c>
      <c r="Z196" s="8">
        <v>-22148.9</v>
      </c>
      <c r="AA196" s="8">
        <v>1694039.62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261</v>
      </c>
      <c r="G197" s="53" t="s">
        <v>435</v>
      </c>
      <c r="H197" s="8">
        <v>31966905.29</v>
      </c>
      <c r="I197" s="8">
        <v>1655814.66</v>
      </c>
      <c r="J197" s="8">
        <v>30311090.63</v>
      </c>
      <c r="K197" s="8">
        <v>30799921.52</v>
      </c>
      <c r="L197" s="8">
        <v>694772.91</v>
      </c>
      <c r="M197" s="8">
        <v>30105148.61</v>
      </c>
      <c r="N197" s="9">
        <v>96.34</v>
      </c>
      <c r="O197" s="9">
        <v>41.95</v>
      </c>
      <c r="P197" s="9">
        <v>99.32</v>
      </c>
      <c r="Q197" s="8">
        <v>32159570.29</v>
      </c>
      <c r="R197" s="8">
        <v>2830786.48</v>
      </c>
      <c r="S197" s="8">
        <v>29328783.81</v>
      </c>
      <c r="T197" s="8">
        <v>29196958.18</v>
      </c>
      <c r="U197" s="8">
        <v>2144988.45</v>
      </c>
      <c r="V197" s="8">
        <v>27051969.73</v>
      </c>
      <c r="W197" s="9">
        <v>90.78</v>
      </c>
      <c r="X197" s="9">
        <v>75.77</v>
      </c>
      <c r="Y197" s="9">
        <v>92.23</v>
      </c>
      <c r="Z197" s="8">
        <v>982306.82</v>
      </c>
      <c r="AA197" s="8">
        <v>3053178.88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261</v>
      </c>
      <c r="G198" s="53" t="s">
        <v>436</v>
      </c>
      <c r="H198" s="8">
        <v>33259325.88</v>
      </c>
      <c r="I198" s="8">
        <v>3058490.36</v>
      </c>
      <c r="J198" s="8">
        <v>30200835.52</v>
      </c>
      <c r="K198" s="8">
        <v>33047954.48</v>
      </c>
      <c r="L198" s="8">
        <v>3059627.58</v>
      </c>
      <c r="M198" s="8">
        <v>29988326.9</v>
      </c>
      <c r="N198" s="9">
        <v>99.36</v>
      </c>
      <c r="O198" s="9">
        <v>100.03</v>
      </c>
      <c r="P198" s="9">
        <v>99.29</v>
      </c>
      <c r="Q198" s="8">
        <v>38092687.88</v>
      </c>
      <c r="R198" s="8">
        <v>10150817</v>
      </c>
      <c r="S198" s="8">
        <v>27941870.88</v>
      </c>
      <c r="T198" s="8">
        <v>36012264.75</v>
      </c>
      <c r="U198" s="8">
        <v>8932337.35</v>
      </c>
      <c r="V198" s="8">
        <v>27079927.4</v>
      </c>
      <c r="W198" s="9">
        <v>94.53</v>
      </c>
      <c r="X198" s="9">
        <v>87.99</v>
      </c>
      <c r="Y198" s="9">
        <v>96.91</v>
      </c>
      <c r="Z198" s="8">
        <v>2258964.64</v>
      </c>
      <c r="AA198" s="8">
        <v>2908399.5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261</v>
      </c>
      <c r="G199" s="53" t="s">
        <v>437</v>
      </c>
      <c r="H199" s="8">
        <v>35393456.59</v>
      </c>
      <c r="I199" s="8">
        <v>4982800.21</v>
      </c>
      <c r="J199" s="8">
        <v>30410656.38</v>
      </c>
      <c r="K199" s="8">
        <v>35358357.6</v>
      </c>
      <c r="L199" s="8">
        <v>4784077.19</v>
      </c>
      <c r="M199" s="8">
        <v>30574280.41</v>
      </c>
      <c r="N199" s="9">
        <v>99.9</v>
      </c>
      <c r="O199" s="9">
        <v>96.01</v>
      </c>
      <c r="P199" s="9">
        <v>100.53</v>
      </c>
      <c r="Q199" s="8">
        <v>37435578.07</v>
      </c>
      <c r="R199" s="8">
        <v>8553621.33</v>
      </c>
      <c r="S199" s="8">
        <v>28881956.74</v>
      </c>
      <c r="T199" s="8">
        <v>36335895.45</v>
      </c>
      <c r="U199" s="8">
        <v>8392570.24</v>
      </c>
      <c r="V199" s="8">
        <v>27943325.21</v>
      </c>
      <c r="W199" s="9">
        <v>97.06</v>
      </c>
      <c r="X199" s="9">
        <v>98.11</v>
      </c>
      <c r="Y199" s="9">
        <v>96.75</v>
      </c>
      <c r="Z199" s="8">
        <v>1528699.64</v>
      </c>
      <c r="AA199" s="8">
        <v>2630955.2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261</v>
      </c>
      <c r="G200" s="53" t="s">
        <v>438</v>
      </c>
      <c r="H200" s="8">
        <v>28655160.31</v>
      </c>
      <c r="I200" s="8">
        <v>1155111.75</v>
      </c>
      <c r="J200" s="8">
        <v>27500048.56</v>
      </c>
      <c r="K200" s="8">
        <v>27357492.96</v>
      </c>
      <c r="L200" s="8">
        <v>498243.63</v>
      </c>
      <c r="M200" s="8">
        <v>26859249.33</v>
      </c>
      <c r="N200" s="9">
        <v>95.47</v>
      </c>
      <c r="O200" s="9">
        <v>43.13</v>
      </c>
      <c r="P200" s="9">
        <v>97.66</v>
      </c>
      <c r="Q200" s="8">
        <v>27716964.31</v>
      </c>
      <c r="R200" s="8">
        <v>1583168.64</v>
      </c>
      <c r="S200" s="8">
        <v>26133795.67</v>
      </c>
      <c r="T200" s="8">
        <v>25930625.88</v>
      </c>
      <c r="U200" s="8">
        <v>1577389.72</v>
      </c>
      <c r="V200" s="8">
        <v>24353236.16</v>
      </c>
      <c r="W200" s="9">
        <v>93.55</v>
      </c>
      <c r="X200" s="9">
        <v>99.63</v>
      </c>
      <c r="Y200" s="9">
        <v>93.18</v>
      </c>
      <c r="Z200" s="8">
        <v>1366252.89</v>
      </c>
      <c r="AA200" s="8">
        <v>2506013.17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261</v>
      </c>
      <c r="G201" s="53" t="s">
        <v>439</v>
      </c>
      <c r="H201" s="8">
        <v>27239600.47</v>
      </c>
      <c r="I201" s="8">
        <v>160147</v>
      </c>
      <c r="J201" s="8">
        <v>27079453.47</v>
      </c>
      <c r="K201" s="8">
        <v>26366507.64</v>
      </c>
      <c r="L201" s="8">
        <v>139048.06</v>
      </c>
      <c r="M201" s="8">
        <v>26227459.58</v>
      </c>
      <c r="N201" s="9">
        <v>96.79</v>
      </c>
      <c r="O201" s="9">
        <v>86.82</v>
      </c>
      <c r="P201" s="9">
        <v>96.85</v>
      </c>
      <c r="Q201" s="8">
        <v>26014849.69</v>
      </c>
      <c r="R201" s="8">
        <v>233006.44</v>
      </c>
      <c r="S201" s="8">
        <v>25781843.25</v>
      </c>
      <c r="T201" s="8">
        <v>25095062.02</v>
      </c>
      <c r="U201" s="8">
        <v>215118.44</v>
      </c>
      <c r="V201" s="8">
        <v>24879943.58</v>
      </c>
      <c r="W201" s="9">
        <v>96.46</v>
      </c>
      <c r="X201" s="9">
        <v>92.32</v>
      </c>
      <c r="Y201" s="9">
        <v>96.5</v>
      </c>
      <c r="Z201" s="8">
        <v>1297610.22</v>
      </c>
      <c r="AA201" s="8">
        <v>1347516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261</v>
      </c>
      <c r="G202" s="53" t="s">
        <v>440</v>
      </c>
      <c r="H202" s="8">
        <v>101024455.84</v>
      </c>
      <c r="I202" s="8">
        <v>6877752.23</v>
      </c>
      <c r="J202" s="8">
        <v>94146703.61</v>
      </c>
      <c r="K202" s="8">
        <v>102031562.02</v>
      </c>
      <c r="L202" s="8">
        <v>6456870.19</v>
      </c>
      <c r="M202" s="8">
        <v>95574691.83</v>
      </c>
      <c r="N202" s="9">
        <v>100.99</v>
      </c>
      <c r="O202" s="9">
        <v>93.88</v>
      </c>
      <c r="P202" s="9">
        <v>101.51</v>
      </c>
      <c r="Q202" s="8">
        <v>101958662.71</v>
      </c>
      <c r="R202" s="8">
        <v>12534380.75</v>
      </c>
      <c r="S202" s="8">
        <v>89424281.96</v>
      </c>
      <c r="T202" s="8">
        <v>98112586.76</v>
      </c>
      <c r="U202" s="8">
        <v>11118240.25</v>
      </c>
      <c r="V202" s="8">
        <v>86994346.51</v>
      </c>
      <c r="W202" s="9">
        <v>96.22</v>
      </c>
      <c r="X202" s="9">
        <v>88.7</v>
      </c>
      <c r="Y202" s="9">
        <v>97.28</v>
      </c>
      <c r="Z202" s="8">
        <v>4722421.65</v>
      </c>
      <c r="AA202" s="8">
        <v>8580345.32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261</v>
      </c>
      <c r="G203" s="53" t="s">
        <v>441</v>
      </c>
      <c r="H203" s="8">
        <v>35433330.04</v>
      </c>
      <c r="I203" s="8">
        <v>6586784.68</v>
      </c>
      <c r="J203" s="8">
        <v>28846545.36</v>
      </c>
      <c r="K203" s="8">
        <v>35006932.85</v>
      </c>
      <c r="L203" s="8">
        <v>6355369.38</v>
      </c>
      <c r="M203" s="8">
        <v>28651563.47</v>
      </c>
      <c r="N203" s="9">
        <v>98.79</v>
      </c>
      <c r="O203" s="9">
        <v>96.48</v>
      </c>
      <c r="P203" s="9">
        <v>99.32</v>
      </c>
      <c r="Q203" s="8">
        <v>36214110.04</v>
      </c>
      <c r="R203" s="8">
        <v>7701388</v>
      </c>
      <c r="S203" s="8">
        <v>28512722.04</v>
      </c>
      <c r="T203" s="8">
        <v>34271290.11</v>
      </c>
      <c r="U203" s="8">
        <v>7355908.11</v>
      </c>
      <c r="V203" s="8">
        <v>26915382</v>
      </c>
      <c r="W203" s="9">
        <v>94.63</v>
      </c>
      <c r="X203" s="9">
        <v>95.51</v>
      </c>
      <c r="Y203" s="9">
        <v>94.39</v>
      </c>
      <c r="Z203" s="8">
        <v>333823.32</v>
      </c>
      <c r="AA203" s="8">
        <v>1736181.47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261</v>
      </c>
      <c r="G204" s="53" t="s">
        <v>442</v>
      </c>
      <c r="H204" s="8">
        <v>53348122.78</v>
      </c>
      <c r="I204" s="8">
        <v>13664209.37</v>
      </c>
      <c r="J204" s="8">
        <v>39683913.41</v>
      </c>
      <c r="K204" s="8">
        <v>45938875.64</v>
      </c>
      <c r="L204" s="8">
        <v>6188591.72</v>
      </c>
      <c r="M204" s="8">
        <v>39750283.92</v>
      </c>
      <c r="N204" s="9">
        <v>86.11</v>
      </c>
      <c r="O204" s="9">
        <v>45.29</v>
      </c>
      <c r="P204" s="9">
        <v>100.16</v>
      </c>
      <c r="Q204" s="8">
        <v>54225934.28</v>
      </c>
      <c r="R204" s="8">
        <v>16846064.01</v>
      </c>
      <c r="S204" s="8">
        <v>37379870.27</v>
      </c>
      <c r="T204" s="8">
        <v>43478104.8</v>
      </c>
      <c r="U204" s="8">
        <v>8188037.88</v>
      </c>
      <c r="V204" s="8">
        <v>35290066.92</v>
      </c>
      <c r="W204" s="9">
        <v>80.17</v>
      </c>
      <c r="X204" s="9">
        <v>48.6</v>
      </c>
      <c r="Y204" s="9">
        <v>94.4</v>
      </c>
      <c r="Z204" s="8">
        <v>2304043.14</v>
      </c>
      <c r="AA204" s="8">
        <v>4460217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261</v>
      </c>
      <c r="G205" s="53" t="s">
        <v>443</v>
      </c>
      <c r="H205" s="8">
        <v>93127331.29</v>
      </c>
      <c r="I205" s="8">
        <v>18845793.89</v>
      </c>
      <c r="J205" s="8">
        <v>74281537.4</v>
      </c>
      <c r="K205" s="8">
        <v>86769126.48</v>
      </c>
      <c r="L205" s="8">
        <v>12771711.94</v>
      </c>
      <c r="M205" s="8">
        <v>73997414.54</v>
      </c>
      <c r="N205" s="9">
        <v>93.17</v>
      </c>
      <c r="O205" s="9">
        <v>67.76</v>
      </c>
      <c r="P205" s="9">
        <v>99.61</v>
      </c>
      <c r="Q205" s="8">
        <v>97692339.27</v>
      </c>
      <c r="R205" s="8">
        <v>25112528.77</v>
      </c>
      <c r="S205" s="8">
        <v>72579810.5</v>
      </c>
      <c r="T205" s="8">
        <v>89995463.73</v>
      </c>
      <c r="U205" s="8">
        <v>20296857.25</v>
      </c>
      <c r="V205" s="8">
        <v>69698606.48</v>
      </c>
      <c r="W205" s="9">
        <v>92.12</v>
      </c>
      <c r="X205" s="9">
        <v>80.82</v>
      </c>
      <c r="Y205" s="9">
        <v>96.03</v>
      </c>
      <c r="Z205" s="8">
        <v>1701726.9</v>
      </c>
      <c r="AA205" s="8">
        <v>4298808.06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261</v>
      </c>
      <c r="G206" s="53" t="s">
        <v>444</v>
      </c>
      <c r="H206" s="8">
        <v>30718934.41</v>
      </c>
      <c r="I206" s="8">
        <v>7693048.51</v>
      </c>
      <c r="J206" s="8">
        <v>23025885.9</v>
      </c>
      <c r="K206" s="8">
        <v>28124872.69</v>
      </c>
      <c r="L206" s="8">
        <v>5325494.98</v>
      </c>
      <c r="M206" s="8">
        <v>22799377.71</v>
      </c>
      <c r="N206" s="9">
        <v>91.55</v>
      </c>
      <c r="O206" s="9">
        <v>69.22</v>
      </c>
      <c r="P206" s="9">
        <v>99.01</v>
      </c>
      <c r="Q206" s="8">
        <v>35123683.81</v>
      </c>
      <c r="R206" s="8">
        <v>12759885.57</v>
      </c>
      <c r="S206" s="8">
        <v>22363798.24</v>
      </c>
      <c r="T206" s="8">
        <v>30099590.41</v>
      </c>
      <c r="U206" s="8">
        <v>8289698.08</v>
      </c>
      <c r="V206" s="8">
        <v>21809892.33</v>
      </c>
      <c r="W206" s="9">
        <v>85.69</v>
      </c>
      <c r="X206" s="9">
        <v>64.96</v>
      </c>
      <c r="Y206" s="9">
        <v>97.52</v>
      </c>
      <c r="Z206" s="8">
        <v>662087.66</v>
      </c>
      <c r="AA206" s="8">
        <v>989485.38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261</v>
      </c>
      <c r="G207" s="53" t="s">
        <v>445</v>
      </c>
      <c r="H207" s="8">
        <v>67536813.71</v>
      </c>
      <c r="I207" s="8">
        <v>4075886.91</v>
      </c>
      <c r="J207" s="8">
        <v>63460926.8</v>
      </c>
      <c r="K207" s="8">
        <v>67890379.68</v>
      </c>
      <c r="L207" s="8">
        <v>4202640.16</v>
      </c>
      <c r="M207" s="8">
        <v>63687739.52</v>
      </c>
      <c r="N207" s="9">
        <v>100.52</v>
      </c>
      <c r="O207" s="9">
        <v>103.1</v>
      </c>
      <c r="P207" s="9">
        <v>100.35</v>
      </c>
      <c r="Q207" s="8">
        <v>71635959.97</v>
      </c>
      <c r="R207" s="8">
        <v>9591780.88</v>
      </c>
      <c r="S207" s="8">
        <v>62044179.09</v>
      </c>
      <c r="T207" s="8">
        <v>67996836.5</v>
      </c>
      <c r="U207" s="8">
        <v>8706587.53</v>
      </c>
      <c r="V207" s="8">
        <v>59290248.97</v>
      </c>
      <c r="W207" s="9">
        <v>94.91</v>
      </c>
      <c r="X207" s="9">
        <v>90.77</v>
      </c>
      <c r="Y207" s="9">
        <v>95.56</v>
      </c>
      <c r="Z207" s="8">
        <v>1416747.71</v>
      </c>
      <c r="AA207" s="8">
        <v>4397490.55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261</v>
      </c>
      <c r="G208" s="53" t="s">
        <v>446</v>
      </c>
      <c r="H208" s="8">
        <v>59557620.13</v>
      </c>
      <c r="I208" s="8">
        <v>12006408.39</v>
      </c>
      <c r="J208" s="8">
        <v>47551211.74</v>
      </c>
      <c r="K208" s="8">
        <v>54107052.5</v>
      </c>
      <c r="L208" s="8">
        <v>7566210.81</v>
      </c>
      <c r="M208" s="8">
        <v>46540841.69</v>
      </c>
      <c r="N208" s="9">
        <v>90.84</v>
      </c>
      <c r="O208" s="9">
        <v>63.01</v>
      </c>
      <c r="P208" s="9">
        <v>97.87</v>
      </c>
      <c r="Q208" s="8">
        <v>61544060.9</v>
      </c>
      <c r="R208" s="8">
        <v>17152280.9</v>
      </c>
      <c r="S208" s="8">
        <v>44391780</v>
      </c>
      <c r="T208" s="8">
        <v>53263479.47</v>
      </c>
      <c r="U208" s="8">
        <v>13284654.66</v>
      </c>
      <c r="V208" s="8">
        <v>39978824.81</v>
      </c>
      <c r="W208" s="9">
        <v>86.54</v>
      </c>
      <c r="X208" s="9">
        <v>77.45</v>
      </c>
      <c r="Y208" s="9">
        <v>90.05</v>
      </c>
      <c r="Z208" s="8">
        <v>3159431.74</v>
      </c>
      <c r="AA208" s="8">
        <v>6562016.88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261</v>
      </c>
      <c r="G209" s="53" t="s">
        <v>447</v>
      </c>
      <c r="H209" s="8">
        <v>72238082.73</v>
      </c>
      <c r="I209" s="8">
        <v>14864012.85</v>
      </c>
      <c r="J209" s="8">
        <v>57374069.88</v>
      </c>
      <c r="K209" s="8">
        <v>68421554.55</v>
      </c>
      <c r="L209" s="8">
        <v>11842455.3</v>
      </c>
      <c r="M209" s="8">
        <v>56579099.25</v>
      </c>
      <c r="N209" s="9">
        <v>94.71</v>
      </c>
      <c r="O209" s="9">
        <v>79.67</v>
      </c>
      <c r="P209" s="9">
        <v>98.61</v>
      </c>
      <c r="Q209" s="8">
        <v>78985544.54</v>
      </c>
      <c r="R209" s="8">
        <v>25023368.73</v>
      </c>
      <c r="S209" s="8">
        <v>53962175.81</v>
      </c>
      <c r="T209" s="8">
        <v>72429160.74</v>
      </c>
      <c r="U209" s="8">
        <v>21341012.22</v>
      </c>
      <c r="V209" s="8">
        <v>51088148.52</v>
      </c>
      <c r="W209" s="9">
        <v>91.69</v>
      </c>
      <c r="X209" s="9">
        <v>85.28</v>
      </c>
      <c r="Y209" s="9">
        <v>94.67</v>
      </c>
      <c r="Z209" s="8">
        <v>3411894.07</v>
      </c>
      <c r="AA209" s="8">
        <v>5490950.73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261</v>
      </c>
      <c r="G210" s="53" t="s">
        <v>448</v>
      </c>
      <c r="H210" s="8">
        <v>30180339.17</v>
      </c>
      <c r="I210" s="8">
        <v>4126999.47</v>
      </c>
      <c r="J210" s="8">
        <v>26053339.7</v>
      </c>
      <c r="K210" s="8">
        <v>30797327.5</v>
      </c>
      <c r="L210" s="8">
        <v>4445486.52</v>
      </c>
      <c r="M210" s="8">
        <v>26351840.98</v>
      </c>
      <c r="N210" s="9">
        <v>102.04</v>
      </c>
      <c r="O210" s="9">
        <v>107.71</v>
      </c>
      <c r="P210" s="9">
        <v>101.14</v>
      </c>
      <c r="Q210" s="8">
        <v>28609129.17</v>
      </c>
      <c r="R210" s="8">
        <v>5140895</v>
      </c>
      <c r="S210" s="8">
        <v>23468234.17</v>
      </c>
      <c r="T210" s="8">
        <v>26894626.98</v>
      </c>
      <c r="U210" s="8">
        <v>4709763.57</v>
      </c>
      <c r="V210" s="8">
        <v>22184863.41</v>
      </c>
      <c r="W210" s="9">
        <v>94</v>
      </c>
      <c r="X210" s="9">
        <v>91.61</v>
      </c>
      <c r="Y210" s="9">
        <v>94.53</v>
      </c>
      <c r="Z210" s="8">
        <v>2585105.53</v>
      </c>
      <c r="AA210" s="8">
        <v>4166977.57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261</v>
      </c>
      <c r="G211" s="53" t="s">
        <v>449</v>
      </c>
      <c r="H211" s="8">
        <v>102801101.6</v>
      </c>
      <c r="I211" s="8">
        <v>14279144.02</v>
      </c>
      <c r="J211" s="8">
        <v>88521957.58</v>
      </c>
      <c r="K211" s="8">
        <v>92459751.36</v>
      </c>
      <c r="L211" s="8">
        <v>5380939.29</v>
      </c>
      <c r="M211" s="8">
        <v>87078812.07</v>
      </c>
      <c r="N211" s="9">
        <v>89.94</v>
      </c>
      <c r="O211" s="9">
        <v>37.68</v>
      </c>
      <c r="P211" s="9">
        <v>98.36</v>
      </c>
      <c r="Q211" s="8">
        <v>107657851.6</v>
      </c>
      <c r="R211" s="8">
        <v>23159300.84</v>
      </c>
      <c r="S211" s="8">
        <v>84498550.76</v>
      </c>
      <c r="T211" s="8">
        <v>88221720.28</v>
      </c>
      <c r="U211" s="8">
        <v>8564425.84</v>
      </c>
      <c r="V211" s="8">
        <v>79657294.44</v>
      </c>
      <c r="W211" s="9">
        <v>81.94</v>
      </c>
      <c r="X211" s="9">
        <v>36.98</v>
      </c>
      <c r="Y211" s="9">
        <v>94.27</v>
      </c>
      <c r="Z211" s="8">
        <v>4023406.82</v>
      </c>
      <c r="AA211" s="8">
        <v>7421517.63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261</v>
      </c>
      <c r="G212" s="53" t="s">
        <v>450</v>
      </c>
      <c r="H212" s="8">
        <v>32602901.18</v>
      </c>
      <c r="I212" s="8">
        <v>1462529.06</v>
      </c>
      <c r="J212" s="8">
        <v>31140372.12</v>
      </c>
      <c r="K212" s="8">
        <v>32505242.49</v>
      </c>
      <c r="L212" s="8">
        <v>1450458.17</v>
      </c>
      <c r="M212" s="8">
        <v>31054784.32</v>
      </c>
      <c r="N212" s="9">
        <v>99.7</v>
      </c>
      <c r="O212" s="9">
        <v>99.17</v>
      </c>
      <c r="P212" s="9">
        <v>99.72</v>
      </c>
      <c r="Q212" s="8">
        <v>32210796.2</v>
      </c>
      <c r="R212" s="8">
        <v>3530583.66</v>
      </c>
      <c r="S212" s="8">
        <v>28680212.54</v>
      </c>
      <c r="T212" s="8">
        <v>30848170.47</v>
      </c>
      <c r="U212" s="8">
        <v>3237013.62</v>
      </c>
      <c r="V212" s="8">
        <v>27611156.85</v>
      </c>
      <c r="W212" s="9">
        <v>95.76</v>
      </c>
      <c r="X212" s="9">
        <v>91.68</v>
      </c>
      <c r="Y212" s="9">
        <v>96.27</v>
      </c>
      <c r="Z212" s="8">
        <v>2460159.58</v>
      </c>
      <c r="AA212" s="8">
        <v>3443627.47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261</v>
      </c>
      <c r="G213" s="53" t="s">
        <v>451</v>
      </c>
      <c r="H213" s="8">
        <v>53405694.18</v>
      </c>
      <c r="I213" s="8">
        <v>9343541.23</v>
      </c>
      <c r="J213" s="8">
        <v>44062152.95</v>
      </c>
      <c r="K213" s="8">
        <v>53335294.68</v>
      </c>
      <c r="L213" s="8">
        <v>8436559.03</v>
      </c>
      <c r="M213" s="8">
        <v>44898735.65</v>
      </c>
      <c r="N213" s="9">
        <v>99.86</v>
      </c>
      <c r="O213" s="9">
        <v>90.29</v>
      </c>
      <c r="P213" s="9">
        <v>101.89</v>
      </c>
      <c r="Q213" s="8">
        <v>59565930.23</v>
      </c>
      <c r="R213" s="8">
        <v>19701631.74</v>
      </c>
      <c r="S213" s="8">
        <v>39864298.49</v>
      </c>
      <c r="T213" s="8">
        <v>57002425.52</v>
      </c>
      <c r="U213" s="8">
        <v>18584147.89</v>
      </c>
      <c r="V213" s="8">
        <v>38418277.63</v>
      </c>
      <c r="W213" s="9">
        <v>95.69</v>
      </c>
      <c r="X213" s="9">
        <v>94.32</v>
      </c>
      <c r="Y213" s="9">
        <v>96.37</v>
      </c>
      <c r="Z213" s="8">
        <v>4197854.46</v>
      </c>
      <c r="AA213" s="8">
        <v>6480458.02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261</v>
      </c>
      <c r="G214" s="53" t="s">
        <v>452</v>
      </c>
      <c r="H214" s="8">
        <v>35268614.43</v>
      </c>
      <c r="I214" s="8">
        <v>4474543.7</v>
      </c>
      <c r="J214" s="8">
        <v>30794070.73</v>
      </c>
      <c r="K214" s="8">
        <v>35004022.44</v>
      </c>
      <c r="L214" s="8">
        <v>4275776.19</v>
      </c>
      <c r="M214" s="8">
        <v>30728246.25</v>
      </c>
      <c r="N214" s="9">
        <v>99.24</v>
      </c>
      <c r="O214" s="9">
        <v>95.55</v>
      </c>
      <c r="P214" s="9">
        <v>99.78</v>
      </c>
      <c r="Q214" s="8">
        <v>37401341.31</v>
      </c>
      <c r="R214" s="8">
        <v>9257081.81</v>
      </c>
      <c r="S214" s="8">
        <v>28144259.5</v>
      </c>
      <c r="T214" s="8">
        <v>36628406.02</v>
      </c>
      <c r="U214" s="8">
        <v>9141361.08</v>
      </c>
      <c r="V214" s="8">
        <v>27487044.94</v>
      </c>
      <c r="W214" s="9">
        <v>97.93</v>
      </c>
      <c r="X214" s="9">
        <v>98.74</v>
      </c>
      <c r="Y214" s="9">
        <v>97.66</v>
      </c>
      <c r="Z214" s="8">
        <v>2649811.23</v>
      </c>
      <c r="AA214" s="8">
        <v>3241201.31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261</v>
      </c>
      <c r="G215" s="53" t="s">
        <v>453</v>
      </c>
      <c r="H215" s="8">
        <v>29227062.81</v>
      </c>
      <c r="I215" s="8">
        <v>3105779.08</v>
      </c>
      <c r="J215" s="8">
        <v>26121283.73</v>
      </c>
      <c r="K215" s="8">
        <v>26219138.84</v>
      </c>
      <c r="L215" s="8">
        <v>509816.22</v>
      </c>
      <c r="M215" s="8">
        <v>25709322.62</v>
      </c>
      <c r="N215" s="9">
        <v>89.7</v>
      </c>
      <c r="O215" s="9">
        <v>16.41</v>
      </c>
      <c r="P215" s="9">
        <v>98.42</v>
      </c>
      <c r="Q215" s="8">
        <v>31103514.5</v>
      </c>
      <c r="R215" s="8">
        <v>6351627.45</v>
      </c>
      <c r="S215" s="8">
        <v>24751887.05</v>
      </c>
      <c r="T215" s="8">
        <v>27389607.95</v>
      </c>
      <c r="U215" s="8">
        <v>3653818.71</v>
      </c>
      <c r="V215" s="8">
        <v>23735789.24</v>
      </c>
      <c r="W215" s="9">
        <v>88.05</v>
      </c>
      <c r="X215" s="9">
        <v>57.52</v>
      </c>
      <c r="Y215" s="9">
        <v>95.89</v>
      </c>
      <c r="Z215" s="8">
        <v>1369396.68</v>
      </c>
      <c r="AA215" s="8">
        <v>1973533.38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261</v>
      </c>
      <c r="G216" s="53" t="s">
        <v>454</v>
      </c>
      <c r="H216" s="8">
        <v>38040783.13</v>
      </c>
      <c r="I216" s="8">
        <v>3039193.53</v>
      </c>
      <c r="J216" s="8">
        <v>35001589.6</v>
      </c>
      <c r="K216" s="8">
        <v>37688471.62</v>
      </c>
      <c r="L216" s="8">
        <v>3029473.7</v>
      </c>
      <c r="M216" s="8">
        <v>34658997.92</v>
      </c>
      <c r="N216" s="9">
        <v>99.07</v>
      </c>
      <c r="O216" s="9">
        <v>99.68</v>
      </c>
      <c r="P216" s="9">
        <v>99.02</v>
      </c>
      <c r="Q216" s="8">
        <v>38858772.31</v>
      </c>
      <c r="R216" s="8">
        <v>4694377.98</v>
      </c>
      <c r="S216" s="8">
        <v>34164394.33</v>
      </c>
      <c r="T216" s="8">
        <v>37495530.35</v>
      </c>
      <c r="U216" s="8">
        <v>4233372.81</v>
      </c>
      <c r="V216" s="8">
        <v>33262157.54</v>
      </c>
      <c r="W216" s="9">
        <v>96.49</v>
      </c>
      <c r="X216" s="9">
        <v>90.17</v>
      </c>
      <c r="Y216" s="9">
        <v>97.35</v>
      </c>
      <c r="Z216" s="8">
        <v>837195.27</v>
      </c>
      <c r="AA216" s="8">
        <v>1396840.38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261</v>
      </c>
      <c r="G217" s="53" t="s">
        <v>455</v>
      </c>
      <c r="H217" s="8">
        <v>31580781.58</v>
      </c>
      <c r="I217" s="8">
        <v>2771916.24</v>
      </c>
      <c r="J217" s="8">
        <v>28808865.34</v>
      </c>
      <c r="K217" s="8">
        <v>30152853.46</v>
      </c>
      <c r="L217" s="8">
        <v>1711980.91</v>
      </c>
      <c r="M217" s="8">
        <v>28440872.55</v>
      </c>
      <c r="N217" s="9">
        <v>95.47</v>
      </c>
      <c r="O217" s="9">
        <v>61.76</v>
      </c>
      <c r="P217" s="9">
        <v>98.72</v>
      </c>
      <c r="Q217" s="8">
        <v>36081381.95</v>
      </c>
      <c r="R217" s="8">
        <v>8692719.91</v>
      </c>
      <c r="S217" s="8">
        <v>27388662.04</v>
      </c>
      <c r="T217" s="8">
        <v>29430608.31</v>
      </c>
      <c r="U217" s="8">
        <v>3929999.81</v>
      </c>
      <c r="V217" s="8">
        <v>25500608.5</v>
      </c>
      <c r="W217" s="9">
        <v>81.56</v>
      </c>
      <c r="X217" s="9">
        <v>45.21</v>
      </c>
      <c r="Y217" s="9">
        <v>93.1</v>
      </c>
      <c r="Z217" s="8">
        <v>1420203.3</v>
      </c>
      <c r="AA217" s="8">
        <v>2940264.05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456</v>
      </c>
      <c r="G218" s="53" t="s">
        <v>457</v>
      </c>
      <c r="H218" s="8">
        <v>384838524.85</v>
      </c>
      <c r="I218" s="8">
        <v>45476748.33</v>
      </c>
      <c r="J218" s="8">
        <v>339361776.52</v>
      </c>
      <c r="K218" s="8">
        <v>375277651.13</v>
      </c>
      <c r="L218" s="8">
        <v>33125549.75</v>
      </c>
      <c r="M218" s="8">
        <v>342152101.38</v>
      </c>
      <c r="N218" s="9">
        <v>97.51</v>
      </c>
      <c r="O218" s="9">
        <v>72.84</v>
      </c>
      <c r="P218" s="9">
        <v>100.82</v>
      </c>
      <c r="Q218" s="8">
        <v>412234566.36</v>
      </c>
      <c r="R218" s="8">
        <v>98339693.69</v>
      </c>
      <c r="S218" s="8">
        <v>313894872.67</v>
      </c>
      <c r="T218" s="8">
        <v>356110214.84</v>
      </c>
      <c r="U218" s="8">
        <v>52853968.36</v>
      </c>
      <c r="V218" s="8">
        <v>303256246.48</v>
      </c>
      <c r="W218" s="9">
        <v>86.38</v>
      </c>
      <c r="X218" s="9">
        <v>53.74</v>
      </c>
      <c r="Y218" s="9">
        <v>96.61</v>
      </c>
      <c r="Z218" s="8">
        <v>25466903.85</v>
      </c>
      <c r="AA218" s="8">
        <v>38895854.9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456</v>
      </c>
      <c r="G219" s="53" t="s">
        <v>458</v>
      </c>
      <c r="H219" s="8">
        <v>459118487.02</v>
      </c>
      <c r="I219" s="8">
        <v>86977950.37</v>
      </c>
      <c r="J219" s="8">
        <v>372140536.65</v>
      </c>
      <c r="K219" s="8">
        <v>385850103.6</v>
      </c>
      <c r="L219" s="8">
        <v>23983372.15</v>
      </c>
      <c r="M219" s="8">
        <v>361866731.45</v>
      </c>
      <c r="N219" s="9">
        <v>84.04</v>
      </c>
      <c r="O219" s="9">
        <v>27.57</v>
      </c>
      <c r="P219" s="9">
        <v>97.23</v>
      </c>
      <c r="Q219" s="8">
        <v>471338703.7</v>
      </c>
      <c r="R219" s="8">
        <v>102790408.8</v>
      </c>
      <c r="S219" s="8">
        <v>368548294.9</v>
      </c>
      <c r="T219" s="8">
        <v>378163177.38</v>
      </c>
      <c r="U219" s="8">
        <v>29467767.82</v>
      </c>
      <c r="V219" s="8">
        <v>348695409.56</v>
      </c>
      <c r="W219" s="9">
        <v>80.23</v>
      </c>
      <c r="X219" s="9">
        <v>28.66</v>
      </c>
      <c r="Y219" s="9">
        <v>94.61</v>
      </c>
      <c r="Z219" s="8">
        <v>3592241.75</v>
      </c>
      <c r="AA219" s="8">
        <v>13171321.89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456</v>
      </c>
      <c r="G220" s="53" t="s">
        <v>459</v>
      </c>
      <c r="H220" s="8">
        <v>2431378013.44</v>
      </c>
      <c r="I220" s="8">
        <v>219285559.6</v>
      </c>
      <c r="J220" s="8">
        <v>2212092453.84</v>
      </c>
      <c r="K220" s="8">
        <v>2358631466.2</v>
      </c>
      <c r="L220" s="8">
        <v>170106193.7</v>
      </c>
      <c r="M220" s="8">
        <v>2188525272.5</v>
      </c>
      <c r="N220" s="9">
        <v>97</v>
      </c>
      <c r="O220" s="9">
        <v>77.57</v>
      </c>
      <c r="P220" s="9">
        <v>98.93</v>
      </c>
      <c r="Q220" s="8">
        <v>2527366538.35</v>
      </c>
      <c r="R220" s="8">
        <v>394380549.51</v>
      </c>
      <c r="S220" s="8">
        <v>2132985988.84</v>
      </c>
      <c r="T220" s="8">
        <v>2429675174.7</v>
      </c>
      <c r="U220" s="8">
        <v>335638409.34</v>
      </c>
      <c r="V220" s="8">
        <v>2094036765.36</v>
      </c>
      <c r="W220" s="9">
        <v>96.13</v>
      </c>
      <c r="X220" s="9">
        <v>85.1</v>
      </c>
      <c r="Y220" s="9">
        <v>98.17</v>
      </c>
      <c r="Z220" s="8">
        <v>79106465</v>
      </c>
      <c r="AA220" s="8">
        <v>94488507.14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456</v>
      </c>
      <c r="G221" s="53" t="s">
        <v>460</v>
      </c>
      <c r="H221" s="8">
        <v>484812920.15</v>
      </c>
      <c r="I221" s="8">
        <v>51791869.6</v>
      </c>
      <c r="J221" s="8">
        <v>433021050.55</v>
      </c>
      <c r="K221" s="8">
        <v>478758727.92</v>
      </c>
      <c r="L221" s="8">
        <v>47477722.85</v>
      </c>
      <c r="M221" s="8">
        <v>431281005.07</v>
      </c>
      <c r="N221" s="9">
        <v>98.75</v>
      </c>
      <c r="O221" s="9">
        <v>91.67</v>
      </c>
      <c r="P221" s="9">
        <v>99.59</v>
      </c>
      <c r="Q221" s="8">
        <v>521956493.15</v>
      </c>
      <c r="R221" s="8">
        <v>100105667.6</v>
      </c>
      <c r="S221" s="8">
        <v>421850825.55</v>
      </c>
      <c r="T221" s="8">
        <v>494551304.83</v>
      </c>
      <c r="U221" s="8">
        <v>86607554.15</v>
      </c>
      <c r="V221" s="8">
        <v>407943750.68</v>
      </c>
      <c r="W221" s="9">
        <v>94.74</v>
      </c>
      <c r="X221" s="9">
        <v>86.51</v>
      </c>
      <c r="Y221" s="9">
        <v>96.7</v>
      </c>
      <c r="Z221" s="8">
        <v>11170225</v>
      </c>
      <c r="AA221" s="8">
        <v>23337254.39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461</v>
      </c>
      <c r="G222" s="53" t="s">
        <v>462</v>
      </c>
      <c r="H222" s="8">
        <v>134859769.31</v>
      </c>
      <c r="I222" s="8">
        <v>33863166.9</v>
      </c>
      <c r="J222" s="8">
        <v>100996602.41</v>
      </c>
      <c r="K222" s="8">
        <v>133567269.57</v>
      </c>
      <c r="L222" s="8">
        <v>31406070.75</v>
      </c>
      <c r="M222" s="8">
        <v>102161198.82</v>
      </c>
      <c r="N222" s="9">
        <v>99.04</v>
      </c>
      <c r="O222" s="9">
        <v>92.74</v>
      </c>
      <c r="P222" s="9">
        <v>101.15</v>
      </c>
      <c r="Q222" s="8">
        <v>144465823.92</v>
      </c>
      <c r="R222" s="8">
        <v>50553929.2</v>
      </c>
      <c r="S222" s="8">
        <v>93911894.72</v>
      </c>
      <c r="T222" s="8">
        <v>134467432.18</v>
      </c>
      <c r="U222" s="8">
        <v>44171449.55</v>
      </c>
      <c r="V222" s="8">
        <v>90295982.63</v>
      </c>
      <c r="W222" s="9">
        <v>93.07</v>
      </c>
      <c r="X222" s="9">
        <v>87.37</v>
      </c>
      <c r="Y222" s="9">
        <v>96.14</v>
      </c>
      <c r="Z222" s="8">
        <v>7084707.69</v>
      </c>
      <c r="AA222" s="8">
        <v>11865216.19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461</v>
      </c>
      <c r="G223" s="53" t="s">
        <v>463</v>
      </c>
      <c r="H223" s="8">
        <v>128606166.04</v>
      </c>
      <c r="I223" s="8">
        <v>25422155</v>
      </c>
      <c r="J223" s="8">
        <v>103184011.04</v>
      </c>
      <c r="K223" s="8">
        <v>126125347.06</v>
      </c>
      <c r="L223" s="8">
        <v>23107512.88</v>
      </c>
      <c r="M223" s="8">
        <v>103017834.18</v>
      </c>
      <c r="N223" s="9">
        <v>98.07</v>
      </c>
      <c r="O223" s="9">
        <v>90.89</v>
      </c>
      <c r="P223" s="9">
        <v>99.83</v>
      </c>
      <c r="Q223" s="8">
        <v>133930327.04</v>
      </c>
      <c r="R223" s="8">
        <v>33870563</v>
      </c>
      <c r="S223" s="8">
        <v>100059764.04</v>
      </c>
      <c r="T223" s="8">
        <v>120977684.09</v>
      </c>
      <c r="U223" s="8">
        <v>25731918.34</v>
      </c>
      <c r="V223" s="8">
        <v>95245765.75</v>
      </c>
      <c r="W223" s="9">
        <v>90.32</v>
      </c>
      <c r="X223" s="9">
        <v>75.97</v>
      </c>
      <c r="Y223" s="9">
        <v>95.18</v>
      </c>
      <c r="Z223" s="8">
        <v>3124247</v>
      </c>
      <c r="AA223" s="8">
        <v>7772068.43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461</v>
      </c>
      <c r="G224" s="53" t="s">
        <v>464</v>
      </c>
      <c r="H224" s="8">
        <v>89253167.28</v>
      </c>
      <c r="I224" s="8">
        <v>16879187.27</v>
      </c>
      <c r="J224" s="8">
        <v>72373980.01</v>
      </c>
      <c r="K224" s="8">
        <v>97232798.13</v>
      </c>
      <c r="L224" s="8">
        <v>23961195.46</v>
      </c>
      <c r="M224" s="8">
        <v>73271602.67</v>
      </c>
      <c r="N224" s="9">
        <v>108.94</v>
      </c>
      <c r="O224" s="9">
        <v>141.95</v>
      </c>
      <c r="P224" s="9">
        <v>101.24</v>
      </c>
      <c r="Q224" s="8">
        <v>89586151.66</v>
      </c>
      <c r="R224" s="8">
        <v>24506956.39</v>
      </c>
      <c r="S224" s="8">
        <v>65079195.27</v>
      </c>
      <c r="T224" s="8">
        <v>84859908.66</v>
      </c>
      <c r="U224" s="8">
        <v>23077271.17</v>
      </c>
      <c r="V224" s="8">
        <v>61782637.49</v>
      </c>
      <c r="W224" s="9">
        <v>94.72</v>
      </c>
      <c r="X224" s="9">
        <v>94.16</v>
      </c>
      <c r="Y224" s="9">
        <v>94.93</v>
      </c>
      <c r="Z224" s="8">
        <v>7294784.74</v>
      </c>
      <c r="AA224" s="8">
        <v>11488965.18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461</v>
      </c>
      <c r="G225" s="53" t="s">
        <v>465</v>
      </c>
      <c r="H225" s="8">
        <v>74745182.52</v>
      </c>
      <c r="I225" s="8">
        <v>10454230.42</v>
      </c>
      <c r="J225" s="8">
        <v>64290952.1</v>
      </c>
      <c r="K225" s="8">
        <v>74234973.79</v>
      </c>
      <c r="L225" s="8">
        <v>10089385.39</v>
      </c>
      <c r="M225" s="8">
        <v>64145588.4</v>
      </c>
      <c r="N225" s="9">
        <v>99.31</v>
      </c>
      <c r="O225" s="9">
        <v>96.51</v>
      </c>
      <c r="P225" s="9">
        <v>99.77</v>
      </c>
      <c r="Q225" s="8">
        <v>73682588.52</v>
      </c>
      <c r="R225" s="8">
        <v>13397941.15</v>
      </c>
      <c r="S225" s="8">
        <v>60284647.37</v>
      </c>
      <c r="T225" s="8">
        <v>70776344.7</v>
      </c>
      <c r="U225" s="8">
        <v>12539689.55</v>
      </c>
      <c r="V225" s="8">
        <v>58236655.15</v>
      </c>
      <c r="W225" s="9">
        <v>96.05</v>
      </c>
      <c r="X225" s="9">
        <v>93.59</v>
      </c>
      <c r="Y225" s="9">
        <v>96.6</v>
      </c>
      <c r="Z225" s="8">
        <v>4006304.73</v>
      </c>
      <c r="AA225" s="8">
        <v>5908933.25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461</v>
      </c>
      <c r="G226" s="53" t="s">
        <v>466</v>
      </c>
      <c r="H226" s="8">
        <v>71066656.15</v>
      </c>
      <c r="I226" s="8">
        <v>21903427.61</v>
      </c>
      <c r="J226" s="8">
        <v>49163228.54</v>
      </c>
      <c r="K226" s="8">
        <v>68775648.69</v>
      </c>
      <c r="L226" s="8">
        <v>18861448.55</v>
      </c>
      <c r="M226" s="8">
        <v>49914200.14</v>
      </c>
      <c r="N226" s="9">
        <v>96.77</v>
      </c>
      <c r="O226" s="9">
        <v>86.11</v>
      </c>
      <c r="P226" s="9">
        <v>101.52</v>
      </c>
      <c r="Q226" s="8">
        <v>67709069</v>
      </c>
      <c r="R226" s="8">
        <v>21546444.98</v>
      </c>
      <c r="S226" s="8">
        <v>46162624.02</v>
      </c>
      <c r="T226" s="8">
        <v>66285820.03</v>
      </c>
      <c r="U226" s="8">
        <v>21227968.56</v>
      </c>
      <c r="V226" s="8">
        <v>45057851.47</v>
      </c>
      <c r="W226" s="9">
        <v>97.89</v>
      </c>
      <c r="X226" s="9">
        <v>98.52</v>
      </c>
      <c r="Y226" s="9">
        <v>97.6</v>
      </c>
      <c r="Z226" s="8">
        <v>3000604.52</v>
      </c>
      <c r="AA226" s="8">
        <v>4856348.67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461</v>
      </c>
      <c r="G227" s="53" t="s">
        <v>467</v>
      </c>
      <c r="H227" s="8">
        <v>112661577.65</v>
      </c>
      <c r="I227" s="8">
        <v>28864893.8</v>
      </c>
      <c r="J227" s="8">
        <v>83796683.85</v>
      </c>
      <c r="K227" s="8">
        <v>112010611.74</v>
      </c>
      <c r="L227" s="8">
        <v>28549986.98</v>
      </c>
      <c r="M227" s="8">
        <v>83460624.76</v>
      </c>
      <c r="N227" s="9">
        <v>99.42</v>
      </c>
      <c r="O227" s="9">
        <v>98.9</v>
      </c>
      <c r="P227" s="9">
        <v>99.59</v>
      </c>
      <c r="Q227" s="8">
        <v>114212548.65</v>
      </c>
      <c r="R227" s="8">
        <v>36690557.14</v>
      </c>
      <c r="S227" s="8">
        <v>77521991.51</v>
      </c>
      <c r="T227" s="8">
        <v>106185846.67</v>
      </c>
      <c r="U227" s="8">
        <v>30408211.98</v>
      </c>
      <c r="V227" s="8">
        <v>75777634.69</v>
      </c>
      <c r="W227" s="9">
        <v>92.97</v>
      </c>
      <c r="X227" s="9">
        <v>82.87</v>
      </c>
      <c r="Y227" s="9">
        <v>97.74</v>
      </c>
      <c r="Z227" s="8">
        <v>6274692.34</v>
      </c>
      <c r="AA227" s="8">
        <v>7682990.07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461</v>
      </c>
      <c r="G228" s="53" t="s">
        <v>468</v>
      </c>
      <c r="H228" s="8">
        <v>126111549.3</v>
      </c>
      <c r="I228" s="8">
        <v>21999572.17</v>
      </c>
      <c r="J228" s="8">
        <v>104111977.13</v>
      </c>
      <c r="K228" s="8">
        <v>119071400.27</v>
      </c>
      <c r="L228" s="8">
        <v>15156343.35</v>
      </c>
      <c r="M228" s="8">
        <v>103915056.92</v>
      </c>
      <c r="N228" s="9">
        <v>94.41</v>
      </c>
      <c r="O228" s="9">
        <v>68.89</v>
      </c>
      <c r="P228" s="9">
        <v>99.81</v>
      </c>
      <c r="Q228" s="8">
        <v>134171870.05</v>
      </c>
      <c r="R228" s="8">
        <v>30962680.57</v>
      </c>
      <c r="S228" s="8">
        <v>103209189.48</v>
      </c>
      <c r="T228" s="8">
        <v>122823763.77</v>
      </c>
      <c r="U228" s="8">
        <v>26982179.7</v>
      </c>
      <c r="V228" s="8">
        <v>95841584.07</v>
      </c>
      <c r="W228" s="9">
        <v>91.54</v>
      </c>
      <c r="X228" s="9">
        <v>87.14</v>
      </c>
      <c r="Y228" s="9">
        <v>92.86</v>
      </c>
      <c r="Z228" s="8">
        <v>902787.65</v>
      </c>
      <c r="AA228" s="8">
        <v>8073472.85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461</v>
      </c>
      <c r="G229" s="53" t="s">
        <v>469</v>
      </c>
      <c r="H229" s="8">
        <v>107879464.69</v>
      </c>
      <c r="I229" s="8">
        <v>24226295.6</v>
      </c>
      <c r="J229" s="8">
        <v>83653169.09</v>
      </c>
      <c r="K229" s="8">
        <v>108421842.86</v>
      </c>
      <c r="L229" s="8">
        <v>24223822.66</v>
      </c>
      <c r="M229" s="8">
        <v>84198020.2</v>
      </c>
      <c r="N229" s="9">
        <v>100.5</v>
      </c>
      <c r="O229" s="9">
        <v>99.98</v>
      </c>
      <c r="P229" s="9">
        <v>100.65</v>
      </c>
      <c r="Q229" s="8">
        <v>120350650.69</v>
      </c>
      <c r="R229" s="8">
        <v>42124527.43</v>
      </c>
      <c r="S229" s="8">
        <v>78226123.26</v>
      </c>
      <c r="T229" s="8">
        <v>110219291.78</v>
      </c>
      <c r="U229" s="8">
        <v>37011521.11</v>
      </c>
      <c r="V229" s="8">
        <v>73207770.67</v>
      </c>
      <c r="W229" s="9">
        <v>91.58</v>
      </c>
      <c r="X229" s="9">
        <v>87.86</v>
      </c>
      <c r="Y229" s="9">
        <v>93.58</v>
      </c>
      <c r="Z229" s="8">
        <v>5427045.83</v>
      </c>
      <c r="AA229" s="8">
        <v>10990249.53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461</v>
      </c>
      <c r="G230" s="53" t="s">
        <v>470</v>
      </c>
      <c r="H230" s="8">
        <v>153733511.43</v>
      </c>
      <c r="I230" s="8">
        <v>28912223.54</v>
      </c>
      <c r="J230" s="8">
        <v>124821287.89</v>
      </c>
      <c r="K230" s="8">
        <v>162923285.99</v>
      </c>
      <c r="L230" s="8">
        <v>38398332.41</v>
      </c>
      <c r="M230" s="8">
        <v>124524953.58</v>
      </c>
      <c r="N230" s="9">
        <v>105.97</v>
      </c>
      <c r="O230" s="9">
        <v>132.81</v>
      </c>
      <c r="P230" s="9">
        <v>99.76</v>
      </c>
      <c r="Q230" s="8">
        <v>150541956.61</v>
      </c>
      <c r="R230" s="8">
        <v>40571420</v>
      </c>
      <c r="S230" s="8">
        <v>109970536.61</v>
      </c>
      <c r="T230" s="8">
        <v>142923996.16</v>
      </c>
      <c r="U230" s="8">
        <v>35989544.96</v>
      </c>
      <c r="V230" s="8">
        <v>106934451.2</v>
      </c>
      <c r="W230" s="9">
        <v>94.93</v>
      </c>
      <c r="X230" s="9">
        <v>88.7</v>
      </c>
      <c r="Y230" s="9">
        <v>97.23</v>
      </c>
      <c r="Z230" s="8">
        <v>14850751.28</v>
      </c>
      <c r="AA230" s="8">
        <v>17590502.38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461</v>
      </c>
      <c r="G231" s="53" t="s">
        <v>471</v>
      </c>
      <c r="H231" s="8">
        <v>67082259.8</v>
      </c>
      <c r="I231" s="8">
        <v>9962732</v>
      </c>
      <c r="J231" s="8">
        <v>57119527.8</v>
      </c>
      <c r="K231" s="8">
        <v>65904614.19</v>
      </c>
      <c r="L231" s="8">
        <v>9774216.29</v>
      </c>
      <c r="M231" s="8">
        <v>56130397.9</v>
      </c>
      <c r="N231" s="9">
        <v>98.24</v>
      </c>
      <c r="O231" s="9">
        <v>98.1</v>
      </c>
      <c r="P231" s="9">
        <v>98.26</v>
      </c>
      <c r="Q231" s="8">
        <v>67437882.8</v>
      </c>
      <c r="R231" s="8">
        <v>10865443</v>
      </c>
      <c r="S231" s="8">
        <v>56572439.8</v>
      </c>
      <c r="T231" s="8">
        <v>63399988.39</v>
      </c>
      <c r="U231" s="8">
        <v>10221065.85</v>
      </c>
      <c r="V231" s="8">
        <v>53178922.54</v>
      </c>
      <c r="W231" s="9">
        <v>94.01</v>
      </c>
      <c r="X231" s="9">
        <v>94.06</v>
      </c>
      <c r="Y231" s="9">
        <v>94</v>
      </c>
      <c r="Z231" s="8">
        <v>547088</v>
      </c>
      <c r="AA231" s="8">
        <v>2951475.36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461</v>
      </c>
      <c r="G232" s="53" t="s">
        <v>472</v>
      </c>
      <c r="H232" s="8">
        <v>132010283.41</v>
      </c>
      <c r="I232" s="8">
        <v>22628108.03</v>
      </c>
      <c r="J232" s="8">
        <v>109382175.38</v>
      </c>
      <c r="K232" s="8">
        <v>141790885.47</v>
      </c>
      <c r="L232" s="8">
        <v>31358031.68</v>
      </c>
      <c r="M232" s="8">
        <v>110432853.79</v>
      </c>
      <c r="N232" s="9">
        <v>107.4</v>
      </c>
      <c r="O232" s="9">
        <v>138.57</v>
      </c>
      <c r="P232" s="9">
        <v>100.96</v>
      </c>
      <c r="Q232" s="8">
        <v>131376511.28</v>
      </c>
      <c r="R232" s="8">
        <v>32741773.94</v>
      </c>
      <c r="S232" s="8">
        <v>98634737.34</v>
      </c>
      <c r="T232" s="8">
        <v>129276824.08</v>
      </c>
      <c r="U232" s="8">
        <v>32379651</v>
      </c>
      <c r="V232" s="8">
        <v>96897173.08</v>
      </c>
      <c r="W232" s="9">
        <v>98.4</v>
      </c>
      <c r="X232" s="9">
        <v>98.89</v>
      </c>
      <c r="Y232" s="9">
        <v>98.23</v>
      </c>
      <c r="Z232" s="8">
        <v>10747438.04</v>
      </c>
      <c r="AA232" s="8">
        <v>13535680.71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461</v>
      </c>
      <c r="G233" s="53" t="s">
        <v>473</v>
      </c>
      <c r="H233" s="8">
        <v>65465714.47</v>
      </c>
      <c r="I233" s="8">
        <v>16423287</v>
      </c>
      <c r="J233" s="8">
        <v>49042427.47</v>
      </c>
      <c r="K233" s="8">
        <v>64839961.26</v>
      </c>
      <c r="L233" s="8">
        <v>15747292.28</v>
      </c>
      <c r="M233" s="8">
        <v>49092668.98</v>
      </c>
      <c r="N233" s="9">
        <v>99.04</v>
      </c>
      <c r="O233" s="9">
        <v>95.88</v>
      </c>
      <c r="P233" s="9">
        <v>100.1</v>
      </c>
      <c r="Q233" s="8">
        <v>61604633.47</v>
      </c>
      <c r="R233" s="8">
        <v>14831667</v>
      </c>
      <c r="S233" s="8">
        <v>46772966.47</v>
      </c>
      <c r="T233" s="8">
        <v>59822349.01</v>
      </c>
      <c r="U233" s="8">
        <v>14695015.02</v>
      </c>
      <c r="V233" s="8">
        <v>45127333.99</v>
      </c>
      <c r="W233" s="9">
        <v>97.1</v>
      </c>
      <c r="X233" s="9">
        <v>99.07</v>
      </c>
      <c r="Y233" s="9">
        <v>96.48</v>
      </c>
      <c r="Z233" s="8">
        <v>2269461</v>
      </c>
      <c r="AA233" s="8">
        <v>3965334.99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461</v>
      </c>
      <c r="G234" s="53" t="s">
        <v>474</v>
      </c>
      <c r="H234" s="8">
        <v>46127000.74</v>
      </c>
      <c r="I234" s="8">
        <v>13137435.23</v>
      </c>
      <c r="J234" s="8">
        <v>32989565.51</v>
      </c>
      <c r="K234" s="8">
        <v>48409375.43</v>
      </c>
      <c r="L234" s="8">
        <v>15032288.23</v>
      </c>
      <c r="M234" s="8">
        <v>33377087.2</v>
      </c>
      <c r="N234" s="9">
        <v>104.94</v>
      </c>
      <c r="O234" s="9">
        <v>114.42</v>
      </c>
      <c r="P234" s="9">
        <v>101.17</v>
      </c>
      <c r="Q234" s="8">
        <v>50392425.55</v>
      </c>
      <c r="R234" s="8">
        <v>19424888.11</v>
      </c>
      <c r="S234" s="8">
        <v>30967537.44</v>
      </c>
      <c r="T234" s="8">
        <v>45439321.95</v>
      </c>
      <c r="U234" s="8">
        <v>15903022.74</v>
      </c>
      <c r="V234" s="8">
        <v>29536299.21</v>
      </c>
      <c r="W234" s="9">
        <v>90.17</v>
      </c>
      <c r="X234" s="9">
        <v>81.86</v>
      </c>
      <c r="Y234" s="9">
        <v>95.37</v>
      </c>
      <c r="Z234" s="8">
        <v>2022028.07</v>
      </c>
      <c r="AA234" s="8">
        <v>3840787.99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461</v>
      </c>
      <c r="G235" s="53" t="s">
        <v>475</v>
      </c>
      <c r="H235" s="8">
        <v>146752938.44</v>
      </c>
      <c r="I235" s="8">
        <v>21293027.93</v>
      </c>
      <c r="J235" s="8">
        <v>125459910.51</v>
      </c>
      <c r="K235" s="8">
        <v>144002849.72</v>
      </c>
      <c r="L235" s="8">
        <v>18092897.55</v>
      </c>
      <c r="M235" s="8">
        <v>125909952.17</v>
      </c>
      <c r="N235" s="9">
        <v>98.12</v>
      </c>
      <c r="O235" s="9">
        <v>84.97</v>
      </c>
      <c r="P235" s="9">
        <v>100.35</v>
      </c>
      <c r="Q235" s="8">
        <v>144529808.44</v>
      </c>
      <c r="R235" s="8">
        <v>22105220</v>
      </c>
      <c r="S235" s="8">
        <v>122424588.44</v>
      </c>
      <c r="T235" s="8">
        <v>136291218.58</v>
      </c>
      <c r="U235" s="8">
        <v>18659584.79</v>
      </c>
      <c r="V235" s="8">
        <v>117631633.79</v>
      </c>
      <c r="W235" s="9">
        <v>94.29</v>
      </c>
      <c r="X235" s="9">
        <v>84.41</v>
      </c>
      <c r="Y235" s="9">
        <v>96.08</v>
      </c>
      <c r="Z235" s="8">
        <v>3035322.07</v>
      </c>
      <c r="AA235" s="8">
        <v>8278318.38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461</v>
      </c>
      <c r="G236" s="53" t="s">
        <v>476</v>
      </c>
      <c r="H236" s="8">
        <v>70969128.03</v>
      </c>
      <c r="I236" s="8">
        <v>17423140.66</v>
      </c>
      <c r="J236" s="8">
        <v>53545987.37</v>
      </c>
      <c r="K236" s="8">
        <v>74723885.84</v>
      </c>
      <c r="L236" s="8">
        <v>20804098.9</v>
      </c>
      <c r="M236" s="8">
        <v>53919786.94</v>
      </c>
      <c r="N236" s="9">
        <v>105.29</v>
      </c>
      <c r="O236" s="9">
        <v>119.4</v>
      </c>
      <c r="P236" s="9">
        <v>100.69</v>
      </c>
      <c r="Q236" s="8">
        <v>78626205.2</v>
      </c>
      <c r="R236" s="8">
        <v>27746844.78</v>
      </c>
      <c r="S236" s="8">
        <v>50879360.42</v>
      </c>
      <c r="T236" s="8">
        <v>72224044.57</v>
      </c>
      <c r="U236" s="8">
        <v>24043077.82</v>
      </c>
      <c r="V236" s="8">
        <v>48180966.75</v>
      </c>
      <c r="W236" s="9">
        <v>91.85</v>
      </c>
      <c r="X236" s="9">
        <v>86.65</v>
      </c>
      <c r="Y236" s="9">
        <v>94.69</v>
      </c>
      <c r="Z236" s="8">
        <v>2666626.95</v>
      </c>
      <c r="AA236" s="8">
        <v>5738820.19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461</v>
      </c>
      <c r="G237" s="53" t="s">
        <v>477</v>
      </c>
      <c r="H237" s="8">
        <v>102865173.43</v>
      </c>
      <c r="I237" s="8">
        <v>39927013.27</v>
      </c>
      <c r="J237" s="8">
        <v>62938160.16</v>
      </c>
      <c r="K237" s="8">
        <v>93532033.36</v>
      </c>
      <c r="L237" s="8">
        <v>32307925.91</v>
      </c>
      <c r="M237" s="8">
        <v>61224107.45</v>
      </c>
      <c r="N237" s="9">
        <v>90.92</v>
      </c>
      <c r="O237" s="9">
        <v>80.91</v>
      </c>
      <c r="P237" s="9">
        <v>97.27</v>
      </c>
      <c r="Q237" s="8">
        <v>105832930.16</v>
      </c>
      <c r="R237" s="8">
        <v>43845653</v>
      </c>
      <c r="S237" s="8">
        <v>61987277.16</v>
      </c>
      <c r="T237" s="8">
        <v>96437311.82</v>
      </c>
      <c r="U237" s="8">
        <v>38350708.28</v>
      </c>
      <c r="V237" s="8">
        <v>58086603.54</v>
      </c>
      <c r="W237" s="9">
        <v>91.12</v>
      </c>
      <c r="X237" s="9">
        <v>87.46</v>
      </c>
      <c r="Y237" s="9">
        <v>93.7</v>
      </c>
      <c r="Z237" s="8">
        <v>950883</v>
      </c>
      <c r="AA237" s="8">
        <v>3137503.91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461</v>
      </c>
      <c r="G238" s="53" t="s">
        <v>478</v>
      </c>
      <c r="H238" s="8">
        <v>102651915.57</v>
      </c>
      <c r="I238" s="8">
        <v>20226288.08</v>
      </c>
      <c r="J238" s="8">
        <v>82425627.49</v>
      </c>
      <c r="K238" s="8">
        <v>108262083.12</v>
      </c>
      <c r="L238" s="8">
        <v>25062430.69</v>
      </c>
      <c r="M238" s="8">
        <v>83199652.43</v>
      </c>
      <c r="N238" s="9">
        <v>105.46</v>
      </c>
      <c r="O238" s="9">
        <v>123.91</v>
      </c>
      <c r="P238" s="9">
        <v>100.93</v>
      </c>
      <c r="Q238" s="8">
        <v>114450526.62</v>
      </c>
      <c r="R238" s="8">
        <v>37826534.29</v>
      </c>
      <c r="S238" s="8">
        <v>76623992.33</v>
      </c>
      <c r="T238" s="8">
        <v>102189433.1</v>
      </c>
      <c r="U238" s="8">
        <v>30985379.29</v>
      </c>
      <c r="V238" s="8">
        <v>71204053.81</v>
      </c>
      <c r="W238" s="9">
        <v>89.28</v>
      </c>
      <c r="X238" s="9">
        <v>81.91</v>
      </c>
      <c r="Y238" s="9">
        <v>92.92</v>
      </c>
      <c r="Z238" s="8">
        <v>5801635.16</v>
      </c>
      <c r="AA238" s="8">
        <v>11995598.62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461</v>
      </c>
      <c r="G239" s="53" t="s">
        <v>479</v>
      </c>
      <c r="H239" s="8">
        <v>104246605.46</v>
      </c>
      <c r="I239" s="8">
        <v>23233922.05</v>
      </c>
      <c r="J239" s="8">
        <v>81012683.41</v>
      </c>
      <c r="K239" s="8">
        <v>100510703.98</v>
      </c>
      <c r="L239" s="8">
        <v>19782820.43</v>
      </c>
      <c r="M239" s="8">
        <v>80727883.55</v>
      </c>
      <c r="N239" s="9">
        <v>96.41</v>
      </c>
      <c r="O239" s="9">
        <v>85.14</v>
      </c>
      <c r="P239" s="9">
        <v>99.64</v>
      </c>
      <c r="Q239" s="8">
        <v>108850587.26</v>
      </c>
      <c r="R239" s="8">
        <v>34099416.48</v>
      </c>
      <c r="S239" s="8">
        <v>74751170.78</v>
      </c>
      <c r="T239" s="8">
        <v>103438831.23</v>
      </c>
      <c r="U239" s="8">
        <v>30498019.55</v>
      </c>
      <c r="V239" s="8">
        <v>72940811.68</v>
      </c>
      <c r="W239" s="9">
        <v>95.02</v>
      </c>
      <c r="X239" s="9">
        <v>89.43</v>
      </c>
      <c r="Y239" s="9">
        <v>97.57</v>
      </c>
      <c r="Z239" s="8">
        <v>6261512.63</v>
      </c>
      <c r="AA239" s="8">
        <v>7787071.87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461</v>
      </c>
      <c r="G240" s="53" t="s">
        <v>480</v>
      </c>
      <c r="H240" s="8">
        <v>73498079.01</v>
      </c>
      <c r="I240" s="8">
        <v>14390620.63</v>
      </c>
      <c r="J240" s="8">
        <v>59107458.38</v>
      </c>
      <c r="K240" s="8">
        <v>75011022.73</v>
      </c>
      <c r="L240" s="8">
        <v>16258000.94</v>
      </c>
      <c r="M240" s="8">
        <v>58753021.79</v>
      </c>
      <c r="N240" s="9">
        <v>102.05</v>
      </c>
      <c r="O240" s="9">
        <v>112.97</v>
      </c>
      <c r="P240" s="9">
        <v>99.4</v>
      </c>
      <c r="Q240" s="8">
        <v>78236476.68</v>
      </c>
      <c r="R240" s="8">
        <v>22477593.54</v>
      </c>
      <c r="S240" s="8">
        <v>55758883.14</v>
      </c>
      <c r="T240" s="8">
        <v>77480305.81</v>
      </c>
      <c r="U240" s="8">
        <v>22397649.97</v>
      </c>
      <c r="V240" s="8">
        <v>55082655.84</v>
      </c>
      <c r="W240" s="9">
        <v>99.03</v>
      </c>
      <c r="X240" s="9">
        <v>99.64</v>
      </c>
      <c r="Y240" s="9">
        <v>98.78</v>
      </c>
      <c r="Z240" s="8">
        <v>3348575.24</v>
      </c>
      <c r="AA240" s="8">
        <v>3670365.95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461</v>
      </c>
      <c r="G241" s="53" t="s">
        <v>481</v>
      </c>
      <c r="H241" s="8">
        <v>100483260.1</v>
      </c>
      <c r="I241" s="8">
        <v>27752571</v>
      </c>
      <c r="J241" s="8">
        <v>72730689.1</v>
      </c>
      <c r="K241" s="8">
        <v>101996174.53</v>
      </c>
      <c r="L241" s="8">
        <v>28218867.05</v>
      </c>
      <c r="M241" s="8">
        <v>73777307.48</v>
      </c>
      <c r="N241" s="9">
        <v>101.5</v>
      </c>
      <c r="O241" s="9">
        <v>101.68</v>
      </c>
      <c r="P241" s="9">
        <v>101.43</v>
      </c>
      <c r="Q241" s="8">
        <v>112447074.1</v>
      </c>
      <c r="R241" s="8">
        <v>51134632</v>
      </c>
      <c r="S241" s="8">
        <v>61312442.1</v>
      </c>
      <c r="T241" s="8">
        <v>108040242.53</v>
      </c>
      <c r="U241" s="8">
        <v>48397400.96</v>
      </c>
      <c r="V241" s="8">
        <v>59642841.57</v>
      </c>
      <c r="W241" s="9">
        <v>96.08</v>
      </c>
      <c r="X241" s="9">
        <v>94.64</v>
      </c>
      <c r="Y241" s="9">
        <v>97.27</v>
      </c>
      <c r="Z241" s="8">
        <v>11418247</v>
      </c>
      <c r="AA241" s="8">
        <v>14134465.91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482</v>
      </c>
      <c r="G242" s="53" t="s">
        <v>483</v>
      </c>
      <c r="H242" s="8">
        <v>1230059160.47</v>
      </c>
      <c r="I242" s="8">
        <v>417086393.9</v>
      </c>
      <c r="J242" s="8">
        <v>812972766.57</v>
      </c>
      <c r="K242" s="8">
        <v>1209088099</v>
      </c>
      <c r="L242" s="8">
        <v>406619436.42</v>
      </c>
      <c r="M242" s="8">
        <v>802468662.58</v>
      </c>
      <c r="N242" s="9">
        <v>98.29</v>
      </c>
      <c r="O242" s="9">
        <v>97.49</v>
      </c>
      <c r="P242" s="9">
        <v>98.7</v>
      </c>
      <c r="Q242" s="8">
        <v>1348063376.65</v>
      </c>
      <c r="R242" s="8">
        <v>660421781.92</v>
      </c>
      <c r="S242" s="8">
        <v>687641594.73</v>
      </c>
      <c r="T242" s="8">
        <v>1234156705.55</v>
      </c>
      <c r="U242" s="8">
        <v>614687929.75</v>
      </c>
      <c r="V242" s="8">
        <v>619468775.8</v>
      </c>
      <c r="W242" s="9">
        <v>91.55</v>
      </c>
      <c r="X242" s="9">
        <v>93.07</v>
      </c>
      <c r="Y242" s="9">
        <v>90.08</v>
      </c>
      <c r="Z242" s="8">
        <v>125331171.84</v>
      </c>
      <c r="AA242" s="8">
        <v>182999886.78</v>
      </c>
    </row>
    <row r="243" spans="1:27" ht="12.75">
      <c r="A243" s="34">
        <v>6</v>
      </c>
      <c r="B243" s="34">
        <v>8</v>
      </c>
      <c r="C243" s="34">
        <v>1</v>
      </c>
      <c r="D243" s="35" t="s">
        <v>484</v>
      </c>
      <c r="E243" s="36">
        <v>271</v>
      </c>
      <c r="F243" s="7" t="s">
        <v>484</v>
      </c>
      <c r="G243" s="53" t="s">
        <v>485</v>
      </c>
      <c r="H243" s="8">
        <v>827298</v>
      </c>
      <c r="I243" s="8">
        <v>258000</v>
      </c>
      <c r="J243" s="8">
        <v>569298</v>
      </c>
      <c r="K243" s="8">
        <v>827272.29</v>
      </c>
      <c r="L243" s="8">
        <v>258000</v>
      </c>
      <c r="M243" s="8">
        <v>569272.29</v>
      </c>
      <c r="N243" s="9">
        <v>99.99</v>
      </c>
      <c r="O243" s="9">
        <v>100</v>
      </c>
      <c r="P243" s="9">
        <v>99.99</v>
      </c>
      <c r="Q243" s="8">
        <v>569298</v>
      </c>
      <c r="R243" s="8">
        <v>0</v>
      </c>
      <c r="S243" s="8">
        <v>569298</v>
      </c>
      <c r="T243" s="8">
        <v>501187.43</v>
      </c>
      <c r="U243" s="8">
        <v>0</v>
      </c>
      <c r="V243" s="8">
        <v>501187.43</v>
      </c>
      <c r="W243" s="9">
        <v>88.03</v>
      </c>
      <c r="X243" s="9"/>
      <c r="Y243" s="9">
        <v>88.03</v>
      </c>
      <c r="Z243" s="8">
        <v>0</v>
      </c>
      <c r="AA243" s="8">
        <v>68084.86</v>
      </c>
    </row>
    <row r="244" spans="1:27" ht="24">
      <c r="A244" s="34">
        <v>6</v>
      </c>
      <c r="B244" s="34">
        <v>19</v>
      </c>
      <c r="C244" s="34">
        <v>1</v>
      </c>
      <c r="D244" s="35" t="s">
        <v>484</v>
      </c>
      <c r="E244" s="36">
        <v>270</v>
      </c>
      <c r="F244" s="7" t="s">
        <v>484</v>
      </c>
      <c r="G244" s="53" t="s">
        <v>486</v>
      </c>
      <c r="H244" s="8">
        <v>4521539.05</v>
      </c>
      <c r="I244" s="8">
        <v>0</v>
      </c>
      <c r="J244" s="8">
        <v>4521539.05</v>
      </c>
      <c r="K244" s="8">
        <v>4313523.35</v>
      </c>
      <c r="L244" s="8">
        <v>0</v>
      </c>
      <c r="M244" s="8">
        <v>4313523.35</v>
      </c>
      <c r="N244" s="9">
        <v>95.39</v>
      </c>
      <c r="O244" s="9"/>
      <c r="P244" s="9">
        <v>95.39</v>
      </c>
      <c r="Q244" s="8">
        <v>4320479.05</v>
      </c>
      <c r="R244" s="8">
        <v>0</v>
      </c>
      <c r="S244" s="8">
        <v>4320479.05</v>
      </c>
      <c r="T244" s="8">
        <v>4118993.29</v>
      </c>
      <c r="U244" s="8">
        <v>0</v>
      </c>
      <c r="V244" s="8">
        <v>4118993.29</v>
      </c>
      <c r="W244" s="9">
        <v>95.33</v>
      </c>
      <c r="X244" s="9"/>
      <c r="Y244" s="9">
        <v>95.33</v>
      </c>
      <c r="Z244" s="8">
        <v>201060</v>
      </c>
      <c r="AA244" s="8">
        <v>194530.06</v>
      </c>
    </row>
    <row r="245" spans="1:27" ht="12.75">
      <c r="A245" s="34">
        <v>6</v>
      </c>
      <c r="B245" s="34">
        <v>7</v>
      </c>
      <c r="C245" s="34">
        <v>1</v>
      </c>
      <c r="D245" s="35" t="s">
        <v>484</v>
      </c>
      <c r="E245" s="36">
        <v>187</v>
      </c>
      <c r="F245" s="7" t="s">
        <v>484</v>
      </c>
      <c r="G245" s="53" t="s">
        <v>487</v>
      </c>
      <c r="H245" s="8">
        <v>415734</v>
      </c>
      <c r="I245" s="8">
        <v>18000</v>
      </c>
      <c r="J245" s="8">
        <v>397734</v>
      </c>
      <c r="K245" s="8">
        <v>388879.27</v>
      </c>
      <c r="L245" s="8">
        <v>0</v>
      </c>
      <c r="M245" s="8">
        <v>388879.27</v>
      </c>
      <c r="N245" s="9">
        <v>93.54</v>
      </c>
      <c r="O245" s="9">
        <v>0</v>
      </c>
      <c r="P245" s="9">
        <v>97.77</v>
      </c>
      <c r="Q245" s="8">
        <v>357200</v>
      </c>
      <c r="R245" s="8">
        <v>18000</v>
      </c>
      <c r="S245" s="8">
        <v>339200</v>
      </c>
      <c r="T245" s="8">
        <v>245618.15</v>
      </c>
      <c r="U245" s="8">
        <v>0</v>
      </c>
      <c r="V245" s="8">
        <v>245618.15</v>
      </c>
      <c r="W245" s="9">
        <v>68.76</v>
      </c>
      <c r="X245" s="9">
        <v>0</v>
      </c>
      <c r="Y245" s="9">
        <v>72.41</v>
      </c>
      <c r="Z245" s="8">
        <v>58534</v>
      </c>
      <c r="AA245" s="8">
        <v>143261.12</v>
      </c>
    </row>
    <row r="246" spans="1:27" ht="12.75">
      <c r="A246" s="34">
        <v>6</v>
      </c>
      <c r="B246" s="34">
        <v>1</v>
      </c>
      <c r="C246" s="34">
        <v>1</v>
      </c>
      <c r="D246" s="35" t="s">
        <v>484</v>
      </c>
      <c r="E246" s="36">
        <v>188</v>
      </c>
      <c r="F246" s="7" t="s">
        <v>484</v>
      </c>
      <c r="G246" s="53" t="s">
        <v>487</v>
      </c>
      <c r="H246" s="8">
        <v>1627756</v>
      </c>
      <c r="I246" s="8">
        <v>0</v>
      </c>
      <c r="J246" s="8">
        <v>1627756</v>
      </c>
      <c r="K246" s="8">
        <v>1627554.27</v>
      </c>
      <c r="L246" s="8">
        <v>0</v>
      </c>
      <c r="M246" s="8">
        <v>1627554.27</v>
      </c>
      <c r="N246" s="9">
        <v>99.98</v>
      </c>
      <c r="O246" s="9"/>
      <c r="P246" s="9">
        <v>99.98</v>
      </c>
      <c r="Q246" s="8">
        <v>1750696.84</v>
      </c>
      <c r="R246" s="8">
        <v>0</v>
      </c>
      <c r="S246" s="8">
        <v>1750696.84</v>
      </c>
      <c r="T246" s="8">
        <v>1747186.18</v>
      </c>
      <c r="U246" s="8">
        <v>0</v>
      </c>
      <c r="V246" s="8">
        <v>1747186.18</v>
      </c>
      <c r="W246" s="9">
        <v>99.79</v>
      </c>
      <c r="X246" s="9"/>
      <c r="Y246" s="9">
        <v>99.79</v>
      </c>
      <c r="Z246" s="8">
        <v>-122940.84</v>
      </c>
      <c r="AA246" s="8">
        <v>-119631.91</v>
      </c>
    </row>
    <row r="247" spans="1:27" ht="12.75">
      <c r="A247" s="34">
        <v>6</v>
      </c>
      <c r="B247" s="34">
        <v>13</v>
      </c>
      <c r="C247" s="34">
        <v>4</v>
      </c>
      <c r="D247" s="35" t="s">
        <v>484</v>
      </c>
      <c r="E247" s="36">
        <v>186</v>
      </c>
      <c r="F247" s="7" t="s">
        <v>484</v>
      </c>
      <c r="G247" s="53" t="s">
        <v>488</v>
      </c>
      <c r="H247" s="8">
        <v>2400</v>
      </c>
      <c r="I247" s="8">
        <v>0</v>
      </c>
      <c r="J247" s="8">
        <v>2400</v>
      </c>
      <c r="K247" s="8">
        <v>2778.08</v>
      </c>
      <c r="L247" s="8">
        <v>0</v>
      </c>
      <c r="M247" s="8">
        <v>2778.08</v>
      </c>
      <c r="N247" s="9">
        <v>115.75</v>
      </c>
      <c r="O247" s="9"/>
      <c r="P247" s="9">
        <v>115.75</v>
      </c>
      <c r="Q247" s="8">
        <v>2400</v>
      </c>
      <c r="R247" s="8">
        <v>0</v>
      </c>
      <c r="S247" s="8">
        <v>2400</v>
      </c>
      <c r="T247" s="8">
        <v>1737.5</v>
      </c>
      <c r="U247" s="8">
        <v>0</v>
      </c>
      <c r="V247" s="8">
        <v>1737.5</v>
      </c>
      <c r="W247" s="9">
        <v>72.39</v>
      </c>
      <c r="X247" s="9"/>
      <c r="Y247" s="9">
        <v>72.39</v>
      </c>
      <c r="Z247" s="8">
        <v>0</v>
      </c>
      <c r="AA247" s="8">
        <v>1040.58</v>
      </c>
    </row>
    <row r="248" spans="1:27" ht="24">
      <c r="A248" s="34">
        <v>6</v>
      </c>
      <c r="B248" s="34">
        <v>4</v>
      </c>
      <c r="C248" s="34">
        <v>3</v>
      </c>
      <c r="D248" s="35" t="s">
        <v>484</v>
      </c>
      <c r="E248" s="36">
        <v>218</v>
      </c>
      <c r="F248" s="7" t="s">
        <v>484</v>
      </c>
      <c r="G248" s="53" t="s">
        <v>489</v>
      </c>
      <c r="H248" s="8">
        <v>21246.6</v>
      </c>
      <c r="I248" s="8">
        <v>0</v>
      </c>
      <c r="J248" s="8">
        <v>21246.6</v>
      </c>
      <c r="K248" s="8">
        <v>21246.6</v>
      </c>
      <c r="L248" s="8">
        <v>0</v>
      </c>
      <c r="M248" s="8">
        <v>21246.6</v>
      </c>
      <c r="N248" s="9">
        <v>100</v>
      </c>
      <c r="O248" s="9"/>
      <c r="P248" s="9">
        <v>100</v>
      </c>
      <c r="Q248" s="8">
        <v>25725.47</v>
      </c>
      <c r="R248" s="8">
        <v>0</v>
      </c>
      <c r="S248" s="8">
        <v>25725.47</v>
      </c>
      <c r="T248" s="8">
        <v>25043.35</v>
      </c>
      <c r="U248" s="8">
        <v>0</v>
      </c>
      <c r="V248" s="8">
        <v>25043.35</v>
      </c>
      <c r="W248" s="9">
        <v>97.34</v>
      </c>
      <c r="X248" s="9"/>
      <c r="Y248" s="9">
        <v>97.34</v>
      </c>
      <c r="Z248" s="8">
        <v>-4478.87</v>
      </c>
      <c r="AA248" s="8">
        <v>-3796.75</v>
      </c>
    </row>
    <row r="249" spans="1:27" ht="24">
      <c r="A249" s="34">
        <v>6</v>
      </c>
      <c r="B249" s="34">
        <v>15</v>
      </c>
      <c r="C249" s="34">
        <v>0</v>
      </c>
      <c r="D249" s="35" t="s">
        <v>484</v>
      </c>
      <c r="E249" s="36">
        <v>220</v>
      </c>
      <c r="F249" s="7" t="s">
        <v>484</v>
      </c>
      <c r="G249" s="53" t="s">
        <v>490</v>
      </c>
      <c r="H249" s="8">
        <v>85000</v>
      </c>
      <c r="I249" s="8">
        <v>0</v>
      </c>
      <c r="J249" s="8">
        <v>85000</v>
      </c>
      <c r="K249" s="8">
        <v>85047.18</v>
      </c>
      <c r="L249" s="8">
        <v>0</v>
      </c>
      <c r="M249" s="8">
        <v>85047.18</v>
      </c>
      <c r="N249" s="9">
        <v>100.05</v>
      </c>
      <c r="O249" s="9"/>
      <c r="P249" s="9">
        <v>100.05</v>
      </c>
      <c r="Q249" s="8">
        <v>115262</v>
      </c>
      <c r="R249" s="8">
        <v>0</v>
      </c>
      <c r="S249" s="8">
        <v>115262</v>
      </c>
      <c r="T249" s="8">
        <v>91403.78</v>
      </c>
      <c r="U249" s="8">
        <v>0</v>
      </c>
      <c r="V249" s="8">
        <v>91403.78</v>
      </c>
      <c r="W249" s="9">
        <v>79.3</v>
      </c>
      <c r="X249" s="9"/>
      <c r="Y249" s="9">
        <v>79.3</v>
      </c>
      <c r="Z249" s="8">
        <v>-30262</v>
      </c>
      <c r="AA249" s="8">
        <v>-6356.6</v>
      </c>
    </row>
    <row r="250" spans="1:27" ht="12.75">
      <c r="A250" s="34">
        <v>6</v>
      </c>
      <c r="B250" s="34">
        <v>9</v>
      </c>
      <c r="C250" s="34">
        <v>1</v>
      </c>
      <c r="D250" s="35" t="s">
        <v>484</v>
      </c>
      <c r="E250" s="36">
        <v>140</v>
      </c>
      <c r="F250" s="7" t="s">
        <v>484</v>
      </c>
      <c r="G250" s="53" t="s">
        <v>491</v>
      </c>
      <c r="H250" s="8">
        <v>64520</v>
      </c>
      <c r="I250" s="8">
        <v>0</v>
      </c>
      <c r="J250" s="8">
        <v>64520</v>
      </c>
      <c r="K250" s="8">
        <v>64514.91</v>
      </c>
      <c r="L250" s="8">
        <v>0</v>
      </c>
      <c r="M250" s="8">
        <v>64514.91</v>
      </c>
      <c r="N250" s="9">
        <v>99.99</v>
      </c>
      <c r="O250" s="9"/>
      <c r="P250" s="9">
        <v>99.99</v>
      </c>
      <c r="Q250" s="8">
        <v>65118.02</v>
      </c>
      <c r="R250" s="8">
        <v>0</v>
      </c>
      <c r="S250" s="8">
        <v>65118.02</v>
      </c>
      <c r="T250" s="8">
        <v>53859.15</v>
      </c>
      <c r="U250" s="8">
        <v>0</v>
      </c>
      <c r="V250" s="8">
        <v>53859.15</v>
      </c>
      <c r="W250" s="9">
        <v>82.71</v>
      </c>
      <c r="X250" s="9"/>
      <c r="Y250" s="9">
        <v>82.71</v>
      </c>
      <c r="Z250" s="8">
        <v>-598.02</v>
      </c>
      <c r="AA250" s="8">
        <v>10655.76</v>
      </c>
    </row>
    <row r="251" spans="1:27" ht="12.75">
      <c r="A251" s="34">
        <v>6</v>
      </c>
      <c r="B251" s="34">
        <v>62</v>
      </c>
      <c r="C251" s="34">
        <v>1</v>
      </c>
      <c r="D251" s="35" t="s">
        <v>484</v>
      </c>
      <c r="E251" s="36">
        <v>198</v>
      </c>
      <c r="F251" s="7" t="s">
        <v>484</v>
      </c>
      <c r="G251" s="53" t="s">
        <v>492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9"/>
      <c r="X251" s="9"/>
      <c r="Y251" s="9"/>
      <c r="Z251" s="8">
        <v>0</v>
      </c>
      <c r="AA251" s="8">
        <v>0</v>
      </c>
    </row>
    <row r="252" spans="1:27" ht="12.75">
      <c r="A252" s="34">
        <v>6</v>
      </c>
      <c r="B252" s="34">
        <v>8</v>
      </c>
      <c r="C252" s="34">
        <v>1</v>
      </c>
      <c r="D252" s="35" t="s">
        <v>484</v>
      </c>
      <c r="E252" s="36">
        <v>265</v>
      </c>
      <c r="F252" s="7" t="s">
        <v>484</v>
      </c>
      <c r="G252" s="53" t="s">
        <v>493</v>
      </c>
      <c r="H252" s="8">
        <v>25130444</v>
      </c>
      <c r="I252" s="8">
        <v>0</v>
      </c>
      <c r="J252" s="8">
        <v>25130444</v>
      </c>
      <c r="K252" s="8">
        <v>24583077.2</v>
      </c>
      <c r="L252" s="8">
        <v>0</v>
      </c>
      <c r="M252" s="8">
        <v>24583077.2</v>
      </c>
      <c r="N252" s="9">
        <v>97.82</v>
      </c>
      <c r="O252" s="9"/>
      <c r="P252" s="9">
        <v>97.82</v>
      </c>
      <c r="Q252" s="8">
        <v>25747607</v>
      </c>
      <c r="R252" s="8">
        <v>1163163</v>
      </c>
      <c r="S252" s="8">
        <v>24584444</v>
      </c>
      <c r="T252" s="8">
        <v>24073868.26</v>
      </c>
      <c r="U252" s="8">
        <v>0</v>
      </c>
      <c r="V252" s="8">
        <v>24073868.26</v>
      </c>
      <c r="W252" s="9">
        <v>93.49</v>
      </c>
      <c r="X252" s="9">
        <v>0</v>
      </c>
      <c r="Y252" s="9">
        <v>97.92</v>
      </c>
      <c r="Z252" s="8">
        <v>546000</v>
      </c>
      <c r="AA252" s="8">
        <v>509208.94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H252"/>
  <sheetViews>
    <sheetView zoomScale="75" zoomScaleNormal="75" zoomScalePageLayoutView="0" workbookViewId="0" topLeftCell="A1">
      <pane xSplit="7" ySplit="8" topLeftCell="H218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50" sqref="G250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4" width="14.7109375" style="0" customWidth="1"/>
    <col min="15" max="20" width="8.140625" style="0" customWidth="1"/>
    <col min="21" max="27" width="14.7109375" style="0" customWidth="1"/>
    <col min="28" max="33" width="8.14062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9"/>
      <c r="W1" s="99"/>
      <c r="X1" s="99"/>
      <c r="Y1" s="99"/>
      <c r="Z1" s="99"/>
      <c r="AA1" s="99"/>
      <c r="AB1" s="3"/>
      <c r="AC1" s="3"/>
      <c r="AD1" s="3"/>
      <c r="AE1" s="3"/>
      <c r="AF1" s="3"/>
      <c r="AG1" s="3"/>
      <c r="AH1" s="99"/>
    </row>
    <row r="2" spans="1:34" ht="18">
      <c r="A2" s="2" t="str">
        <f>'Spis tabel'!B5</f>
        <v>Tabela 3. Przychody budżetów jst wg stanu na koniec 4 kwartału 2019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"/>
      <c r="X3" s="1"/>
      <c r="Y3" s="1"/>
      <c r="Z3" s="1"/>
      <c r="AA3" s="1"/>
      <c r="AB3" s="4"/>
      <c r="AC3" s="4"/>
      <c r="AD3" s="4"/>
      <c r="AE3" s="4"/>
      <c r="AF3" s="4"/>
      <c r="AG3" s="4"/>
      <c r="AH3" s="1"/>
    </row>
    <row r="4" spans="1:34" ht="12.75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30" t="s">
        <v>169</v>
      </c>
      <c r="I4" s="130"/>
      <c r="J4" s="130"/>
      <c r="K4" s="130"/>
      <c r="L4" s="130"/>
      <c r="M4" s="130"/>
      <c r="N4" s="130"/>
      <c r="O4" s="130" t="s">
        <v>23</v>
      </c>
      <c r="P4" s="130"/>
      <c r="Q4" s="130"/>
      <c r="R4" s="130"/>
      <c r="S4" s="130"/>
      <c r="T4" s="130"/>
      <c r="U4" s="130" t="s">
        <v>170</v>
      </c>
      <c r="V4" s="130"/>
      <c r="W4" s="130"/>
      <c r="X4" s="130"/>
      <c r="Y4" s="130"/>
      <c r="Z4" s="130"/>
      <c r="AA4" s="130"/>
      <c r="AB4" s="149" t="s">
        <v>23</v>
      </c>
      <c r="AC4" s="149"/>
      <c r="AD4" s="149"/>
      <c r="AE4" s="149"/>
      <c r="AF4" s="149"/>
      <c r="AG4" s="149"/>
      <c r="AH4" s="100"/>
    </row>
    <row r="5" spans="1:34" ht="12.75">
      <c r="A5" s="129"/>
      <c r="B5" s="129"/>
      <c r="C5" s="129"/>
      <c r="D5" s="129"/>
      <c r="E5" s="129"/>
      <c r="F5" s="129"/>
      <c r="G5" s="129"/>
      <c r="H5" s="134" t="s">
        <v>24</v>
      </c>
      <c r="I5" s="130" t="s">
        <v>15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4" t="s">
        <v>24</v>
      </c>
      <c r="V5" s="130" t="s">
        <v>15</v>
      </c>
      <c r="W5" s="130"/>
      <c r="X5" s="130"/>
      <c r="Y5" s="130"/>
      <c r="Z5" s="130"/>
      <c r="AA5" s="130"/>
      <c r="AB5" s="149"/>
      <c r="AC5" s="149"/>
      <c r="AD5" s="149"/>
      <c r="AE5" s="149"/>
      <c r="AF5" s="149"/>
      <c r="AG5" s="149"/>
      <c r="AH5" s="100"/>
    </row>
    <row r="6" spans="1:34" ht="81" customHeight="1">
      <c r="A6" s="129"/>
      <c r="B6" s="129"/>
      <c r="C6" s="129"/>
      <c r="D6" s="129"/>
      <c r="E6" s="129"/>
      <c r="F6" s="129"/>
      <c r="G6" s="129"/>
      <c r="H6" s="134"/>
      <c r="I6" s="39" t="s">
        <v>206</v>
      </c>
      <c r="J6" s="39" t="s">
        <v>171</v>
      </c>
      <c r="K6" s="39" t="s">
        <v>172</v>
      </c>
      <c r="L6" s="39" t="s">
        <v>173</v>
      </c>
      <c r="M6" s="39" t="s">
        <v>180</v>
      </c>
      <c r="N6" s="39" t="s">
        <v>174</v>
      </c>
      <c r="O6" s="98" t="s">
        <v>207</v>
      </c>
      <c r="P6" s="98" t="s">
        <v>171</v>
      </c>
      <c r="Q6" s="98" t="s">
        <v>172</v>
      </c>
      <c r="R6" s="98" t="s">
        <v>173</v>
      </c>
      <c r="S6" s="98" t="s">
        <v>180</v>
      </c>
      <c r="T6" s="98" t="s">
        <v>174</v>
      </c>
      <c r="U6" s="134"/>
      <c r="V6" s="39" t="s">
        <v>206</v>
      </c>
      <c r="W6" s="39" t="s">
        <v>171</v>
      </c>
      <c r="X6" s="39" t="s">
        <v>172</v>
      </c>
      <c r="Y6" s="39" t="s">
        <v>173</v>
      </c>
      <c r="Z6" s="39" t="s">
        <v>180</v>
      </c>
      <c r="AA6" s="39" t="s">
        <v>174</v>
      </c>
      <c r="AB6" s="98" t="s">
        <v>207</v>
      </c>
      <c r="AC6" s="98" t="s">
        <v>171</v>
      </c>
      <c r="AD6" s="98" t="s">
        <v>172</v>
      </c>
      <c r="AE6" s="98" t="s">
        <v>173</v>
      </c>
      <c r="AF6" s="98" t="s">
        <v>180</v>
      </c>
      <c r="AG6" s="98" t="s">
        <v>174</v>
      </c>
      <c r="AH6" s="100"/>
    </row>
    <row r="7" spans="1:34" ht="15.75">
      <c r="A7" s="94"/>
      <c r="B7" s="94"/>
      <c r="C7" s="94"/>
      <c r="D7" s="94"/>
      <c r="E7" s="94"/>
      <c r="F7" s="94"/>
      <c r="G7" s="94"/>
      <c r="H7" s="147" t="s">
        <v>10</v>
      </c>
      <c r="I7" s="147"/>
      <c r="J7" s="147"/>
      <c r="K7" s="147"/>
      <c r="L7" s="147"/>
      <c r="M7" s="147"/>
      <c r="N7" s="147"/>
      <c r="O7" s="148" t="s">
        <v>11</v>
      </c>
      <c r="P7" s="148"/>
      <c r="Q7" s="148"/>
      <c r="R7" s="148"/>
      <c r="S7" s="148"/>
      <c r="T7" s="148"/>
      <c r="U7" s="147" t="s">
        <v>10</v>
      </c>
      <c r="V7" s="147"/>
      <c r="W7" s="147"/>
      <c r="X7" s="147"/>
      <c r="Y7" s="147"/>
      <c r="Z7" s="147"/>
      <c r="AA7" s="147"/>
      <c r="AB7" s="148" t="s">
        <v>11</v>
      </c>
      <c r="AC7" s="148"/>
      <c r="AD7" s="148"/>
      <c r="AE7" s="148"/>
      <c r="AF7" s="148"/>
      <c r="AG7" s="148"/>
      <c r="AH7" s="1"/>
    </row>
    <row r="8" spans="1:34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146">
        <v>6</v>
      </c>
      <c r="G8" s="146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32</v>
      </c>
      <c r="AH8" s="1"/>
    </row>
    <row r="9" spans="1:33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261</v>
      </c>
      <c r="G9" s="53" t="s">
        <v>262</v>
      </c>
      <c r="H9" s="8">
        <v>9651955.46</v>
      </c>
      <c r="I9" s="8">
        <v>8800775</v>
      </c>
      <c r="J9" s="8">
        <v>0</v>
      </c>
      <c r="K9" s="8">
        <v>0</v>
      </c>
      <c r="L9" s="8">
        <v>0</v>
      </c>
      <c r="M9" s="8">
        <v>851180.46</v>
      </c>
      <c r="N9" s="8">
        <v>0</v>
      </c>
      <c r="O9" s="9">
        <v>91.18</v>
      </c>
      <c r="P9" s="9">
        <v>0</v>
      </c>
      <c r="Q9" s="9">
        <v>0</v>
      </c>
      <c r="R9" s="9">
        <v>0</v>
      </c>
      <c r="S9" s="9">
        <v>8.81</v>
      </c>
      <c r="T9" s="9">
        <v>0</v>
      </c>
      <c r="U9" s="8">
        <v>7351180.46</v>
      </c>
      <c r="V9" s="8">
        <v>6500000</v>
      </c>
      <c r="W9" s="8">
        <v>0</v>
      </c>
      <c r="X9" s="8">
        <v>0</v>
      </c>
      <c r="Y9" s="8">
        <v>0</v>
      </c>
      <c r="Z9" s="8">
        <v>851180.46</v>
      </c>
      <c r="AA9" s="8">
        <v>0</v>
      </c>
      <c r="AB9" s="9">
        <v>88.42</v>
      </c>
      <c r="AC9" s="9">
        <v>0</v>
      </c>
      <c r="AD9" s="9">
        <v>0</v>
      </c>
      <c r="AE9" s="9">
        <v>0</v>
      </c>
      <c r="AF9" s="9">
        <v>11.57</v>
      </c>
      <c r="AG9" s="9">
        <v>0</v>
      </c>
    </row>
    <row r="10" spans="1:33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261</v>
      </c>
      <c r="G10" s="53" t="s">
        <v>263</v>
      </c>
      <c r="H10" s="8">
        <v>12047048</v>
      </c>
      <c r="I10" s="8">
        <v>11000000</v>
      </c>
      <c r="J10" s="8">
        <v>0</v>
      </c>
      <c r="K10" s="8">
        <v>0</v>
      </c>
      <c r="L10" s="8">
        <v>0</v>
      </c>
      <c r="M10" s="8">
        <v>1047048</v>
      </c>
      <c r="N10" s="8">
        <v>0</v>
      </c>
      <c r="O10" s="9">
        <v>91.3</v>
      </c>
      <c r="P10" s="9">
        <v>0</v>
      </c>
      <c r="Q10" s="9">
        <v>0</v>
      </c>
      <c r="R10" s="9">
        <v>0</v>
      </c>
      <c r="S10" s="9">
        <v>8.69</v>
      </c>
      <c r="T10" s="9">
        <v>0</v>
      </c>
      <c r="U10" s="8">
        <v>12047048.21</v>
      </c>
      <c r="V10" s="8">
        <v>11000000</v>
      </c>
      <c r="W10" s="8">
        <v>0</v>
      </c>
      <c r="X10" s="8">
        <v>0</v>
      </c>
      <c r="Y10" s="8">
        <v>0</v>
      </c>
      <c r="Z10" s="8">
        <v>1047048.21</v>
      </c>
      <c r="AA10" s="8">
        <v>0</v>
      </c>
      <c r="AB10" s="9">
        <v>91.3</v>
      </c>
      <c r="AC10" s="9">
        <v>0</v>
      </c>
      <c r="AD10" s="9">
        <v>0</v>
      </c>
      <c r="AE10" s="9">
        <v>0</v>
      </c>
      <c r="AF10" s="9">
        <v>8.69</v>
      </c>
      <c r="AG10" s="9">
        <v>0</v>
      </c>
    </row>
    <row r="11" spans="1:33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261</v>
      </c>
      <c r="G11" s="53" t="s">
        <v>264</v>
      </c>
      <c r="H11" s="8">
        <v>4350696</v>
      </c>
      <c r="I11" s="8">
        <v>3996000</v>
      </c>
      <c r="J11" s="8">
        <v>0</v>
      </c>
      <c r="K11" s="8">
        <v>0</v>
      </c>
      <c r="L11" s="8">
        <v>0</v>
      </c>
      <c r="M11" s="8">
        <v>354696</v>
      </c>
      <c r="N11" s="8">
        <v>0</v>
      </c>
      <c r="O11" s="9">
        <v>91.84</v>
      </c>
      <c r="P11" s="9">
        <v>0</v>
      </c>
      <c r="Q11" s="9">
        <v>0</v>
      </c>
      <c r="R11" s="9">
        <v>0</v>
      </c>
      <c r="S11" s="9">
        <v>8.15</v>
      </c>
      <c r="T11" s="9">
        <v>0</v>
      </c>
      <c r="U11" s="8">
        <v>4580875.12</v>
      </c>
      <c r="V11" s="8">
        <v>3996000</v>
      </c>
      <c r="W11" s="8">
        <v>0</v>
      </c>
      <c r="X11" s="8">
        <v>0</v>
      </c>
      <c r="Y11" s="8">
        <v>0</v>
      </c>
      <c r="Z11" s="8">
        <v>584875.12</v>
      </c>
      <c r="AA11" s="8">
        <v>0</v>
      </c>
      <c r="AB11" s="9">
        <v>87.23</v>
      </c>
      <c r="AC11" s="9">
        <v>0</v>
      </c>
      <c r="AD11" s="9">
        <v>0</v>
      </c>
      <c r="AE11" s="9">
        <v>0</v>
      </c>
      <c r="AF11" s="9">
        <v>12.76</v>
      </c>
      <c r="AG11" s="9">
        <v>0</v>
      </c>
    </row>
    <row r="12" spans="1:33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261</v>
      </c>
      <c r="G12" s="53" t="s">
        <v>265</v>
      </c>
      <c r="H12" s="8">
        <v>9242515.06</v>
      </c>
      <c r="I12" s="8">
        <v>6625992.05</v>
      </c>
      <c r="J12" s="8">
        <v>100000</v>
      </c>
      <c r="K12" s="8">
        <v>0</v>
      </c>
      <c r="L12" s="8">
        <v>0</v>
      </c>
      <c r="M12" s="8">
        <v>2516523.01</v>
      </c>
      <c r="N12" s="8">
        <v>0</v>
      </c>
      <c r="O12" s="9">
        <v>71.69</v>
      </c>
      <c r="P12" s="9">
        <v>1.08</v>
      </c>
      <c r="Q12" s="9">
        <v>0</v>
      </c>
      <c r="R12" s="9">
        <v>0</v>
      </c>
      <c r="S12" s="9">
        <v>27.22</v>
      </c>
      <c r="T12" s="9">
        <v>0</v>
      </c>
      <c r="U12" s="8">
        <v>7616523.01</v>
      </c>
      <c r="V12" s="8">
        <v>5000000</v>
      </c>
      <c r="W12" s="8">
        <v>100000</v>
      </c>
      <c r="X12" s="8">
        <v>0</v>
      </c>
      <c r="Y12" s="8">
        <v>0</v>
      </c>
      <c r="Z12" s="8">
        <v>2516523.01</v>
      </c>
      <c r="AA12" s="8">
        <v>0</v>
      </c>
      <c r="AB12" s="9">
        <v>65.64</v>
      </c>
      <c r="AC12" s="9">
        <v>1.31</v>
      </c>
      <c r="AD12" s="9">
        <v>0</v>
      </c>
      <c r="AE12" s="9">
        <v>0</v>
      </c>
      <c r="AF12" s="9">
        <v>33.04</v>
      </c>
      <c r="AG12" s="9">
        <v>0</v>
      </c>
    </row>
    <row r="13" spans="1:33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261</v>
      </c>
      <c r="G13" s="53" t="s">
        <v>266</v>
      </c>
      <c r="H13" s="8">
        <v>12839163</v>
      </c>
      <c r="I13" s="8">
        <v>11650000</v>
      </c>
      <c r="J13" s="8">
        <v>0</v>
      </c>
      <c r="K13" s="8">
        <v>0</v>
      </c>
      <c r="L13" s="8">
        <v>0</v>
      </c>
      <c r="M13" s="8">
        <v>1189163</v>
      </c>
      <c r="N13" s="8">
        <v>0</v>
      </c>
      <c r="O13" s="9">
        <v>90.73</v>
      </c>
      <c r="P13" s="9">
        <v>0</v>
      </c>
      <c r="Q13" s="9">
        <v>0</v>
      </c>
      <c r="R13" s="9">
        <v>0</v>
      </c>
      <c r="S13" s="9">
        <v>9.26</v>
      </c>
      <c r="T13" s="9">
        <v>0</v>
      </c>
      <c r="U13" s="8">
        <v>12158004.15</v>
      </c>
      <c r="V13" s="8">
        <v>10968840.68</v>
      </c>
      <c r="W13" s="8">
        <v>0</v>
      </c>
      <c r="X13" s="8">
        <v>0</v>
      </c>
      <c r="Y13" s="8">
        <v>0</v>
      </c>
      <c r="Z13" s="8">
        <v>1189163.47</v>
      </c>
      <c r="AA13" s="8">
        <v>0</v>
      </c>
      <c r="AB13" s="9">
        <v>90.21</v>
      </c>
      <c r="AC13" s="9">
        <v>0</v>
      </c>
      <c r="AD13" s="9">
        <v>0</v>
      </c>
      <c r="AE13" s="9">
        <v>0</v>
      </c>
      <c r="AF13" s="9">
        <v>9.78</v>
      </c>
      <c r="AG13" s="9">
        <v>0</v>
      </c>
    </row>
    <row r="14" spans="1:33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261</v>
      </c>
      <c r="G14" s="53" t="s">
        <v>267</v>
      </c>
      <c r="H14" s="8">
        <v>11520000</v>
      </c>
      <c r="I14" s="8">
        <v>7950000</v>
      </c>
      <c r="J14" s="8">
        <v>0</v>
      </c>
      <c r="K14" s="8">
        <v>0</v>
      </c>
      <c r="L14" s="8">
        <v>0</v>
      </c>
      <c r="M14" s="8">
        <v>3570000</v>
      </c>
      <c r="N14" s="8">
        <v>0</v>
      </c>
      <c r="O14" s="9">
        <v>69.01</v>
      </c>
      <c r="P14" s="9">
        <v>0</v>
      </c>
      <c r="Q14" s="9">
        <v>0</v>
      </c>
      <c r="R14" s="9">
        <v>0</v>
      </c>
      <c r="S14" s="9">
        <v>30.98</v>
      </c>
      <c r="T14" s="9">
        <v>0</v>
      </c>
      <c r="U14" s="8">
        <v>11528865.48</v>
      </c>
      <c r="V14" s="8">
        <v>7950000</v>
      </c>
      <c r="W14" s="8">
        <v>0</v>
      </c>
      <c r="X14" s="8">
        <v>0</v>
      </c>
      <c r="Y14" s="8">
        <v>0</v>
      </c>
      <c r="Z14" s="8">
        <v>3578865.48</v>
      </c>
      <c r="AA14" s="8">
        <v>0</v>
      </c>
      <c r="AB14" s="9">
        <v>68.95</v>
      </c>
      <c r="AC14" s="9">
        <v>0</v>
      </c>
      <c r="AD14" s="9">
        <v>0</v>
      </c>
      <c r="AE14" s="9">
        <v>0</v>
      </c>
      <c r="AF14" s="9">
        <v>31.04</v>
      </c>
      <c r="AG14" s="9">
        <v>0</v>
      </c>
    </row>
    <row r="15" spans="1:33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261</v>
      </c>
      <c r="G15" s="53" t="s">
        <v>268</v>
      </c>
      <c r="H15" s="8">
        <v>20945032.45</v>
      </c>
      <c r="I15" s="8">
        <v>18389574</v>
      </c>
      <c r="J15" s="8">
        <v>0</v>
      </c>
      <c r="K15" s="8">
        <v>0</v>
      </c>
      <c r="L15" s="8">
        <v>0</v>
      </c>
      <c r="M15" s="8">
        <v>2555458.45</v>
      </c>
      <c r="N15" s="8">
        <v>0</v>
      </c>
      <c r="O15" s="9">
        <v>87.79</v>
      </c>
      <c r="P15" s="9">
        <v>0</v>
      </c>
      <c r="Q15" s="9">
        <v>0</v>
      </c>
      <c r="R15" s="9">
        <v>0</v>
      </c>
      <c r="S15" s="9">
        <v>12.2</v>
      </c>
      <c r="T15" s="9">
        <v>0</v>
      </c>
      <c r="U15" s="8">
        <v>24609490.47</v>
      </c>
      <c r="V15" s="8">
        <v>18389574</v>
      </c>
      <c r="W15" s="8">
        <v>0</v>
      </c>
      <c r="X15" s="8">
        <v>0</v>
      </c>
      <c r="Y15" s="8">
        <v>0</v>
      </c>
      <c r="Z15" s="8">
        <v>6219916.47</v>
      </c>
      <c r="AA15" s="8">
        <v>0</v>
      </c>
      <c r="AB15" s="9">
        <v>74.72</v>
      </c>
      <c r="AC15" s="9">
        <v>0</v>
      </c>
      <c r="AD15" s="9">
        <v>0</v>
      </c>
      <c r="AE15" s="9">
        <v>0</v>
      </c>
      <c r="AF15" s="9">
        <v>25.27</v>
      </c>
      <c r="AG15" s="9">
        <v>0</v>
      </c>
    </row>
    <row r="16" spans="1:33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261</v>
      </c>
      <c r="G16" s="53" t="s">
        <v>269</v>
      </c>
      <c r="H16" s="8">
        <v>1650000</v>
      </c>
      <c r="I16" s="8">
        <v>1650000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9">
        <v>100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8">
        <v>2397542.41</v>
      </c>
      <c r="V16" s="8">
        <v>1650000</v>
      </c>
      <c r="W16" s="8">
        <v>0</v>
      </c>
      <c r="X16" s="8">
        <v>0</v>
      </c>
      <c r="Y16" s="8">
        <v>0</v>
      </c>
      <c r="Z16" s="8">
        <v>747542.41</v>
      </c>
      <c r="AA16" s="8">
        <v>0</v>
      </c>
      <c r="AB16" s="9">
        <v>68.82</v>
      </c>
      <c r="AC16" s="9">
        <v>0</v>
      </c>
      <c r="AD16" s="9">
        <v>0</v>
      </c>
      <c r="AE16" s="9">
        <v>0</v>
      </c>
      <c r="AF16" s="9">
        <v>31.17</v>
      </c>
      <c r="AG16" s="9">
        <v>0</v>
      </c>
    </row>
    <row r="17" spans="1:33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261</v>
      </c>
      <c r="G17" s="53" t="s">
        <v>270</v>
      </c>
      <c r="H17" s="8">
        <v>59850000</v>
      </c>
      <c r="I17" s="8">
        <v>42000000</v>
      </c>
      <c r="J17" s="8">
        <v>0</v>
      </c>
      <c r="K17" s="8">
        <v>0</v>
      </c>
      <c r="L17" s="8">
        <v>0</v>
      </c>
      <c r="M17" s="8">
        <v>12850000</v>
      </c>
      <c r="N17" s="8">
        <v>5000000</v>
      </c>
      <c r="O17" s="9">
        <v>70.17</v>
      </c>
      <c r="P17" s="9">
        <v>0</v>
      </c>
      <c r="Q17" s="9">
        <v>0</v>
      </c>
      <c r="R17" s="9">
        <v>0</v>
      </c>
      <c r="S17" s="9">
        <v>21.47</v>
      </c>
      <c r="T17" s="9">
        <v>8.35</v>
      </c>
      <c r="U17" s="8">
        <v>65083765.82</v>
      </c>
      <c r="V17" s="8">
        <v>42000000</v>
      </c>
      <c r="W17" s="8">
        <v>0</v>
      </c>
      <c r="X17" s="8">
        <v>0</v>
      </c>
      <c r="Y17" s="8">
        <v>0</v>
      </c>
      <c r="Z17" s="8">
        <v>18083765.82</v>
      </c>
      <c r="AA17" s="8">
        <v>5000000</v>
      </c>
      <c r="AB17" s="9">
        <v>64.53</v>
      </c>
      <c r="AC17" s="9">
        <v>0</v>
      </c>
      <c r="AD17" s="9">
        <v>0</v>
      </c>
      <c r="AE17" s="9">
        <v>0</v>
      </c>
      <c r="AF17" s="9">
        <v>27.78</v>
      </c>
      <c r="AG17" s="9">
        <v>7.68</v>
      </c>
    </row>
    <row r="18" spans="1:33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261</v>
      </c>
      <c r="G18" s="53" t="s">
        <v>271</v>
      </c>
      <c r="H18" s="8">
        <v>2201933.43</v>
      </c>
      <c r="I18" s="8">
        <v>1000000</v>
      </c>
      <c r="J18" s="8">
        <v>0</v>
      </c>
      <c r="K18" s="8">
        <v>0</v>
      </c>
      <c r="L18" s="8">
        <v>0</v>
      </c>
      <c r="M18" s="8">
        <v>1201933.43</v>
      </c>
      <c r="N18" s="8">
        <v>0</v>
      </c>
      <c r="O18" s="9">
        <v>45.41</v>
      </c>
      <c r="P18" s="9">
        <v>0</v>
      </c>
      <c r="Q18" s="9">
        <v>0</v>
      </c>
      <c r="R18" s="9">
        <v>0</v>
      </c>
      <c r="S18" s="9">
        <v>54.58</v>
      </c>
      <c r="T18" s="9">
        <v>0</v>
      </c>
      <c r="U18" s="8">
        <v>2643975.61</v>
      </c>
      <c r="V18" s="8">
        <v>0</v>
      </c>
      <c r="W18" s="8">
        <v>0</v>
      </c>
      <c r="X18" s="8">
        <v>0</v>
      </c>
      <c r="Y18" s="8">
        <v>0</v>
      </c>
      <c r="Z18" s="8">
        <v>2643975.61</v>
      </c>
      <c r="AA18" s="8">
        <v>0</v>
      </c>
      <c r="AB18" s="9">
        <v>0</v>
      </c>
      <c r="AC18" s="9">
        <v>0</v>
      </c>
      <c r="AD18" s="9">
        <v>0</v>
      </c>
      <c r="AE18" s="9">
        <v>0</v>
      </c>
      <c r="AF18" s="9">
        <v>100</v>
      </c>
      <c r="AG18" s="9">
        <v>0</v>
      </c>
    </row>
    <row r="19" spans="1:33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261</v>
      </c>
      <c r="G19" s="53" t="s">
        <v>272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9"/>
      <c r="P19" s="9"/>
      <c r="Q19" s="9"/>
      <c r="R19" s="9"/>
      <c r="S19" s="9"/>
      <c r="T19" s="9"/>
      <c r="U19" s="8">
        <v>1032734.45</v>
      </c>
      <c r="V19" s="8">
        <v>0</v>
      </c>
      <c r="W19" s="8">
        <v>0</v>
      </c>
      <c r="X19" s="8">
        <v>0</v>
      </c>
      <c r="Y19" s="8">
        <v>0</v>
      </c>
      <c r="Z19" s="8">
        <v>1032734.45</v>
      </c>
      <c r="AA19" s="8">
        <v>0</v>
      </c>
      <c r="AB19" s="9">
        <v>0</v>
      </c>
      <c r="AC19" s="9">
        <v>0</v>
      </c>
      <c r="AD19" s="9">
        <v>0</v>
      </c>
      <c r="AE19" s="9">
        <v>0</v>
      </c>
      <c r="AF19" s="9">
        <v>100</v>
      </c>
      <c r="AG19" s="9">
        <v>0</v>
      </c>
    </row>
    <row r="20" spans="1:33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261</v>
      </c>
      <c r="G20" s="53" t="s">
        <v>273</v>
      </c>
      <c r="H20" s="8">
        <v>773491.94</v>
      </c>
      <c r="I20" s="8">
        <v>250000</v>
      </c>
      <c r="J20" s="8">
        <v>0</v>
      </c>
      <c r="K20" s="8">
        <v>0</v>
      </c>
      <c r="L20" s="8">
        <v>0</v>
      </c>
      <c r="M20" s="8">
        <v>523491.94</v>
      </c>
      <c r="N20" s="8">
        <v>0</v>
      </c>
      <c r="O20" s="9">
        <v>32.32</v>
      </c>
      <c r="P20" s="9">
        <v>0</v>
      </c>
      <c r="Q20" s="9">
        <v>0</v>
      </c>
      <c r="R20" s="9">
        <v>0</v>
      </c>
      <c r="S20" s="9">
        <v>67.67</v>
      </c>
      <c r="T20" s="9">
        <v>0</v>
      </c>
      <c r="U20" s="8">
        <v>773491.94</v>
      </c>
      <c r="V20" s="8">
        <v>250000</v>
      </c>
      <c r="W20" s="8">
        <v>0</v>
      </c>
      <c r="X20" s="8">
        <v>0</v>
      </c>
      <c r="Y20" s="8">
        <v>0</v>
      </c>
      <c r="Z20" s="8">
        <v>523491.94</v>
      </c>
      <c r="AA20" s="8">
        <v>0</v>
      </c>
      <c r="AB20" s="9">
        <v>32.32</v>
      </c>
      <c r="AC20" s="9">
        <v>0</v>
      </c>
      <c r="AD20" s="9">
        <v>0</v>
      </c>
      <c r="AE20" s="9">
        <v>0</v>
      </c>
      <c r="AF20" s="9">
        <v>67.67</v>
      </c>
      <c r="AG20" s="9">
        <v>0</v>
      </c>
    </row>
    <row r="21" spans="1:33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261</v>
      </c>
      <c r="G21" s="53" t="s">
        <v>274</v>
      </c>
      <c r="H21" s="8">
        <v>34312321.73</v>
      </c>
      <c r="I21" s="8">
        <v>22200000</v>
      </c>
      <c r="J21" s="8">
        <v>0</v>
      </c>
      <c r="K21" s="8">
        <v>12112321.73</v>
      </c>
      <c r="L21" s="8">
        <v>0</v>
      </c>
      <c r="M21" s="8">
        <v>0</v>
      </c>
      <c r="N21" s="8">
        <v>0</v>
      </c>
      <c r="O21" s="9">
        <v>64.69</v>
      </c>
      <c r="P21" s="9">
        <v>0</v>
      </c>
      <c r="Q21" s="9">
        <v>35.3</v>
      </c>
      <c r="R21" s="9">
        <v>0</v>
      </c>
      <c r="S21" s="9">
        <v>0</v>
      </c>
      <c r="T21" s="9">
        <v>0</v>
      </c>
      <c r="U21" s="8">
        <v>34312321.73</v>
      </c>
      <c r="V21" s="8">
        <v>22200000</v>
      </c>
      <c r="W21" s="8">
        <v>0</v>
      </c>
      <c r="X21" s="8">
        <v>12112321.73</v>
      </c>
      <c r="Y21" s="8">
        <v>0</v>
      </c>
      <c r="Z21" s="8">
        <v>0</v>
      </c>
      <c r="AA21" s="8">
        <v>0</v>
      </c>
      <c r="AB21" s="9">
        <v>64.69</v>
      </c>
      <c r="AC21" s="9">
        <v>0</v>
      </c>
      <c r="AD21" s="9">
        <v>35.3</v>
      </c>
      <c r="AE21" s="9">
        <v>0</v>
      </c>
      <c r="AF21" s="9">
        <v>0</v>
      </c>
      <c r="AG21" s="9">
        <v>0</v>
      </c>
    </row>
    <row r="22" spans="1:33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261</v>
      </c>
      <c r="G22" s="53" t="s">
        <v>275</v>
      </c>
      <c r="H22" s="8">
        <v>1208018.16</v>
      </c>
      <c r="I22" s="8">
        <v>900000</v>
      </c>
      <c r="J22" s="8">
        <v>0</v>
      </c>
      <c r="K22" s="8">
        <v>0</v>
      </c>
      <c r="L22" s="8">
        <v>0</v>
      </c>
      <c r="M22" s="8">
        <v>308018.16</v>
      </c>
      <c r="N22" s="8">
        <v>0</v>
      </c>
      <c r="O22" s="9">
        <v>74.5</v>
      </c>
      <c r="P22" s="9">
        <v>0</v>
      </c>
      <c r="Q22" s="9">
        <v>0</v>
      </c>
      <c r="R22" s="9">
        <v>0</v>
      </c>
      <c r="S22" s="9">
        <v>25.49</v>
      </c>
      <c r="T22" s="9">
        <v>0</v>
      </c>
      <c r="U22" s="8">
        <v>808018.16</v>
      </c>
      <c r="V22" s="8">
        <v>500000</v>
      </c>
      <c r="W22" s="8">
        <v>0</v>
      </c>
      <c r="X22" s="8">
        <v>0</v>
      </c>
      <c r="Y22" s="8">
        <v>0</v>
      </c>
      <c r="Z22" s="8">
        <v>308018.16</v>
      </c>
      <c r="AA22" s="8">
        <v>0</v>
      </c>
      <c r="AB22" s="9">
        <v>61.87</v>
      </c>
      <c r="AC22" s="9">
        <v>0</v>
      </c>
      <c r="AD22" s="9">
        <v>0</v>
      </c>
      <c r="AE22" s="9">
        <v>0</v>
      </c>
      <c r="AF22" s="9">
        <v>38.12</v>
      </c>
      <c r="AG22" s="9">
        <v>0</v>
      </c>
    </row>
    <row r="23" spans="1:33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261</v>
      </c>
      <c r="G23" s="53" t="s">
        <v>276</v>
      </c>
      <c r="H23" s="8">
        <v>12219912</v>
      </c>
      <c r="I23" s="8">
        <v>10000000</v>
      </c>
      <c r="J23" s="8">
        <v>0</v>
      </c>
      <c r="K23" s="8">
        <v>0</v>
      </c>
      <c r="L23" s="8">
        <v>0</v>
      </c>
      <c r="M23" s="8">
        <v>2219912</v>
      </c>
      <c r="N23" s="8">
        <v>0</v>
      </c>
      <c r="O23" s="9">
        <v>81.83</v>
      </c>
      <c r="P23" s="9">
        <v>0</v>
      </c>
      <c r="Q23" s="9">
        <v>0</v>
      </c>
      <c r="R23" s="9">
        <v>0</v>
      </c>
      <c r="S23" s="9">
        <v>18.16</v>
      </c>
      <c r="T23" s="9">
        <v>0</v>
      </c>
      <c r="U23" s="8">
        <v>12559337.61</v>
      </c>
      <c r="V23" s="8">
        <v>10000000</v>
      </c>
      <c r="W23" s="8">
        <v>0</v>
      </c>
      <c r="X23" s="8">
        <v>0</v>
      </c>
      <c r="Y23" s="8">
        <v>0</v>
      </c>
      <c r="Z23" s="8">
        <v>2559337.61</v>
      </c>
      <c r="AA23" s="8">
        <v>0</v>
      </c>
      <c r="AB23" s="9">
        <v>79.62</v>
      </c>
      <c r="AC23" s="9">
        <v>0</v>
      </c>
      <c r="AD23" s="9">
        <v>0</v>
      </c>
      <c r="AE23" s="9">
        <v>0</v>
      </c>
      <c r="AF23" s="9">
        <v>20.37</v>
      </c>
      <c r="AG23" s="9">
        <v>0</v>
      </c>
    </row>
    <row r="24" spans="1:33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261</v>
      </c>
      <c r="G24" s="53" t="s">
        <v>277</v>
      </c>
      <c r="H24" s="8">
        <v>3384889</v>
      </c>
      <c r="I24" s="8">
        <v>3100000</v>
      </c>
      <c r="J24" s="8">
        <v>0</v>
      </c>
      <c r="K24" s="8">
        <v>0</v>
      </c>
      <c r="L24" s="8">
        <v>0</v>
      </c>
      <c r="M24" s="8">
        <v>284889</v>
      </c>
      <c r="N24" s="8">
        <v>0</v>
      </c>
      <c r="O24" s="9">
        <v>91.58</v>
      </c>
      <c r="P24" s="9">
        <v>0</v>
      </c>
      <c r="Q24" s="9">
        <v>0</v>
      </c>
      <c r="R24" s="9">
        <v>0</v>
      </c>
      <c r="S24" s="9">
        <v>8.41</v>
      </c>
      <c r="T24" s="9">
        <v>0</v>
      </c>
      <c r="U24" s="8">
        <v>5262861.56</v>
      </c>
      <c r="V24" s="8">
        <v>3100000</v>
      </c>
      <c r="W24" s="8">
        <v>0</v>
      </c>
      <c r="X24" s="8">
        <v>0</v>
      </c>
      <c r="Y24" s="8">
        <v>0</v>
      </c>
      <c r="Z24" s="8">
        <v>2162861.56</v>
      </c>
      <c r="AA24" s="8">
        <v>0</v>
      </c>
      <c r="AB24" s="9">
        <v>58.9</v>
      </c>
      <c r="AC24" s="9">
        <v>0</v>
      </c>
      <c r="AD24" s="9">
        <v>0</v>
      </c>
      <c r="AE24" s="9">
        <v>0</v>
      </c>
      <c r="AF24" s="9">
        <v>41.09</v>
      </c>
      <c r="AG24" s="9">
        <v>0</v>
      </c>
    </row>
    <row r="25" spans="1:33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261</v>
      </c>
      <c r="G25" s="53" t="s">
        <v>278</v>
      </c>
      <c r="H25" s="8">
        <v>4517011.52</v>
      </c>
      <c r="I25" s="8">
        <v>2700000</v>
      </c>
      <c r="J25" s="8">
        <v>0</v>
      </c>
      <c r="K25" s="8">
        <v>1737267.52</v>
      </c>
      <c r="L25" s="8">
        <v>0</v>
      </c>
      <c r="M25" s="8">
        <v>79744</v>
      </c>
      <c r="N25" s="8">
        <v>0</v>
      </c>
      <c r="O25" s="9">
        <v>59.77</v>
      </c>
      <c r="P25" s="9">
        <v>0</v>
      </c>
      <c r="Q25" s="9">
        <v>38.46</v>
      </c>
      <c r="R25" s="9">
        <v>0</v>
      </c>
      <c r="S25" s="9">
        <v>1.76</v>
      </c>
      <c r="T25" s="9">
        <v>0</v>
      </c>
      <c r="U25" s="8">
        <v>2617011.52</v>
      </c>
      <c r="V25" s="8">
        <v>800000</v>
      </c>
      <c r="W25" s="8">
        <v>0</v>
      </c>
      <c r="X25" s="8">
        <v>1737267.52</v>
      </c>
      <c r="Y25" s="8">
        <v>0</v>
      </c>
      <c r="Z25" s="8">
        <v>79744</v>
      </c>
      <c r="AA25" s="8">
        <v>0</v>
      </c>
      <c r="AB25" s="9">
        <v>30.56</v>
      </c>
      <c r="AC25" s="9">
        <v>0</v>
      </c>
      <c r="AD25" s="9">
        <v>66.38</v>
      </c>
      <c r="AE25" s="9">
        <v>0</v>
      </c>
      <c r="AF25" s="9">
        <v>3.04</v>
      </c>
      <c r="AG25" s="9">
        <v>0</v>
      </c>
    </row>
    <row r="26" spans="1:33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261</v>
      </c>
      <c r="G26" s="53" t="s">
        <v>279</v>
      </c>
      <c r="H26" s="8">
        <v>5209668.8</v>
      </c>
      <c r="I26" s="8">
        <v>5150000</v>
      </c>
      <c r="J26" s="8">
        <v>59668.8</v>
      </c>
      <c r="K26" s="8">
        <v>0</v>
      </c>
      <c r="L26" s="8">
        <v>0</v>
      </c>
      <c r="M26" s="8">
        <v>0</v>
      </c>
      <c r="N26" s="8">
        <v>0</v>
      </c>
      <c r="O26" s="9">
        <v>98.85</v>
      </c>
      <c r="P26" s="9">
        <v>1.14</v>
      </c>
      <c r="Q26" s="9">
        <v>0</v>
      </c>
      <c r="R26" s="9">
        <v>0</v>
      </c>
      <c r="S26" s="9">
        <v>0</v>
      </c>
      <c r="T26" s="9">
        <v>0</v>
      </c>
      <c r="U26" s="8">
        <v>3999310.77</v>
      </c>
      <c r="V26" s="8">
        <v>3850000</v>
      </c>
      <c r="W26" s="8">
        <v>59668.8</v>
      </c>
      <c r="X26" s="8">
        <v>0</v>
      </c>
      <c r="Y26" s="8">
        <v>0</v>
      </c>
      <c r="Z26" s="8">
        <v>89641.97</v>
      </c>
      <c r="AA26" s="8">
        <v>0</v>
      </c>
      <c r="AB26" s="9">
        <v>96.26</v>
      </c>
      <c r="AC26" s="9">
        <v>1.49</v>
      </c>
      <c r="AD26" s="9">
        <v>0</v>
      </c>
      <c r="AE26" s="9">
        <v>0</v>
      </c>
      <c r="AF26" s="9">
        <v>2.24</v>
      </c>
      <c r="AG26" s="9">
        <v>0</v>
      </c>
    </row>
    <row r="27" spans="1:33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261</v>
      </c>
      <c r="G27" s="53" t="s">
        <v>279</v>
      </c>
      <c r="H27" s="8">
        <v>4510673</v>
      </c>
      <c r="I27" s="8">
        <v>4510673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9">
        <v>100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8">
        <v>3947591.92</v>
      </c>
      <c r="V27" s="8">
        <v>3700000</v>
      </c>
      <c r="W27" s="8">
        <v>0</v>
      </c>
      <c r="X27" s="8">
        <v>0</v>
      </c>
      <c r="Y27" s="8">
        <v>0</v>
      </c>
      <c r="Z27" s="8">
        <v>247591.92</v>
      </c>
      <c r="AA27" s="8">
        <v>0</v>
      </c>
      <c r="AB27" s="9">
        <v>93.72</v>
      </c>
      <c r="AC27" s="9">
        <v>0</v>
      </c>
      <c r="AD27" s="9">
        <v>0</v>
      </c>
      <c r="AE27" s="9">
        <v>0</v>
      </c>
      <c r="AF27" s="9">
        <v>6.27</v>
      </c>
      <c r="AG27" s="9">
        <v>0</v>
      </c>
    </row>
    <row r="28" spans="1:33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261</v>
      </c>
      <c r="G28" s="53" t="s">
        <v>280</v>
      </c>
      <c r="H28" s="8">
        <v>864000</v>
      </c>
      <c r="I28" s="8">
        <v>700000</v>
      </c>
      <c r="J28" s="8">
        <v>0</v>
      </c>
      <c r="K28" s="8">
        <v>164000</v>
      </c>
      <c r="L28" s="8">
        <v>0</v>
      </c>
      <c r="M28" s="8">
        <v>0</v>
      </c>
      <c r="N28" s="8">
        <v>0</v>
      </c>
      <c r="O28" s="9">
        <v>81.01</v>
      </c>
      <c r="P28" s="9">
        <v>0</v>
      </c>
      <c r="Q28" s="9">
        <v>18.98</v>
      </c>
      <c r="R28" s="9">
        <v>0</v>
      </c>
      <c r="S28" s="9">
        <v>0</v>
      </c>
      <c r="T28" s="9">
        <v>0</v>
      </c>
      <c r="U28" s="8">
        <v>164697.96</v>
      </c>
      <c r="V28" s="8">
        <v>0</v>
      </c>
      <c r="W28" s="8">
        <v>0</v>
      </c>
      <c r="X28" s="8">
        <v>164697.96</v>
      </c>
      <c r="Y28" s="8">
        <v>0</v>
      </c>
      <c r="Z28" s="8">
        <v>0</v>
      </c>
      <c r="AA28" s="8">
        <v>0</v>
      </c>
      <c r="AB28" s="9">
        <v>0</v>
      </c>
      <c r="AC28" s="9">
        <v>0</v>
      </c>
      <c r="AD28" s="9">
        <v>100</v>
      </c>
      <c r="AE28" s="9">
        <v>0</v>
      </c>
      <c r="AF28" s="9">
        <v>0</v>
      </c>
      <c r="AG28" s="9">
        <v>0</v>
      </c>
    </row>
    <row r="29" spans="1:33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261</v>
      </c>
      <c r="G29" s="53" t="s">
        <v>281</v>
      </c>
      <c r="H29" s="8">
        <v>1776520</v>
      </c>
      <c r="I29" s="8">
        <v>0</v>
      </c>
      <c r="J29" s="8">
        <v>0</v>
      </c>
      <c r="K29" s="8">
        <v>1324520</v>
      </c>
      <c r="L29" s="8">
        <v>0</v>
      </c>
      <c r="M29" s="8">
        <v>452000</v>
      </c>
      <c r="N29" s="8">
        <v>0</v>
      </c>
      <c r="O29" s="9">
        <v>0</v>
      </c>
      <c r="P29" s="9">
        <v>0</v>
      </c>
      <c r="Q29" s="9">
        <v>74.55</v>
      </c>
      <c r="R29" s="9">
        <v>0</v>
      </c>
      <c r="S29" s="9">
        <v>25.44</v>
      </c>
      <c r="T29" s="9">
        <v>0</v>
      </c>
      <c r="U29" s="8">
        <v>2191190.04</v>
      </c>
      <c r="V29" s="8">
        <v>0</v>
      </c>
      <c r="W29" s="8">
        <v>0</v>
      </c>
      <c r="X29" s="8">
        <v>1735190.04</v>
      </c>
      <c r="Y29" s="8">
        <v>0</v>
      </c>
      <c r="Z29" s="8">
        <v>456000</v>
      </c>
      <c r="AA29" s="8">
        <v>0</v>
      </c>
      <c r="AB29" s="9">
        <v>0</v>
      </c>
      <c r="AC29" s="9">
        <v>0</v>
      </c>
      <c r="AD29" s="9">
        <v>79.18</v>
      </c>
      <c r="AE29" s="9">
        <v>0</v>
      </c>
      <c r="AF29" s="9">
        <v>20.81</v>
      </c>
      <c r="AG29" s="9">
        <v>0</v>
      </c>
    </row>
    <row r="30" spans="1:33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261</v>
      </c>
      <c r="G30" s="53" t="s">
        <v>282</v>
      </c>
      <c r="H30" s="8">
        <v>810000</v>
      </c>
      <c r="I30" s="8">
        <v>660000</v>
      </c>
      <c r="J30" s="8">
        <v>150000</v>
      </c>
      <c r="K30" s="8">
        <v>0</v>
      </c>
      <c r="L30" s="8">
        <v>0</v>
      </c>
      <c r="M30" s="8">
        <v>0</v>
      </c>
      <c r="N30" s="8">
        <v>0</v>
      </c>
      <c r="O30" s="9">
        <v>81.48</v>
      </c>
      <c r="P30" s="9">
        <v>18.51</v>
      </c>
      <c r="Q30" s="9">
        <v>0</v>
      </c>
      <c r="R30" s="9">
        <v>0</v>
      </c>
      <c r="S30" s="9">
        <v>0</v>
      </c>
      <c r="T30" s="9">
        <v>0</v>
      </c>
      <c r="U30" s="8">
        <v>810000</v>
      </c>
      <c r="V30" s="8">
        <v>660000</v>
      </c>
      <c r="W30" s="8">
        <v>150000</v>
      </c>
      <c r="X30" s="8">
        <v>0</v>
      </c>
      <c r="Y30" s="8">
        <v>0</v>
      </c>
      <c r="Z30" s="8">
        <v>0</v>
      </c>
      <c r="AA30" s="8">
        <v>0</v>
      </c>
      <c r="AB30" s="9">
        <v>81.48</v>
      </c>
      <c r="AC30" s="9">
        <v>18.51</v>
      </c>
      <c r="AD30" s="9">
        <v>0</v>
      </c>
      <c r="AE30" s="9">
        <v>0</v>
      </c>
      <c r="AF30" s="9">
        <v>0</v>
      </c>
      <c r="AG30" s="9">
        <v>0</v>
      </c>
    </row>
    <row r="31" spans="1:33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261</v>
      </c>
      <c r="G31" s="53" t="s">
        <v>283</v>
      </c>
      <c r="H31" s="8">
        <v>1702687.6</v>
      </c>
      <c r="I31" s="8">
        <v>1200000</v>
      </c>
      <c r="J31" s="8">
        <v>0</v>
      </c>
      <c r="K31" s="8">
        <v>0</v>
      </c>
      <c r="L31" s="8">
        <v>0</v>
      </c>
      <c r="M31" s="8">
        <v>502687.6</v>
      </c>
      <c r="N31" s="8">
        <v>0</v>
      </c>
      <c r="O31" s="9">
        <v>70.47</v>
      </c>
      <c r="P31" s="9">
        <v>0</v>
      </c>
      <c r="Q31" s="9">
        <v>0</v>
      </c>
      <c r="R31" s="9">
        <v>0</v>
      </c>
      <c r="S31" s="9">
        <v>29.52</v>
      </c>
      <c r="T31" s="9">
        <v>0</v>
      </c>
      <c r="U31" s="8">
        <v>1402687.6</v>
      </c>
      <c r="V31" s="8">
        <v>900000</v>
      </c>
      <c r="W31" s="8">
        <v>0</v>
      </c>
      <c r="X31" s="8">
        <v>0</v>
      </c>
      <c r="Y31" s="8">
        <v>0</v>
      </c>
      <c r="Z31" s="8">
        <v>502687.6</v>
      </c>
      <c r="AA31" s="8">
        <v>0</v>
      </c>
      <c r="AB31" s="9">
        <v>64.16</v>
      </c>
      <c r="AC31" s="9">
        <v>0</v>
      </c>
      <c r="AD31" s="9">
        <v>0</v>
      </c>
      <c r="AE31" s="9">
        <v>0</v>
      </c>
      <c r="AF31" s="9">
        <v>35.83</v>
      </c>
      <c r="AG31" s="9">
        <v>0</v>
      </c>
    </row>
    <row r="32" spans="1:33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261</v>
      </c>
      <c r="G32" s="53" t="s">
        <v>284</v>
      </c>
      <c r="H32" s="8">
        <v>113226</v>
      </c>
      <c r="I32" s="8">
        <v>0</v>
      </c>
      <c r="J32" s="8">
        <v>113226</v>
      </c>
      <c r="K32" s="8">
        <v>0</v>
      </c>
      <c r="L32" s="8">
        <v>0</v>
      </c>
      <c r="M32" s="8">
        <v>0</v>
      </c>
      <c r="N32" s="8">
        <v>0</v>
      </c>
      <c r="O32" s="9">
        <v>0</v>
      </c>
      <c r="P32" s="9">
        <v>100</v>
      </c>
      <c r="Q32" s="9">
        <v>0</v>
      </c>
      <c r="R32" s="9">
        <v>0</v>
      </c>
      <c r="S32" s="9">
        <v>0</v>
      </c>
      <c r="T32" s="9">
        <v>0</v>
      </c>
      <c r="U32" s="8">
        <v>3153087.21</v>
      </c>
      <c r="V32" s="8">
        <v>0</v>
      </c>
      <c r="W32" s="8">
        <v>113226</v>
      </c>
      <c r="X32" s="8">
        <v>0</v>
      </c>
      <c r="Y32" s="8">
        <v>0</v>
      </c>
      <c r="Z32" s="8">
        <v>3039861.21</v>
      </c>
      <c r="AA32" s="8">
        <v>0</v>
      </c>
      <c r="AB32" s="9">
        <v>0</v>
      </c>
      <c r="AC32" s="9">
        <v>3.59</v>
      </c>
      <c r="AD32" s="9">
        <v>0</v>
      </c>
      <c r="AE32" s="9">
        <v>0</v>
      </c>
      <c r="AF32" s="9">
        <v>96.4</v>
      </c>
      <c r="AG32" s="9">
        <v>0</v>
      </c>
    </row>
    <row r="33" spans="1:33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261</v>
      </c>
      <c r="G33" s="53" t="s">
        <v>285</v>
      </c>
      <c r="H33" s="8">
        <v>151000</v>
      </c>
      <c r="I33" s="8">
        <v>0</v>
      </c>
      <c r="J33" s="8">
        <v>0</v>
      </c>
      <c r="K33" s="8">
        <v>0</v>
      </c>
      <c r="L33" s="8">
        <v>0</v>
      </c>
      <c r="M33" s="8">
        <v>151000</v>
      </c>
      <c r="N33" s="8">
        <v>0</v>
      </c>
      <c r="O33" s="9">
        <v>0</v>
      </c>
      <c r="P33" s="9">
        <v>0</v>
      </c>
      <c r="Q33" s="9">
        <v>0</v>
      </c>
      <c r="R33" s="9">
        <v>0</v>
      </c>
      <c r="S33" s="9">
        <v>100</v>
      </c>
      <c r="T33" s="9">
        <v>0</v>
      </c>
      <c r="U33" s="8">
        <v>713290.49</v>
      </c>
      <c r="V33" s="8">
        <v>0</v>
      </c>
      <c r="W33" s="8">
        <v>0</v>
      </c>
      <c r="X33" s="8">
        <v>0</v>
      </c>
      <c r="Y33" s="8">
        <v>0</v>
      </c>
      <c r="Z33" s="8">
        <v>713290.49</v>
      </c>
      <c r="AA33" s="8">
        <v>0</v>
      </c>
      <c r="AB33" s="9">
        <v>0</v>
      </c>
      <c r="AC33" s="9">
        <v>0</v>
      </c>
      <c r="AD33" s="9">
        <v>0</v>
      </c>
      <c r="AE33" s="9">
        <v>0</v>
      </c>
      <c r="AF33" s="9">
        <v>100</v>
      </c>
      <c r="AG33" s="9">
        <v>0</v>
      </c>
    </row>
    <row r="34" spans="1:33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261</v>
      </c>
      <c r="G34" s="53" t="s">
        <v>262</v>
      </c>
      <c r="H34" s="8">
        <v>8047428</v>
      </c>
      <c r="I34" s="8">
        <v>8000000</v>
      </c>
      <c r="J34" s="8">
        <v>47428</v>
      </c>
      <c r="K34" s="8">
        <v>0</v>
      </c>
      <c r="L34" s="8">
        <v>0</v>
      </c>
      <c r="M34" s="8">
        <v>0</v>
      </c>
      <c r="N34" s="8">
        <v>0</v>
      </c>
      <c r="O34" s="9">
        <v>99.41</v>
      </c>
      <c r="P34" s="9">
        <v>0.58</v>
      </c>
      <c r="Q34" s="9">
        <v>0</v>
      </c>
      <c r="R34" s="9">
        <v>0</v>
      </c>
      <c r="S34" s="9">
        <v>0</v>
      </c>
      <c r="T34" s="9">
        <v>0</v>
      </c>
      <c r="U34" s="8">
        <v>11255063.61</v>
      </c>
      <c r="V34" s="8">
        <v>8000000</v>
      </c>
      <c r="W34" s="8">
        <v>47428</v>
      </c>
      <c r="X34" s="8">
        <v>0</v>
      </c>
      <c r="Y34" s="8">
        <v>0</v>
      </c>
      <c r="Z34" s="8">
        <v>3207635.61</v>
      </c>
      <c r="AA34" s="8">
        <v>0</v>
      </c>
      <c r="AB34" s="9">
        <v>71.07</v>
      </c>
      <c r="AC34" s="9">
        <v>0.42</v>
      </c>
      <c r="AD34" s="9">
        <v>0</v>
      </c>
      <c r="AE34" s="9">
        <v>0</v>
      </c>
      <c r="AF34" s="9">
        <v>28.49</v>
      </c>
      <c r="AG34" s="9">
        <v>0</v>
      </c>
    </row>
    <row r="35" spans="1:33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261</v>
      </c>
      <c r="G35" s="53" t="s">
        <v>286</v>
      </c>
      <c r="H35" s="8">
        <v>2140000</v>
      </c>
      <c r="I35" s="8">
        <v>2140000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9">
        <v>100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8">
        <v>1940000</v>
      </c>
      <c r="V35" s="8">
        <v>1940000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9">
        <v>100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</row>
    <row r="36" spans="1:33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261</v>
      </c>
      <c r="G36" s="53" t="s">
        <v>287</v>
      </c>
      <c r="H36" s="8">
        <v>4803160.34</v>
      </c>
      <c r="I36" s="8">
        <v>3200000</v>
      </c>
      <c r="J36" s="8">
        <v>300000</v>
      </c>
      <c r="K36" s="8">
        <v>0</v>
      </c>
      <c r="L36" s="8">
        <v>0</v>
      </c>
      <c r="M36" s="8">
        <v>1303160.34</v>
      </c>
      <c r="N36" s="8">
        <v>0</v>
      </c>
      <c r="O36" s="9">
        <v>66.62</v>
      </c>
      <c r="P36" s="9">
        <v>6.24</v>
      </c>
      <c r="Q36" s="9">
        <v>0</v>
      </c>
      <c r="R36" s="9">
        <v>0</v>
      </c>
      <c r="S36" s="9">
        <v>27.13</v>
      </c>
      <c r="T36" s="9">
        <v>0</v>
      </c>
      <c r="U36" s="8">
        <v>4503179.48</v>
      </c>
      <c r="V36" s="8">
        <v>3200000</v>
      </c>
      <c r="W36" s="8">
        <v>0</v>
      </c>
      <c r="X36" s="8">
        <v>0</v>
      </c>
      <c r="Y36" s="8">
        <v>0</v>
      </c>
      <c r="Z36" s="8">
        <v>1303179.48</v>
      </c>
      <c r="AA36" s="8">
        <v>0</v>
      </c>
      <c r="AB36" s="9">
        <v>71.06</v>
      </c>
      <c r="AC36" s="9">
        <v>0</v>
      </c>
      <c r="AD36" s="9">
        <v>0</v>
      </c>
      <c r="AE36" s="9">
        <v>0</v>
      </c>
      <c r="AF36" s="9">
        <v>28.93</v>
      </c>
      <c r="AG36" s="9">
        <v>0</v>
      </c>
    </row>
    <row r="37" spans="1:33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261</v>
      </c>
      <c r="G37" s="53" t="s">
        <v>288</v>
      </c>
      <c r="H37" s="8">
        <v>1131324</v>
      </c>
      <c r="I37" s="8">
        <v>1131324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9">
        <v>100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8">
        <v>1131324</v>
      </c>
      <c r="V37" s="8">
        <v>1131324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9">
        <v>100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</row>
    <row r="38" spans="1:33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261</v>
      </c>
      <c r="G38" s="53" t="s">
        <v>289</v>
      </c>
      <c r="H38" s="8">
        <v>1084754.05</v>
      </c>
      <c r="I38" s="8">
        <v>0</v>
      </c>
      <c r="J38" s="8">
        <v>0</v>
      </c>
      <c r="K38" s="8">
        <v>0</v>
      </c>
      <c r="L38" s="8">
        <v>0</v>
      </c>
      <c r="M38" s="8">
        <v>1084754.05</v>
      </c>
      <c r="N38" s="8">
        <v>0</v>
      </c>
      <c r="O38" s="9">
        <v>0</v>
      </c>
      <c r="P38" s="9">
        <v>0</v>
      </c>
      <c r="Q38" s="9">
        <v>0</v>
      </c>
      <c r="R38" s="9">
        <v>0</v>
      </c>
      <c r="S38" s="9">
        <v>100</v>
      </c>
      <c r="T38" s="9">
        <v>0</v>
      </c>
      <c r="U38" s="8">
        <v>7969185.59</v>
      </c>
      <c r="V38" s="8">
        <v>0</v>
      </c>
      <c r="W38" s="8">
        <v>0</v>
      </c>
      <c r="X38" s="8">
        <v>0</v>
      </c>
      <c r="Y38" s="8">
        <v>0</v>
      </c>
      <c r="Z38" s="8">
        <v>7969185.59</v>
      </c>
      <c r="AA38" s="8">
        <v>0</v>
      </c>
      <c r="AB38" s="9">
        <v>0</v>
      </c>
      <c r="AC38" s="9">
        <v>0</v>
      </c>
      <c r="AD38" s="9">
        <v>0</v>
      </c>
      <c r="AE38" s="9">
        <v>0</v>
      </c>
      <c r="AF38" s="9">
        <v>100</v>
      </c>
      <c r="AG38" s="9">
        <v>0</v>
      </c>
    </row>
    <row r="39" spans="1:33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261</v>
      </c>
      <c r="G39" s="53" t="s">
        <v>290</v>
      </c>
      <c r="H39" s="8">
        <v>4337792.44</v>
      </c>
      <c r="I39" s="8">
        <v>2263895.84</v>
      </c>
      <c r="J39" s="8">
        <v>0</v>
      </c>
      <c r="K39" s="8">
        <v>931093.39</v>
      </c>
      <c r="L39" s="8">
        <v>0</v>
      </c>
      <c r="M39" s="8">
        <v>1142803.21</v>
      </c>
      <c r="N39" s="8">
        <v>0</v>
      </c>
      <c r="O39" s="9">
        <v>52.19</v>
      </c>
      <c r="P39" s="9">
        <v>0</v>
      </c>
      <c r="Q39" s="9">
        <v>21.46</v>
      </c>
      <c r="R39" s="9">
        <v>0</v>
      </c>
      <c r="S39" s="9">
        <v>26.34</v>
      </c>
      <c r="T39" s="9">
        <v>0</v>
      </c>
      <c r="U39" s="8">
        <v>2260181.39</v>
      </c>
      <c r="V39" s="8">
        <v>0</v>
      </c>
      <c r="W39" s="8">
        <v>0</v>
      </c>
      <c r="X39" s="8">
        <v>931093.39</v>
      </c>
      <c r="Y39" s="8">
        <v>0</v>
      </c>
      <c r="Z39" s="8">
        <v>1329088</v>
      </c>
      <c r="AA39" s="8">
        <v>0</v>
      </c>
      <c r="AB39" s="9">
        <v>0</v>
      </c>
      <c r="AC39" s="9">
        <v>0</v>
      </c>
      <c r="AD39" s="9">
        <v>41.19</v>
      </c>
      <c r="AE39" s="9">
        <v>0</v>
      </c>
      <c r="AF39" s="9">
        <v>58.8</v>
      </c>
      <c r="AG39" s="9">
        <v>0</v>
      </c>
    </row>
    <row r="40" spans="1:33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261</v>
      </c>
      <c r="G40" s="53" t="s">
        <v>291</v>
      </c>
      <c r="H40" s="8">
        <v>1000000</v>
      </c>
      <c r="I40" s="8">
        <v>1000000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9">
        <v>100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8">
        <v>1000000</v>
      </c>
      <c r="V40" s="8">
        <v>1000000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9">
        <v>100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</row>
    <row r="41" spans="1:33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261</v>
      </c>
      <c r="G41" s="53" t="s">
        <v>292</v>
      </c>
      <c r="H41" s="8">
        <v>1138852.6</v>
      </c>
      <c r="I41" s="8">
        <v>0</v>
      </c>
      <c r="J41" s="8">
        <v>60000</v>
      </c>
      <c r="K41" s="8">
        <v>0</v>
      </c>
      <c r="L41" s="8">
        <v>0</v>
      </c>
      <c r="M41" s="8">
        <v>1078852.6</v>
      </c>
      <c r="N41" s="8">
        <v>0</v>
      </c>
      <c r="O41" s="9">
        <v>0</v>
      </c>
      <c r="P41" s="9">
        <v>5.26</v>
      </c>
      <c r="Q41" s="9">
        <v>0</v>
      </c>
      <c r="R41" s="9">
        <v>0</v>
      </c>
      <c r="S41" s="9">
        <v>94.73</v>
      </c>
      <c r="T41" s="9">
        <v>0</v>
      </c>
      <c r="U41" s="8">
        <v>1138852.6</v>
      </c>
      <c r="V41" s="8">
        <v>0</v>
      </c>
      <c r="W41" s="8">
        <v>60000</v>
      </c>
      <c r="X41" s="8">
        <v>0</v>
      </c>
      <c r="Y41" s="8">
        <v>0</v>
      </c>
      <c r="Z41" s="8">
        <v>1078852.6</v>
      </c>
      <c r="AA41" s="8">
        <v>0</v>
      </c>
      <c r="AB41" s="9">
        <v>0</v>
      </c>
      <c r="AC41" s="9">
        <v>5.26</v>
      </c>
      <c r="AD41" s="9">
        <v>0</v>
      </c>
      <c r="AE41" s="9">
        <v>0</v>
      </c>
      <c r="AF41" s="9">
        <v>94.73</v>
      </c>
      <c r="AG41" s="9">
        <v>0</v>
      </c>
    </row>
    <row r="42" spans="1:33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261</v>
      </c>
      <c r="G42" s="53" t="s">
        <v>293</v>
      </c>
      <c r="H42" s="8">
        <v>1231376.96</v>
      </c>
      <c r="I42" s="8">
        <v>1056000</v>
      </c>
      <c r="J42" s="8">
        <v>0</v>
      </c>
      <c r="K42" s="8">
        <v>0</v>
      </c>
      <c r="L42" s="8">
        <v>0</v>
      </c>
      <c r="M42" s="8">
        <v>175376.96</v>
      </c>
      <c r="N42" s="8">
        <v>0</v>
      </c>
      <c r="O42" s="9">
        <v>85.75</v>
      </c>
      <c r="P42" s="9">
        <v>0</v>
      </c>
      <c r="Q42" s="9">
        <v>0</v>
      </c>
      <c r="R42" s="9">
        <v>0</v>
      </c>
      <c r="S42" s="9">
        <v>14.24</v>
      </c>
      <c r="T42" s="9">
        <v>0</v>
      </c>
      <c r="U42" s="8">
        <v>1175376.96</v>
      </c>
      <c r="V42" s="8">
        <v>1000000</v>
      </c>
      <c r="W42" s="8">
        <v>0</v>
      </c>
      <c r="X42" s="8">
        <v>0</v>
      </c>
      <c r="Y42" s="8">
        <v>0</v>
      </c>
      <c r="Z42" s="8">
        <v>175376.96</v>
      </c>
      <c r="AA42" s="8">
        <v>0</v>
      </c>
      <c r="AB42" s="9">
        <v>85.07</v>
      </c>
      <c r="AC42" s="9">
        <v>0</v>
      </c>
      <c r="AD42" s="9">
        <v>0</v>
      </c>
      <c r="AE42" s="9">
        <v>0</v>
      </c>
      <c r="AF42" s="9">
        <v>14.92</v>
      </c>
      <c r="AG42" s="9">
        <v>0</v>
      </c>
    </row>
    <row r="43" spans="1:33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261</v>
      </c>
      <c r="G43" s="53" t="s">
        <v>294</v>
      </c>
      <c r="H43" s="8">
        <v>1736986.58</v>
      </c>
      <c r="I43" s="8">
        <v>1548995.58</v>
      </c>
      <c r="J43" s="8">
        <v>187991</v>
      </c>
      <c r="K43" s="8">
        <v>0</v>
      </c>
      <c r="L43" s="8">
        <v>0</v>
      </c>
      <c r="M43" s="8">
        <v>0</v>
      </c>
      <c r="N43" s="8">
        <v>0</v>
      </c>
      <c r="O43" s="9">
        <v>89.17</v>
      </c>
      <c r="P43" s="9">
        <v>10.82</v>
      </c>
      <c r="Q43" s="9">
        <v>0</v>
      </c>
      <c r="R43" s="9">
        <v>0</v>
      </c>
      <c r="S43" s="9">
        <v>0</v>
      </c>
      <c r="T43" s="9">
        <v>0</v>
      </c>
      <c r="U43" s="8">
        <v>1447336.98</v>
      </c>
      <c r="V43" s="8">
        <v>1259345.98</v>
      </c>
      <c r="W43" s="8">
        <v>187991</v>
      </c>
      <c r="X43" s="8">
        <v>0</v>
      </c>
      <c r="Y43" s="8">
        <v>0</v>
      </c>
      <c r="Z43" s="8">
        <v>0</v>
      </c>
      <c r="AA43" s="8">
        <v>0</v>
      </c>
      <c r="AB43" s="9">
        <v>87.01</v>
      </c>
      <c r="AC43" s="9">
        <v>12.98</v>
      </c>
      <c r="AD43" s="9">
        <v>0</v>
      </c>
      <c r="AE43" s="9">
        <v>0</v>
      </c>
      <c r="AF43" s="9">
        <v>0</v>
      </c>
      <c r="AG43" s="9">
        <v>0</v>
      </c>
    </row>
    <row r="44" spans="1:33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261</v>
      </c>
      <c r="G44" s="53" t="s">
        <v>295</v>
      </c>
      <c r="H44" s="8">
        <v>1600000</v>
      </c>
      <c r="I44" s="8">
        <v>1600000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9">
        <v>100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8">
        <v>1000000</v>
      </c>
      <c r="V44" s="8">
        <v>1000000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9">
        <v>100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</row>
    <row r="45" spans="1:33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261</v>
      </c>
      <c r="G45" s="53" t="s">
        <v>296</v>
      </c>
      <c r="H45" s="8">
        <v>1698029.31</v>
      </c>
      <c r="I45" s="8">
        <v>1000000</v>
      </c>
      <c r="J45" s="8">
        <v>0</v>
      </c>
      <c r="K45" s="8">
        <v>0</v>
      </c>
      <c r="L45" s="8">
        <v>0</v>
      </c>
      <c r="M45" s="8">
        <v>698029.31</v>
      </c>
      <c r="N45" s="8">
        <v>0</v>
      </c>
      <c r="O45" s="9">
        <v>58.89</v>
      </c>
      <c r="P45" s="9">
        <v>0</v>
      </c>
      <c r="Q45" s="9">
        <v>0</v>
      </c>
      <c r="R45" s="9">
        <v>0</v>
      </c>
      <c r="S45" s="9">
        <v>41.1</v>
      </c>
      <c r="T45" s="9">
        <v>0</v>
      </c>
      <c r="U45" s="8">
        <v>1698029.31</v>
      </c>
      <c r="V45" s="8">
        <v>1000000</v>
      </c>
      <c r="W45" s="8">
        <v>0</v>
      </c>
      <c r="X45" s="8">
        <v>0</v>
      </c>
      <c r="Y45" s="8">
        <v>0</v>
      </c>
      <c r="Z45" s="8">
        <v>698029.31</v>
      </c>
      <c r="AA45" s="8">
        <v>0</v>
      </c>
      <c r="AB45" s="9">
        <v>58.89</v>
      </c>
      <c r="AC45" s="9">
        <v>0</v>
      </c>
      <c r="AD45" s="9">
        <v>0</v>
      </c>
      <c r="AE45" s="9">
        <v>0</v>
      </c>
      <c r="AF45" s="9">
        <v>41.1</v>
      </c>
      <c r="AG45" s="9">
        <v>0</v>
      </c>
    </row>
    <row r="46" spans="1:33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261</v>
      </c>
      <c r="G46" s="53" t="s">
        <v>297</v>
      </c>
      <c r="H46" s="8">
        <v>2000000</v>
      </c>
      <c r="I46" s="8">
        <v>2000000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9">
        <v>100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8">
        <v>2000000</v>
      </c>
      <c r="V46" s="8">
        <v>2000000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9">
        <v>100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</row>
    <row r="47" spans="1:33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261</v>
      </c>
      <c r="G47" s="53" t="s">
        <v>298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9"/>
      <c r="P47" s="9"/>
      <c r="Q47" s="9"/>
      <c r="R47" s="9"/>
      <c r="S47" s="9"/>
      <c r="T47" s="9"/>
      <c r="U47" s="8">
        <v>629914.3</v>
      </c>
      <c r="V47" s="8">
        <v>0</v>
      </c>
      <c r="W47" s="8">
        <v>0</v>
      </c>
      <c r="X47" s="8">
        <v>0</v>
      </c>
      <c r="Y47" s="8">
        <v>0</v>
      </c>
      <c r="Z47" s="8">
        <v>629914.3</v>
      </c>
      <c r="AA47" s="8">
        <v>0</v>
      </c>
      <c r="AB47" s="9">
        <v>0</v>
      </c>
      <c r="AC47" s="9">
        <v>0</v>
      </c>
      <c r="AD47" s="9">
        <v>0</v>
      </c>
      <c r="AE47" s="9">
        <v>0</v>
      </c>
      <c r="AF47" s="9">
        <v>100</v>
      </c>
      <c r="AG47" s="9">
        <v>0</v>
      </c>
    </row>
    <row r="48" spans="1:33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261</v>
      </c>
      <c r="G48" s="53" t="s">
        <v>299</v>
      </c>
      <c r="H48" s="8">
        <v>896000</v>
      </c>
      <c r="I48" s="8">
        <v>800000</v>
      </c>
      <c r="J48" s="8">
        <v>0</v>
      </c>
      <c r="K48" s="8">
        <v>0</v>
      </c>
      <c r="L48" s="8">
        <v>0</v>
      </c>
      <c r="M48" s="8">
        <v>96000</v>
      </c>
      <c r="N48" s="8">
        <v>0</v>
      </c>
      <c r="O48" s="9">
        <v>89.28</v>
      </c>
      <c r="P48" s="9">
        <v>0</v>
      </c>
      <c r="Q48" s="9">
        <v>0</v>
      </c>
      <c r="R48" s="9">
        <v>0</v>
      </c>
      <c r="S48" s="9">
        <v>10.71</v>
      </c>
      <c r="T48" s="9">
        <v>0</v>
      </c>
      <c r="U48" s="8">
        <v>1099146.83</v>
      </c>
      <c r="V48" s="8">
        <v>800000</v>
      </c>
      <c r="W48" s="8">
        <v>0</v>
      </c>
      <c r="X48" s="8">
        <v>0</v>
      </c>
      <c r="Y48" s="8">
        <v>0</v>
      </c>
      <c r="Z48" s="8">
        <v>299146.83</v>
      </c>
      <c r="AA48" s="8">
        <v>0</v>
      </c>
      <c r="AB48" s="9">
        <v>72.78</v>
      </c>
      <c r="AC48" s="9">
        <v>0</v>
      </c>
      <c r="AD48" s="9">
        <v>0</v>
      </c>
      <c r="AE48" s="9">
        <v>0</v>
      </c>
      <c r="AF48" s="9">
        <v>27.21</v>
      </c>
      <c r="AG48" s="9">
        <v>0</v>
      </c>
    </row>
    <row r="49" spans="1:33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261</v>
      </c>
      <c r="G49" s="53" t="s">
        <v>300</v>
      </c>
      <c r="H49" s="8">
        <v>351290.14</v>
      </c>
      <c r="I49" s="8">
        <v>0</v>
      </c>
      <c r="J49" s="8">
        <v>0</v>
      </c>
      <c r="K49" s="8">
        <v>0</v>
      </c>
      <c r="L49" s="8">
        <v>0</v>
      </c>
      <c r="M49" s="8">
        <v>351290.14</v>
      </c>
      <c r="N49" s="8">
        <v>0</v>
      </c>
      <c r="O49" s="9">
        <v>0</v>
      </c>
      <c r="P49" s="9">
        <v>0</v>
      </c>
      <c r="Q49" s="9">
        <v>0</v>
      </c>
      <c r="R49" s="9">
        <v>0</v>
      </c>
      <c r="S49" s="9">
        <v>100</v>
      </c>
      <c r="T49" s="9">
        <v>0</v>
      </c>
      <c r="U49" s="8">
        <v>351290.14</v>
      </c>
      <c r="V49" s="8">
        <v>0</v>
      </c>
      <c r="W49" s="8">
        <v>0</v>
      </c>
      <c r="X49" s="8">
        <v>0</v>
      </c>
      <c r="Y49" s="8">
        <v>0</v>
      </c>
      <c r="Z49" s="8">
        <v>351290.14</v>
      </c>
      <c r="AA49" s="8">
        <v>0</v>
      </c>
      <c r="AB49" s="9">
        <v>0</v>
      </c>
      <c r="AC49" s="9">
        <v>0</v>
      </c>
      <c r="AD49" s="9">
        <v>0</v>
      </c>
      <c r="AE49" s="9">
        <v>0</v>
      </c>
      <c r="AF49" s="9">
        <v>100</v>
      </c>
      <c r="AG49" s="9">
        <v>0</v>
      </c>
    </row>
    <row r="50" spans="1:33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261</v>
      </c>
      <c r="G50" s="53" t="s">
        <v>301</v>
      </c>
      <c r="H50" s="8">
        <v>1882777.12</v>
      </c>
      <c r="I50" s="8">
        <v>0</v>
      </c>
      <c r="J50" s="8">
        <v>0</v>
      </c>
      <c r="K50" s="8">
        <v>0</v>
      </c>
      <c r="L50" s="8">
        <v>0</v>
      </c>
      <c r="M50" s="8">
        <v>1882777.12</v>
      </c>
      <c r="N50" s="8">
        <v>0</v>
      </c>
      <c r="O50" s="9">
        <v>0</v>
      </c>
      <c r="P50" s="9">
        <v>0</v>
      </c>
      <c r="Q50" s="9">
        <v>0</v>
      </c>
      <c r="R50" s="9">
        <v>0</v>
      </c>
      <c r="S50" s="9">
        <v>100</v>
      </c>
      <c r="T50" s="9">
        <v>0</v>
      </c>
      <c r="U50" s="8">
        <v>1882777.12</v>
      </c>
      <c r="V50" s="8">
        <v>0</v>
      </c>
      <c r="W50" s="8">
        <v>0</v>
      </c>
      <c r="X50" s="8">
        <v>0</v>
      </c>
      <c r="Y50" s="8">
        <v>0</v>
      </c>
      <c r="Z50" s="8">
        <v>1882777.12</v>
      </c>
      <c r="AA50" s="8">
        <v>0</v>
      </c>
      <c r="AB50" s="9">
        <v>0</v>
      </c>
      <c r="AC50" s="9">
        <v>0</v>
      </c>
      <c r="AD50" s="9">
        <v>0</v>
      </c>
      <c r="AE50" s="9">
        <v>0</v>
      </c>
      <c r="AF50" s="9">
        <v>100</v>
      </c>
      <c r="AG50" s="9">
        <v>0</v>
      </c>
    </row>
    <row r="51" spans="1:33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261</v>
      </c>
      <c r="G51" s="53" t="s">
        <v>302</v>
      </c>
      <c r="H51" s="8">
        <v>2568600</v>
      </c>
      <c r="I51" s="8">
        <v>850000</v>
      </c>
      <c r="J51" s="8">
        <v>94000</v>
      </c>
      <c r="K51" s="8">
        <v>0</v>
      </c>
      <c r="L51" s="8">
        <v>0</v>
      </c>
      <c r="M51" s="8">
        <v>1624600</v>
      </c>
      <c r="N51" s="8">
        <v>0</v>
      </c>
      <c r="O51" s="9">
        <v>33.09</v>
      </c>
      <c r="P51" s="9">
        <v>3.65</v>
      </c>
      <c r="Q51" s="9">
        <v>0</v>
      </c>
      <c r="R51" s="9">
        <v>0</v>
      </c>
      <c r="S51" s="9">
        <v>63.24</v>
      </c>
      <c r="T51" s="9">
        <v>0</v>
      </c>
      <c r="U51" s="8">
        <v>2522650.59</v>
      </c>
      <c r="V51" s="8">
        <v>850000</v>
      </c>
      <c r="W51" s="8">
        <v>48000</v>
      </c>
      <c r="X51" s="8">
        <v>0</v>
      </c>
      <c r="Y51" s="8">
        <v>0</v>
      </c>
      <c r="Z51" s="8">
        <v>1624650.59</v>
      </c>
      <c r="AA51" s="8">
        <v>0</v>
      </c>
      <c r="AB51" s="9">
        <v>33.69</v>
      </c>
      <c r="AC51" s="9">
        <v>1.9</v>
      </c>
      <c r="AD51" s="9">
        <v>0</v>
      </c>
      <c r="AE51" s="9">
        <v>0</v>
      </c>
      <c r="AF51" s="9">
        <v>64.4</v>
      </c>
      <c r="AG51" s="9">
        <v>0</v>
      </c>
    </row>
    <row r="52" spans="1:33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261</v>
      </c>
      <c r="G52" s="53" t="s">
        <v>303</v>
      </c>
      <c r="H52" s="8">
        <v>1226782.27</v>
      </c>
      <c r="I52" s="8">
        <v>0</v>
      </c>
      <c r="J52" s="8">
        <v>0</v>
      </c>
      <c r="K52" s="8">
        <v>816454.27</v>
      </c>
      <c r="L52" s="8">
        <v>0</v>
      </c>
      <c r="M52" s="8">
        <v>410328</v>
      </c>
      <c r="N52" s="8">
        <v>0</v>
      </c>
      <c r="O52" s="9">
        <v>0</v>
      </c>
      <c r="P52" s="9">
        <v>0</v>
      </c>
      <c r="Q52" s="9">
        <v>66.55</v>
      </c>
      <c r="R52" s="9">
        <v>0</v>
      </c>
      <c r="S52" s="9">
        <v>33.44</v>
      </c>
      <c r="T52" s="9">
        <v>0</v>
      </c>
      <c r="U52" s="8">
        <v>1226782.27</v>
      </c>
      <c r="V52" s="8">
        <v>0</v>
      </c>
      <c r="W52" s="8">
        <v>0</v>
      </c>
      <c r="X52" s="8">
        <v>816454.27</v>
      </c>
      <c r="Y52" s="8">
        <v>0</v>
      </c>
      <c r="Z52" s="8">
        <v>410328</v>
      </c>
      <c r="AA52" s="8">
        <v>0</v>
      </c>
      <c r="AB52" s="9">
        <v>0</v>
      </c>
      <c r="AC52" s="9">
        <v>0</v>
      </c>
      <c r="AD52" s="9">
        <v>66.55</v>
      </c>
      <c r="AE52" s="9">
        <v>0</v>
      </c>
      <c r="AF52" s="9">
        <v>33.44</v>
      </c>
      <c r="AG52" s="9">
        <v>0</v>
      </c>
    </row>
    <row r="53" spans="1:33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261</v>
      </c>
      <c r="G53" s="53" t="s">
        <v>304</v>
      </c>
      <c r="H53" s="8">
        <v>9866084.87</v>
      </c>
      <c r="I53" s="8">
        <v>8900000</v>
      </c>
      <c r="J53" s="8">
        <v>300000</v>
      </c>
      <c r="K53" s="8">
        <v>0</v>
      </c>
      <c r="L53" s="8">
        <v>0</v>
      </c>
      <c r="M53" s="8">
        <v>666084.87</v>
      </c>
      <c r="N53" s="8">
        <v>0</v>
      </c>
      <c r="O53" s="9">
        <v>90.2</v>
      </c>
      <c r="P53" s="9">
        <v>3.04</v>
      </c>
      <c r="Q53" s="9">
        <v>0</v>
      </c>
      <c r="R53" s="9">
        <v>0</v>
      </c>
      <c r="S53" s="9">
        <v>6.75</v>
      </c>
      <c r="T53" s="9">
        <v>0</v>
      </c>
      <c r="U53" s="8">
        <v>10703956.22</v>
      </c>
      <c r="V53" s="8">
        <v>8900000</v>
      </c>
      <c r="W53" s="8">
        <v>300000</v>
      </c>
      <c r="X53" s="8">
        <v>0</v>
      </c>
      <c r="Y53" s="8">
        <v>0</v>
      </c>
      <c r="Z53" s="8">
        <v>1503956.22</v>
      </c>
      <c r="AA53" s="8">
        <v>0</v>
      </c>
      <c r="AB53" s="9">
        <v>83.14</v>
      </c>
      <c r="AC53" s="9">
        <v>2.8</v>
      </c>
      <c r="AD53" s="9">
        <v>0</v>
      </c>
      <c r="AE53" s="9">
        <v>0</v>
      </c>
      <c r="AF53" s="9">
        <v>14.05</v>
      </c>
      <c r="AG53" s="9">
        <v>0</v>
      </c>
    </row>
    <row r="54" spans="1:33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261</v>
      </c>
      <c r="G54" s="53" t="s">
        <v>305</v>
      </c>
      <c r="H54" s="8">
        <v>3403000</v>
      </c>
      <c r="I54" s="8">
        <v>3403000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9">
        <v>100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8">
        <v>3403000</v>
      </c>
      <c r="V54" s="8">
        <v>3403000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9">
        <v>100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</row>
    <row r="55" spans="1:33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261</v>
      </c>
      <c r="G55" s="53" t="s">
        <v>306</v>
      </c>
      <c r="H55" s="8">
        <v>1373432</v>
      </c>
      <c r="I55" s="8">
        <v>1110432</v>
      </c>
      <c r="J55" s="8">
        <v>13000</v>
      </c>
      <c r="K55" s="8">
        <v>0</v>
      </c>
      <c r="L55" s="8">
        <v>0</v>
      </c>
      <c r="M55" s="8">
        <v>250000</v>
      </c>
      <c r="N55" s="8">
        <v>0</v>
      </c>
      <c r="O55" s="9">
        <v>80.85</v>
      </c>
      <c r="P55" s="9">
        <v>0.94</v>
      </c>
      <c r="Q55" s="9">
        <v>0</v>
      </c>
      <c r="R55" s="9">
        <v>0</v>
      </c>
      <c r="S55" s="9">
        <v>18.2</v>
      </c>
      <c r="T55" s="9">
        <v>0</v>
      </c>
      <c r="U55" s="8">
        <v>863306.14</v>
      </c>
      <c r="V55" s="8">
        <v>600000</v>
      </c>
      <c r="W55" s="8">
        <v>13000</v>
      </c>
      <c r="X55" s="8">
        <v>0</v>
      </c>
      <c r="Y55" s="8">
        <v>0</v>
      </c>
      <c r="Z55" s="8">
        <v>250306.14</v>
      </c>
      <c r="AA55" s="8">
        <v>0</v>
      </c>
      <c r="AB55" s="9">
        <v>69.5</v>
      </c>
      <c r="AC55" s="9">
        <v>1.5</v>
      </c>
      <c r="AD55" s="9">
        <v>0</v>
      </c>
      <c r="AE55" s="9">
        <v>0</v>
      </c>
      <c r="AF55" s="9">
        <v>28.99</v>
      </c>
      <c r="AG55" s="9">
        <v>0</v>
      </c>
    </row>
    <row r="56" spans="1:33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261</v>
      </c>
      <c r="G56" s="53" t="s">
        <v>307</v>
      </c>
      <c r="H56" s="8">
        <v>1014500</v>
      </c>
      <c r="I56" s="8">
        <v>650000</v>
      </c>
      <c r="J56" s="8">
        <v>0</v>
      </c>
      <c r="K56" s="8">
        <v>0</v>
      </c>
      <c r="L56" s="8">
        <v>0</v>
      </c>
      <c r="M56" s="8">
        <v>364500</v>
      </c>
      <c r="N56" s="8">
        <v>0</v>
      </c>
      <c r="O56" s="9">
        <v>64.07</v>
      </c>
      <c r="P56" s="9">
        <v>0</v>
      </c>
      <c r="Q56" s="9">
        <v>0</v>
      </c>
      <c r="R56" s="9">
        <v>0</v>
      </c>
      <c r="S56" s="9">
        <v>35.92</v>
      </c>
      <c r="T56" s="9">
        <v>0</v>
      </c>
      <c r="U56" s="8">
        <v>1334014.5</v>
      </c>
      <c r="V56" s="8">
        <v>650000</v>
      </c>
      <c r="W56" s="8">
        <v>0</v>
      </c>
      <c r="X56" s="8">
        <v>0</v>
      </c>
      <c r="Y56" s="8">
        <v>0</v>
      </c>
      <c r="Z56" s="8">
        <v>684014.5</v>
      </c>
      <c r="AA56" s="8">
        <v>0</v>
      </c>
      <c r="AB56" s="9">
        <v>48.72</v>
      </c>
      <c r="AC56" s="9">
        <v>0</v>
      </c>
      <c r="AD56" s="9">
        <v>0</v>
      </c>
      <c r="AE56" s="9">
        <v>0</v>
      </c>
      <c r="AF56" s="9">
        <v>51.27</v>
      </c>
      <c r="AG56" s="9">
        <v>0</v>
      </c>
    </row>
    <row r="57" spans="1:33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261</v>
      </c>
      <c r="G57" s="53" t="s">
        <v>308</v>
      </c>
      <c r="H57" s="8">
        <v>2500000</v>
      </c>
      <c r="I57" s="8">
        <v>2500000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9">
        <v>100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8">
        <v>2791375.77</v>
      </c>
      <c r="V57" s="8">
        <v>2500000</v>
      </c>
      <c r="W57" s="8">
        <v>0</v>
      </c>
      <c r="X57" s="8">
        <v>0</v>
      </c>
      <c r="Y57" s="8">
        <v>0</v>
      </c>
      <c r="Z57" s="8">
        <v>291375.77</v>
      </c>
      <c r="AA57" s="8">
        <v>0</v>
      </c>
      <c r="AB57" s="9">
        <v>89.56</v>
      </c>
      <c r="AC57" s="9">
        <v>0</v>
      </c>
      <c r="AD57" s="9">
        <v>0</v>
      </c>
      <c r="AE57" s="9">
        <v>0</v>
      </c>
      <c r="AF57" s="9">
        <v>10.43</v>
      </c>
      <c r="AG57" s="9">
        <v>0</v>
      </c>
    </row>
    <row r="58" spans="1:33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261</v>
      </c>
      <c r="G58" s="53" t="s">
        <v>309</v>
      </c>
      <c r="H58" s="8">
        <v>959722.7</v>
      </c>
      <c r="I58" s="8">
        <v>320000</v>
      </c>
      <c r="J58" s="8">
        <v>0</v>
      </c>
      <c r="K58" s="8">
        <v>0</v>
      </c>
      <c r="L58" s="8">
        <v>0</v>
      </c>
      <c r="M58" s="8">
        <v>639722.7</v>
      </c>
      <c r="N58" s="8">
        <v>0</v>
      </c>
      <c r="O58" s="9">
        <v>33.34</v>
      </c>
      <c r="P58" s="9">
        <v>0</v>
      </c>
      <c r="Q58" s="9">
        <v>0</v>
      </c>
      <c r="R58" s="9">
        <v>0</v>
      </c>
      <c r="S58" s="9">
        <v>66.65</v>
      </c>
      <c r="T58" s="9">
        <v>0</v>
      </c>
      <c r="U58" s="8">
        <v>979611.18</v>
      </c>
      <c r="V58" s="8">
        <v>320000</v>
      </c>
      <c r="W58" s="8">
        <v>0</v>
      </c>
      <c r="X58" s="8">
        <v>0</v>
      </c>
      <c r="Y58" s="8">
        <v>0</v>
      </c>
      <c r="Z58" s="8">
        <v>659611.18</v>
      </c>
      <c r="AA58" s="8">
        <v>0</v>
      </c>
      <c r="AB58" s="9">
        <v>32.66</v>
      </c>
      <c r="AC58" s="9">
        <v>0</v>
      </c>
      <c r="AD58" s="9">
        <v>0</v>
      </c>
      <c r="AE58" s="9">
        <v>0</v>
      </c>
      <c r="AF58" s="9">
        <v>67.33</v>
      </c>
      <c r="AG58" s="9">
        <v>0</v>
      </c>
    </row>
    <row r="59" spans="1:33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261</v>
      </c>
      <c r="G59" s="53" t="s">
        <v>310</v>
      </c>
      <c r="H59" s="8">
        <v>1651805.83</v>
      </c>
      <c r="I59" s="8">
        <v>1488830.15</v>
      </c>
      <c r="J59" s="8">
        <v>0</v>
      </c>
      <c r="K59" s="8">
        <v>0</v>
      </c>
      <c r="L59" s="8">
        <v>0</v>
      </c>
      <c r="M59" s="8">
        <v>162975.68</v>
      </c>
      <c r="N59" s="8">
        <v>0</v>
      </c>
      <c r="O59" s="9">
        <v>90.13</v>
      </c>
      <c r="P59" s="9">
        <v>0</v>
      </c>
      <c r="Q59" s="9">
        <v>0</v>
      </c>
      <c r="R59" s="9">
        <v>0</v>
      </c>
      <c r="S59" s="9">
        <v>9.86</v>
      </c>
      <c r="T59" s="9">
        <v>0</v>
      </c>
      <c r="U59" s="8">
        <v>1162975.68</v>
      </c>
      <c r="V59" s="8">
        <v>1000000</v>
      </c>
      <c r="W59" s="8">
        <v>0</v>
      </c>
      <c r="X59" s="8">
        <v>0</v>
      </c>
      <c r="Y59" s="8">
        <v>0</v>
      </c>
      <c r="Z59" s="8">
        <v>162975.68</v>
      </c>
      <c r="AA59" s="8">
        <v>0</v>
      </c>
      <c r="AB59" s="9">
        <v>85.98</v>
      </c>
      <c r="AC59" s="9">
        <v>0</v>
      </c>
      <c r="AD59" s="9">
        <v>0</v>
      </c>
      <c r="AE59" s="9">
        <v>0</v>
      </c>
      <c r="AF59" s="9">
        <v>14.01</v>
      </c>
      <c r="AG59" s="9">
        <v>0</v>
      </c>
    </row>
    <row r="60" spans="1:33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261</v>
      </c>
      <c r="G60" s="53" t="s">
        <v>311</v>
      </c>
      <c r="H60" s="8">
        <v>600000</v>
      </c>
      <c r="I60" s="8">
        <v>600000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9">
        <v>100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8">
        <v>604717.15</v>
      </c>
      <c r="V60" s="8">
        <v>0</v>
      </c>
      <c r="W60" s="8">
        <v>0</v>
      </c>
      <c r="X60" s="8">
        <v>0</v>
      </c>
      <c r="Y60" s="8">
        <v>0</v>
      </c>
      <c r="Z60" s="8">
        <v>604717.15</v>
      </c>
      <c r="AA60" s="8">
        <v>0</v>
      </c>
      <c r="AB60" s="9">
        <v>0</v>
      </c>
      <c r="AC60" s="9">
        <v>0</v>
      </c>
      <c r="AD60" s="9">
        <v>0</v>
      </c>
      <c r="AE60" s="9">
        <v>0</v>
      </c>
      <c r="AF60" s="9">
        <v>100</v>
      </c>
      <c r="AG60" s="9">
        <v>0</v>
      </c>
    </row>
    <row r="61" spans="1:33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261</v>
      </c>
      <c r="G61" s="53" t="s">
        <v>312</v>
      </c>
      <c r="H61" s="8">
        <v>2080000</v>
      </c>
      <c r="I61" s="8">
        <v>1700000</v>
      </c>
      <c r="J61" s="8">
        <v>0</v>
      </c>
      <c r="K61" s="8">
        <v>0</v>
      </c>
      <c r="L61" s="8">
        <v>0</v>
      </c>
      <c r="M61" s="8">
        <v>380000</v>
      </c>
      <c r="N61" s="8">
        <v>0</v>
      </c>
      <c r="O61" s="9">
        <v>81.73</v>
      </c>
      <c r="P61" s="9">
        <v>0</v>
      </c>
      <c r="Q61" s="9">
        <v>0</v>
      </c>
      <c r="R61" s="9">
        <v>0</v>
      </c>
      <c r="S61" s="9">
        <v>18.26</v>
      </c>
      <c r="T61" s="9">
        <v>0</v>
      </c>
      <c r="U61" s="8">
        <v>2099945.1</v>
      </c>
      <c r="V61" s="8">
        <v>1700000</v>
      </c>
      <c r="W61" s="8">
        <v>0</v>
      </c>
      <c r="X61" s="8">
        <v>0</v>
      </c>
      <c r="Y61" s="8">
        <v>0</v>
      </c>
      <c r="Z61" s="8">
        <v>399945.1</v>
      </c>
      <c r="AA61" s="8">
        <v>0</v>
      </c>
      <c r="AB61" s="9">
        <v>80.95</v>
      </c>
      <c r="AC61" s="9">
        <v>0</v>
      </c>
      <c r="AD61" s="9">
        <v>0</v>
      </c>
      <c r="AE61" s="9">
        <v>0</v>
      </c>
      <c r="AF61" s="9">
        <v>19.04</v>
      </c>
      <c r="AG61" s="9">
        <v>0</v>
      </c>
    </row>
    <row r="62" spans="1:33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261</v>
      </c>
      <c r="G62" s="53" t="s">
        <v>264</v>
      </c>
      <c r="H62" s="8">
        <v>2153521.86</v>
      </c>
      <c r="I62" s="8">
        <v>265053.86</v>
      </c>
      <c r="J62" s="8">
        <v>0</v>
      </c>
      <c r="K62" s="8">
        <v>0</v>
      </c>
      <c r="L62" s="8">
        <v>0</v>
      </c>
      <c r="M62" s="8">
        <v>1888468</v>
      </c>
      <c r="N62" s="8">
        <v>0</v>
      </c>
      <c r="O62" s="9">
        <v>12.3</v>
      </c>
      <c r="P62" s="9">
        <v>0</v>
      </c>
      <c r="Q62" s="9">
        <v>0</v>
      </c>
      <c r="R62" s="9">
        <v>0</v>
      </c>
      <c r="S62" s="9">
        <v>87.69</v>
      </c>
      <c r="T62" s="9">
        <v>0</v>
      </c>
      <c r="U62" s="8">
        <v>2173635.64</v>
      </c>
      <c r="V62" s="8">
        <v>250407.36</v>
      </c>
      <c r="W62" s="8">
        <v>0</v>
      </c>
      <c r="X62" s="8">
        <v>0</v>
      </c>
      <c r="Y62" s="8">
        <v>0</v>
      </c>
      <c r="Z62" s="8">
        <v>1923228.28</v>
      </c>
      <c r="AA62" s="8">
        <v>0</v>
      </c>
      <c r="AB62" s="9">
        <v>11.52</v>
      </c>
      <c r="AC62" s="9">
        <v>0</v>
      </c>
      <c r="AD62" s="9">
        <v>0</v>
      </c>
      <c r="AE62" s="9">
        <v>0</v>
      </c>
      <c r="AF62" s="9">
        <v>88.47</v>
      </c>
      <c r="AG62" s="9">
        <v>0</v>
      </c>
    </row>
    <row r="63" spans="1:33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261</v>
      </c>
      <c r="G63" s="53" t="s">
        <v>313</v>
      </c>
      <c r="H63" s="8">
        <v>3943700</v>
      </c>
      <c r="I63" s="8">
        <v>3600000</v>
      </c>
      <c r="J63" s="8">
        <v>0</v>
      </c>
      <c r="K63" s="8">
        <v>0</v>
      </c>
      <c r="L63" s="8">
        <v>0</v>
      </c>
      <c r="M63" s="8">
        <v>343700</v>
      </c>
      <c r="N63" s="8">
        <v>0</v>
      </c>
      <c r="O63" s="9">
        <v>91.28</v>
      </c>
      <c r="P63" s="9">
        <v>0</v>
      </c>
      <c r="Q63" s="9">
        <v>0</v>
      </c>
      <c r="R63" s="9">
        <v>0</v>
      </c>
      <c r="S63" s="9">
        <v>8.71</v>
      </c>
      <c r="T63" s="9">
        <v>0</v>
      </c>
      <c r="U63" s="8">
        <v>4491861.03</v>
      </c>
      <c r="V63" s="8">
        <v>3600000</v>
      </c>
      <c r="W63" s="8">
        <v>0</v>
      </c>
      <c r="X63" s="8">
        <v>0</v>
      </c>
      <c r="Y63" s="8">
        <v>0</v>
      </c>
      <c r="Z63" s="8">
        <v>891861.03</v>
      </c>
      <c r="AA63" s="8">
        <v>0</v>
      </c>
      <c r="AB63" s="9">
        <v>80.14</v>
      </c>
      <c r="AC63" s="9">
        <v>0</v>
      </c>
      <c r="AD63" s="9">
        <v>0</v>
      </c>
      <c r="AE63" s="9">
        <v>0</v>
      </c>
      <c r="AF63" s="9">
        <v>19.85</v>
      </c>
      <c r="AG63" s="9">
        <v>0</v>
      </c>
    </row>
    <row r="64" spans="1:33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261</v>
      </c>
      <c r="G64" s="53" t="s">
        <v>314</v>
      </c>
      <c r="H64" s="8">
        <v>3686627.19</v>
      </c>
      <c r="I64" s="8">
        <v>3616627.19</v>
      </c>
      <c r="J64" s="8">
        <v>70000</v>
      </c>
      <c r="K64" s="8">
        <v>0</v>
      </c>
      <c r="L64" s="8">
        <v>0</v>
      </c>
      <c r="M64" s="8">
        <v>0</v>
      </c>
      <c r="N64" s="8">
        <v>0</v>
      </c>
      <c r="O64" s="9">
        <v>98.1</v>
      </c>
      <c r="P64" s="9">
        <v>1.89</v>
      </c>
      <c r="Q64" s="9">
        <v>0</v>
      </c>
      <c r="R64" s="9">
        <v>0</v>
      </c>
      <c r="S64" s="9">
        <v>0</v>
      </c>
      <c r="T64" s="9">
        <v>0</v>
      </c>
      <c r="U64" s="8">
        <v>2811916.52</v>
      </c>
      <c r="V64" s="8">
        <v>2600000</v>
      </c>
      <c r="W64" s="8">
        <v>69792</v>
      </c>
      <c r="X64" s="8">
        <v>0</v>
      </c>
      <c r="Y64" s="8">
        <v>0</v>
      </c>
      <c r="Z64" s="8">
        <v>142124.52</v>
      </c>
      <c r="AA64" s="8">
        <v>0</v>
      </c>
      <c r="AB64" s="9">
        <v>92.46</v>
      </c>
      <c r="AC64" s="9">
        <v>2.48</v>
      </c>
      <c r="AD64" s="9">
        <v>0</v>
      </c>
      <c r="AE64" s="9">
        <v>0</v>
      </c>
      <c r="AF64" s="9">
        <v>5.05</v>
      </c>
      <c r="AG64" s="9">
        <v>0</v>
      </c>
    </row>
    <row r="65" spans="1:33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261</v>
      </c>
      <c r="G65" s="53" t="s">
        <v>315</v>
      </c>
      <c r="H65" s="8">
        <v>1644483.84</v>
      </c>
      <c r="I65" s="8">
        <v>1500000</v>
      </c>
      <c r="J65" s="8">
        <v>52761</v>
      </c>
      <c r="K65" s="8">
        <v>0</v>
      </c>
      <c r="L65" s="8">
        <v>0</v>
      </c>
      <c r="M65" s="8">
        <v>91722.84</v>
      </c>
      <c r="N65" s="8">
        <v>0</v>
      </c>
      <c r="O65" s="9">
        <v>91.21</v>
      </c>
      <c r="P65" s="9">
        <v>3.2</v>
      </c>
      <c r="Q65" s="9">
        <v>0</v>
      </c>
      <c r="R65" s="9">
        <v>0</v>
      </c>
      <c r="S65" s="9">
        <v>5.57</v>
      </c>
      <c r="T65" s="9">
        <v>0</v>
      </c>
      <c r="U65" s="8">
        <v>1644483.84</v>
      </c>
      <c r="V65" s="8">
        <v>1500000</v>
      </c>
      <c r="W65" s="8">
        <v>52761</v>
      </c>
      <c r="X65" s="8">
        <v>0</v>
      </c>
      <c r="Y65" s="8">
        <v>0</v>
      </c>
      <c r="Z65" s="8">
        <v>91722.84</v>
      </c>
      <c r="AA65" s="8">
        <v>0</v>
      </c>
      <c r="AB65" s="9">
        <v>91.21</v>
      </c>
      <c r="AC65" s="9">
        <v>3.2</v>
      </c>
      <c r="AD65" s="9">
        <v>0</v>
      </c>
      <c r="AE65" s="9">
        <v>0</v>
      </c>
      <c r="AF65" s="9">
        <v>5.57</v>
      </c>
      <c r="AG65" s="9">
        <v>0</v>
      </c>
    </row>
    <row r="66" spans="1:33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261</v>
      </c>
      <c r="G66" s="53" t="s">
        <v>316</v>
      </c>
      <c r="H66" s="8">
        <v>2654187.79</v>
      </c>
      <c r="I66" s="8">
        <v>2150000</v>
      </c>
      <c r="J66" s="8">
        <v>91721</v>
      </c>
      <c r="K66" s="8">
        <v>0</v>
      </c>
      <c r="L66" s="8">
        <v>0</v>
      </c>
      <c r="M66" s="8">
        <v>412466.79</v>
      </c>
      <c r="N66" s="8">
        <v>0</v>
      </c>
      <c r="O66" s="9">
        <v>81</v>
      </c>
      <c r="P66" s="9">
        <v>3.45</v>
      </c>
      <c r="Q66" s="9">
        <v>0</v>
      </c>
      <c r="R66" s="9">
        <v>0</v>
      </c>
      <c r="S66" s="9">
        <v>15.54</v>
      </c>
      <c r="T66" s="9">
        <v>0</v>
      </c>
      <c r="U66" s="8">
        <v>2670149.91</v>
      </c>
      <c r="V66" s="8">
        <v>2150000</v>
      </c>
      <c r="W66" s="8">
        <v>61721</v>
      </c>
      <c r="X66" s="8">
        <v>0</v>
      </c>
      <c r="Y66" s="8">
        <v>0</v>
      </c>
      <c r="Z66" s="8">
        <v>458428.91</v>
      </c>
      <c r="AA66" s="8">
        <v>0</v>
      </c>
      <c r="AB66" s="9">
        <v>80.51</v>
      </c>
      <c r="AC66" s="9">
        <v>2.31</v>
      </c>
      <c r="AD66" s="9">
        <v>0</v>
      </c>
      <c r="AE66" s="9">
        <v>0</v>
      </c>
      <c r="AF66" s="9">
        <v>17.16</v>
      </c>
      <c r="AG66" s="9">
        <v>0</v>
      </c>
    </row>
    <row r="67" spans="1:33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261</v>
      </c>
      <c r="G67" s="53" t="s">
        <v>317</v>
      </c>
      <c r="H67" s="8">
        <v>2039859.34</v>
      </c>
      <c r="I67" s="8">
        <v>0</v>
      </c>
      <c r="J67" s="8">
        <v>0</v>
      </c>
      <c r="K67" s="8">
        <v>1877502.4</v>
      </c>
      <c r="L67" s="8">
        <v>0</v>
      </c>
      <c r="M67" s="8">
        <v>162356.94</v>
      </c>
      <c r="N67" s="8">
        <v>0</v>
      </c>
      <c r="O67" s="9">
        <v>0</v>
      </c>
      <c r="P67" s="9">
        <v>0</v>
      </c>
      <c r="Q67" s="9">
        <v>92.04</v>
      </c>
      <c r="R67" s="9">
        <v>0</v>
      </c>
      <c r="S67" s="9">
        <v>7.95</v>
      </c>
      <c r="T67" s="9">
        <v>0</v>
      </c>
      <c r="U67" s="8">
        <v>2039859.34</v>
      </c>
      <c r="V67" s="8">
        <v>0</v>
      </c>
      <c r="W67" s="8">
        <v>0</v>
      </c>
      <c r="X67" s="8">
        <v>1877502.4</v>
      </c>
      <c r="Y67" s="8">
        <v>0</v>
      </c>
      <c r="Z67" s="8">
        <v>162356.94</v>
      </c>
      <c r="AA67" s="8">
        <v>0</v>
      </c>
      <c r="AB67" s="9">
        <v>0</v>
      </c>
      <c r="AC67" s="9">
        <v>0</v>
      </c>
      <c r="AD67" s="9">
        <v>92.04</v>
      </c>
      <c r="AE67" s="9">
        <v>0</v>
      </c>
      <c r="AF67" s="9">
        <v>7.95</v>
      </c>
      <c r="AG67" s="9">
        <v>0</v>
      </c>
    </row>
    <row r="68" spans="1:33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261</v>
      </c>
      <c r="G68" s="53" t="s">
        <v>318</v>
      </c>
      <c r="H68" s="8">
        <v>2326595.14</v>
      </c>
      <c r="I68" s="8">
        <v>2064590.27</v>
      </c>
      <c r="J68" s="8">
        <v>0</v>
      </c>
      <c r="K68" s="8">
        <v>0</v>
      </c>
      <c r="L68" s="8">
        <v>0</v>
      </c>
      <c r="M68" s="8">
        <v>262004.87</v>
      </c>
      <c r="N68" s="8">
        <v>0</v>
      </c>
      <c r="O68" s="9">
        <v>88.73</v>
      </c>
      <c r="P68" s="9">
        <v>0</v>
      </c>
      <c r="Q68" s="9">
        <v>0</v>
      </c>
      <c r="R68" s="9">
        <v>0</v>
      </c>
      <c r="S68" s="9">
        <v>11.26</v>
      </c>
      <c r="T68" s="9">
        <v>0</v>
      </c>
      <c r="U68" s="8">
        <v>2326595.14</v>
      </c>
      <c r="V68" s="8">
        <v>2064590.27</v>
      </c>
      <c r="W68" s="8">
        <v>0</v>
      </c>
      <c r="X68" s="8">
        <v>0</v>
      </c>
      <c r="Y68" s="8">
        <v>0</v>
      </c>
      <c r="Z68" s="8">
        <v>262004.87</v>
      </c>
      <c r="AA68" s="8">
        <v>0</v>
      </c>
      <c r="AB68" s="9">
        <v>88.73</v>
      </c>
      <c r="AC68" s="9">
        <v>0</v>
      </c>
      <c r="AD68" s="9">
        <v>0</v>
      </c>
      <c r="AE68" s="9">
        <v>0</v>
      </c>
      <c r="AF68" s="9">
        <v>11.26</v>
      </c>
      <c r="AG68" s="9">
        <v>0</v>
      </c>
    </row>
    <row r="69" spans="1:33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261</v>
      </c>
      <c r="G69" s="53" t="s">
        <v>319</v>
      </c>
      <c r="H69" s="8">
        <v>13222199.4</v>
      </c>
      <c r="I69" s="8">
        <v>11648340.89</v>
      </c>
      <c r="J69" s="8">
        <v>0</v>
      </c>
      <c r="K69" s="8">
        <v>0</v>
      </c>
      <c r="L69" s="8">
        <v>0</v>
      </c>
      <c r="M69" s="8">
        <v>1573858.51</v>
      </c>
      <c r="N69" s="8">
        <v>0</v>
      </c>
      <c r="O69" s="9">
        <v>88.09</v>
      </c>
      <c r="P69" s="9">
        <v>0</v>
      </c>
      <c r="Q69" s="9">
        <v>0</v>
      </c>
      <c r="R69" s="9">
        <v>0</v>
      </c>
      <c r="S69" s="9">
        <v>11.9</v>
      </c>
      <c r="T69" s="9">
        <v>0</v>
      </c>
      <c r="U69" s="8">
        <v>9107444.97</v>
      </c>
      <c r="V69" s="8">
        <v>7533586.46</v>
      </c>
      <c r="W69" s="8">
        <v>0</v>
      </c>
      <c r="X69" s="8">
        <v>0</v>
      </c>
      <c r="Y69" s="8">
        <v>0</v>
      </c>
      <c r="Z69" s="8">
        <v>1573858.51</v>
      </c>
      <c r="AA69" s="8">
        <v>0</v>
      </c>
      <c r="AB69" s="9">
        <v>82.71</v>
      </c>
      <c r="AC69" s="9">
        <v>0</v>
      </c>
      <c r="AD69" s="9">
        <v>0</v>
      </c>
      <c r="AE69" s="9">
        <v>0</v>
      </c>
      <c r="AF69" s="9">
        <v>17.28</v>
      </c>
      <c r="AG69" s="9">
        <v>0</v>
      </c>
    </row>
    <row r="70" spans="1:33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261</v>
      </c>
      <c r="G70" s="53" t="s">
        <v>320</v>
      </c>
      <c r="H70" s="8">
        <v>528871</v>
      </c>
      <c r="I70" s="8">
        <v>0</v>
      </c>
      <c r="J70" s="8">
        <v>70000</v>
      </c>
      <c r="K70" s="8">
        <v>0</v>
      </c>
      <c r="L70" s="8">
        <v>0</v>
      </c>
      <c r="M70" s="8">
        <v>458871</v>
      </c>
      <c r="N70" s="8">
        <v>0</v>
      </c>
      <c r="O70" s="9">
        <v>0</v>
      </c>
      <c r="P70" s="9">
        <v>13.23</v>
      </c>
      <c r="Q70" s="9">
        <v>0</v>
      </c>
      <c r="R70" s="9">
        <v>0</v>
      </c>
      <c r="S70" s="9">
        <v>86.76</v>
      </c>
      <c r="T70" s="9">
        <v>0</v>
      </c>
      <c r="U70" s="8">
        <v>794746.56</v>
      </c>
      <c r="V70" s="8">
        <v>0</v>
      </c>
      <c r="W70" s="8">
        <v>69845</v>
      </c>
      <c r="X70" s="8">
        <v>0</v>
      </c>
      <c r="Y70" s="8">
        <v>0</v>
      </c>
      <c r="Z70" s="8">
        <v>724901.56</v>
      </c>
      <c r="AA70" s="8">
        <v>0</v>
      </c>
      <c r="AB70" s="9">
        <v>0</v>
      </c>
      <c r="AC70" s="9">
        <v>8.78</v>
      </c>
      <c r="AD70" s="9">
        <v>0</v>
      </c>
      <c r="AE70" s="9">
        <v>0</v>
      </c>
      <c r="AF70" s="9">
        <v>91.21</v>
      </c>
      <c r="AG70" s="9">
        <v>0</v>
      </c>
    </row>
    <row r="71" spans="1:33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261</v>
      </c>
      <c r="G71" s="53" t="s">
        <v>321</v>
      </c>
      <c r="H71" s="8">
        <v>858374.54</v>
      </c>
      <c r="I71" s="8">
        <v>700000</v>
      </c>
      <c r="J71" s="8">
        <v>0</v>
      </c>
      <c r="K71" s="8">
        <v>0</v>
      </c>
      <c r="L71" s="8">
        <v>0</v>
      </c>
      <c r="M71" s="8">
        <v>158374.54</v>
      </c>
      <c r="N71" s="8">
        <v>0</v>
      </c>
      <c r="O71" s="9">
        <v>81.54</v>
      </c>
      <c r="P71" s="9">
        <v>0</v>
      </c>
      <c r="Q71" s="9">
        <v>0</v>
      </c>
      <c r="R71" s="9">
        <v>0</v>
      </c>
      <c r="S71" s="9">
        <v>18.45</v>
      </c>
      <c r="T71" s="9">
        <v>0</v>
      </c>
      <c r="U71" s="8">
        <v>858374.54</v>
      </c>
      <c r="V71" s="8">
        <v>700000</v>
      </c>
      <c r="W71" s="8">
        <v>0</v>
      </c>
      <c r="X71" s="8">
        <v>0</v>
      </c>
      <c r="Y71" s="8">
        <v>0</v>
      </c>
      <c r="Z71" s="8">
        <v>158374.54</v>
      </c>
      <c r="AA71" s="8">
        <v>0</v>
      </c>
      <c r="AB71" s="9">
        <v>81.54</v>
      </c>
      <c r="AC71" s="9">
        <v>0</v>
      </c>
      <c r="AD71" s="9">
        <v>0</v>
      </c>
      <c r="AE71" s="9">
        <v>0</v>
      </c>
      <c r="AF71" s="9">
        <v>18.45</v>
      </c>
      <c r="AG71" s="9">
        <v>0</v>
      </c>
    </row>
    <row r="72" spans="1:33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261</v>
      </c>
      <c r="G72" s="53" t="s">
        <v>322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9"/>
      <c r="P72" s="9"/>
      <c r="Q72" s="9"/>
      <c r="R72" s="9"/>
      <c r="S72" s="9"/>
      <c r="T72" s="9"/>
      <c r="U72" s="8">
        <v>2585204.44</v>
      </c>
      <c r="V72" s="8">
        <v>0</v>
      </c>
      <c r="W72" s="8">
        <v>0</v>
      </c>
      <c r="X72" s="8">
        <v>0</v>
      </c>
      <c r="Y72" s="8">
        <v>0</v>
      </c>
      <c r="Z72" s="8">
        <v>2585204.44</v>
      </c>
      <c r="AA72" s="8">
        <v>0</v>
      </c>
      <c r="AB72" s="9">
        <v>0</v>
      </c>
      <c r="AC72" s="9">
        <v>0</v>
      </c>
      <c r="AD72" s="9">
        <v>0</v>
      </c>
      <c r="AE72" s="9">
        <v>0</v>
      </c>
      <c r="AF72" s="9">
        <v>100</v>
      </c>
      <c r="AG72" s="9">
        <v>0</v>
      </c>
    </row>
    <row r="73" spans="1:33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261</v>
      </c>
      <c r="G73" s="53" t="s">
        <v>323</v>
      </c>
      <c r="H73" s="8">
        <v>184395.22</v>
      </c>
      <c r="I73" s="8">
        <v>0</v>
      </c>
      <c r="J73" s="8">
        <v>0</v>
      </c>
      <c r="K73" s="8">
        <v>0</v>
      </c>
      <c r="L73" s="8">
        <v>0</v>
      </c>
      <c r="M73" s="8">
        <v>184395.22</v>
      </c>
      <c r="N73" s="8">
        <v>0</v>
      </c>
      <c r="O73" s="9">
        <v>0</v>
      </c>
      <c r="P73" s="9">
        <v>0</v>
      </c>
      <c r="Q73" s="9">
        <v>0</v>
      </c>
      <c r="R73" s="9">
        <v>0</v>
      </c>
      <c r="S73" s="9">
        <v>100</v>
      </c>
      <c r="T73" s="9">
        <v>0</v>
      </c>
      <c r="U73" s="8">
        <v>184395.22</v>
      </c>
      <c r="V73" s="8">
        <v>0</v>
      </c>
      <c r="W73" s="8">
        <v>0</v>
      </c>
      <c r="X73" s="8">
        <v>0</v>
      </c>
      <c r="Y73" s="8">
        <v>0</v>
      </c>
      <c r="Z73" s="8">
        <v>184395.22</v>
      </c>
      <c r="AA73" s="8">
        <v>0</v>
      </c>
      <c r="AB73" s="9">
        <v>0</v>
      </c>
      <c r="AC73" s="9">
        <v>0</v>
      </c>
      <c r="AD73" s="9">
        <v>0</v>
      </c>
      <c r="AE73" s="9">
        <v>0</v>
      </c>
      <c r="AF73" s="9">
        <v>100</v>
      </c>
      <c r="AG73" s="9">
        <v>0</v>
      </c>
    </row>
    <row r="74" spans="1:33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261</v>
      </c>
      <c r="G74" s="53" t="s">
        <v>324</v>
      </c>
      <c r="H74" s="8">
        <v>1614736.44</v>
      </c>
      <c r="I74" s="8">
        <v>0</v>
      </c>
      <c r="J74" s="8">
        <v>97470</v>
      </c>
      <c r="K74" s="8">
        <v>0</v>
      </c>
      <c r="L74" s="8">
        <v>0</v>
      </c>
      <c r="M74" s="8">
        <v>1517266.44</v>
      </c>
      <c r="N74" s="8">
        <v>0</v>
      </c>
      <c r="O74" s="9">
        <v>0</v>
      </c>
      <c r="P74" s="9">
        <v>6.03</v>
      </c>
      <c r="Q74" s="9">
        <v>0</v>
      </c>
      <c r="R74" s="9">
        <v>0</v>
      </c>
      <c r="S74" s="9">
        <v>93.96</v>
      </c>
      <c r="T74" s="9">
        <v>0</v>
      </c>
      <c r="U74" s="8">
        <v>1784736.44</v>
      </c>
      <c r="V74" s="8">
        <v>0</v>
      </c>
      <c r="W74" s="8">
        <v>97470</v>
      </c>
      <c r="X74" s="8">
        <v>0</v>
      </c>
      <c r="Y74" s="8">
        <v>0</v>
      </c>
      <c r="Z74" s="8">
        <v>1687266.44</v>
      </c>
      <c r="AA74" s="8">
        <v>0</v>
      </c>
      <c r="AB74" s="9">
        <v>0</v>
      </c>
      <c r="AC74" s="9">
        <v>5.46</v>
      </c>
      <c r="AD74" s="9">
        <v>0</v>
      </c>
      <c r="AE74" s="9">
        <v>0</v>
      </c>
      <c r="AF74" s="9">
        <v>94.53</v>
      </c>
      <c r="AG74" s="9">
        <v>0</v>
      </c>
    </row>
    <row r="75" spans="1:33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261</v>
      </c>
      <c r="G75" s="53" t="s">
        <v>325</v>
      </c>
      <c r="H75" s="8">
        <v>460000</v>
      </c>
      <c r="I75" s="8">
        <v>0</v>
      </c>
      <c r="J75" s="8">
        <v>0</v>
      </c>
      <c r="K75" s="8">
        <v>0</v>
      </c>
      <c r="L75" s="8">
        <v>0</v>
      </c>
      <c r="M75" s="8">
        <v>460000</v>
      </c>
      <c r="N75" s="8">
        <v>0</v>
      </c>
      <c r="O75" s="9">
        <v>0</v>
      </c>
      <c r="P75" s="9">
        <v>0</v>
      </c>
      <c r="Q75" s="9">
        <v>0</v>
      </c>
      <c r="R75" s="9">
        <v>0</v>
      </c>
      <c r="S75" s="9">
        <v>100</v>
      </c>
      <c r="T75" s="9">
        <v>0</v>
      </c>
      <c r="U75" s="8">
        <v>566101.09</v>
      </c>
      <c r="V75" s="8">
        <v>0</v>
      </c>
      <c r="W75" s="8">
        <v>0</v>
      </c>
      <c r="X75" s="8">
        <v>0</v>
      </c>
      <c r="Y75" s="8">
        <v>0</v>
      </c>
      <c r="Z75" s="8">
        <v>566101.09</v>
      </c>
      <c r="AA75" s="8">
        <v>0</v>
      </c>
      <c r="AB75" s="9">
        <v>0</v>
      </c>
      <c r="AC75" s="9">
        <v>0</v>
      </c>
      <c r="AD75" s="9">
        <v>0</v>
      </c>
      <c r="AE75" s="9">
        <v>0</v>
      </c>
      <c r="AF75" s="9">
        <v>100</v>
      </c>
      <c r="AG75" s="9">
        <v>0</v>
      </c>
    </row>
    <row r="76" spans="1:33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261</v>
      </c>
      <c r="G76" s="53" t="s">
        <v>326</v>
      </c>
      <c r="H76" s="8">
        <v>1662597.21</v>
      </c>
      <c r="I76" s="8">
        <v>1607597.21</v>
      </c>
      <c r="J76" s="8">
        <v>55000</v>
      </c>
      <c r="K76" s="8">
        <v>0</v>
      </c>
      <c r="L76" s="8">
        <v>0</v>
      </c>
      <c r="M76" s="8">
        <v>0</v>
      </c>
      <c r="N76" s="8">
        <v>0</v>
      </c>
      <c r="O76" s="9">
        <v>96.69</v>
      </c>
      <c r="P76" s="9">
        <v>3.3</v>
      </c>
      <c r="Q76" s="9">
        <v>0</v>
      </c>
      <c r="R76" s="9">
        <v>0</v>
      </c>
      <c r="S76" s="9">
        <v>0</v>
      </c>
      <c r="T76" s="9">
        <v>0</v>
      </c>
      <c r="U76" s="8">
        <v>1687141.96</v>
      </c>
      <c r="V76" s="8">
        <v>1568782.91</v>
      </c>
      <c r="W76" s="8">
        <v>55000</v>
      </c>
      <c r="X76" s="8">
        <v>0</v>
      </c>
      <c r="Y76" s="8">
        <v>0</v>
      </c>
      <c r="Z76" s="8">
        <v>63359.05</v>
      </c>
      <c r="AA76" s="8">
        <v>0</v>
      </c>
      <c r="AB76" s="9">
        <v>92.98</v>
      </c>
      <c r="AC76" s="9">
        <v>3.25</v>
      </c>
      <c r="AD76" s="9">
        <v>0</v>
      </c>
      <c r="AE76" s="9">
        <v>0</v>
      </c>
      <c r="AF76" s="9">
        <v>3.75</v>
      </c>
      <c r="AG76" s="9">
        <v>0</v>
      </c>
    </row>
    <row r="77" spans="1:33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261</v>
      </c>
      <c r="G77" s="53" t="s">
        <v>327</v>
      </c>
      <c r="H77" s="8">
        <v>577052.24</v>
      </c>
      <c r="I77" s="8">
        <v>250000</v>
      </c>
      <c r="J77" s="8">
        <v>113840</v>
      </c>
      <c r="K77" s="8">
        <v>0</v>
      </c>
      <c r="L77" s="8">
        <v>0</v>
      </c>
      <c r="M77" s="8">
        <v>213212.24</v>
      </c>
      <c r="N77" s="8">
        <v>0</v>
      </c>
      <c r="O77" s="9">
        <v>43.32</v>
      </c>
      <c r="P77" s="9">
        <v>19.72</v>
      </c>
      <c r="Q77" s="9">
        <v>0</v>
      </c>
      <c r="R77" s="9">
        <v>0</v>
      </c>
      <c r="S77" s="9">
        <v>36.94</v>
      </c>
      <c r="T77" s="9">
        <v>0</v>
      </c>
      <c r="U77" s="8">
        <v>543052.24</v>
      </c>
      <c r="V77" s="8">
        <v>250000</v>
      </c>
      <c r="W77" s="8">
        <v>79840</v>
      </c>
      <c r="X77" s="8">
        <v>0</v>
      </c>
      <c r="Y77" s="8">
        <v>0</v>
      </c>
      <c r="Z77" s="8">
        <v>213212.24</v>
      </c>
      <c r="AA77" s="8">
        <v>0</v>
      </c>
      <c r="AB77" s="9">
        <v>46.03</v>
      </c>
      <c r="AC77" s="9">
        <v>14.7</v>
      </c>
      <c r="AD77" s="9">
        <v>0</v>
      </c>
      <c r="AE77" s="9">
        <v>0</v>
      </c>
      <c r="AF77" s="9">
        <v>39.26</v>
      </c>
      <c r="AG77" s="9">
        <v>0</v>
      </c>
    </row>
    <row r="78" spans="1:33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261</v>
      </c>
      <c r="G78" s="53" t="s">
        <v>328</v>
      </c>
      <c r="H78" s="8">
        <v>1570237.06</v>
      </c>
      <c r="I78" s="8">
        <v>1500000</v>
      </c>
      <c r="J78" s="8">
        <v>44068</v>
      </c>
      <c r="K78" s="8">
        <v>0</v>
      </c>
      <c r="L78" s="8">
        <v>0</v>
      </c>
      <c r="M78" s="8">
        <v>26169.06</v>
      </c>
      <c r="N78" s="8">
        <v>0</v>
      </c>
      <c r="O78" s="9">
        <v>95.52</v>
      </c>
      <c r="P78" s="9">
        <v>2.8</v>
      </c>
      <c r="Q78" s="9">
        <v>0</v>
      </c>
      <c r="R78" s="9">
        <v>0</v>
      </c>
      <c r="S78" s="9">
        <v>1.66</v>
      </c>
      <c r="T78" s="9">
        <v>0</v>
      </c>
      <c r="U78" s="8">
        <v>1570237.06</v>
      </c>
      <c r="V78" s="8">
        <v>1500000</v>
      </c>
      <c r="W78" s="8">
        <v>44068</v>
      </c>
      <c r="X78" s="8">
        <v>0</v>
      </c>
      <c r="Y78" s="8">
        <v>0</v>
      </c>
      <c r="Z78" s="8">
        <v>26169.06</v>
      </c>
      <c r="AA78" s="8">
        <v>0</v>
      </c>
      <c r="AB78" s="9">
        <v>95.52</v>
      </c>
      <c r="AC78" s="9">
        <v>2.8</v>
      </c>
      <c r="AD78" s="9">
        <v>0</v>
      </c>
      <c r="AE78" s="9">
        <v>0</v>
      </c>
      <c r="AF78" s="9">
        <v>1.66</v>
      </c>
      <c r="AG78" s="9">
        <v>0</v>
      </c>
    </row>
    <row r="79" spans="1:33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261</v>
      </c>
      <c r="G79" s="53" t="s">
        <v>329</v>
      </c>
      <c r="H79" s="8">
        <v>5552824.56</v>
      </c>
      <c r="I79" s="8">
        <v>3940935.34</v>
      </c>
      <c r="J79" s="8">
        <v>49015</v>
      </c>
      <c r="K79" s="8">
        <v>0</v>
      </c>
      <c r="L79" s="8">
        <v>0</v>
      </c>
      <c r="M79" s="8">
        <v>1562874.22</v>
      </c>
      <c r="N79" s="8">
        <v>0</v>
      </c>
      <c r="O79" s="9">
        <v>70.97</v>
      </c>
      <c r="P79" s="9">
        <v>0.88</v>
      </c>
      <c r="Q79" s="9">
        <v>0</v>
      </c>
      <c r="R79" s="9">
        <v>0</v>
      </c>
      <c r="S79" s="9">
        <v>28.14</v>
      </c>
      <c r="T79" s="9">
        <v>0</v>
      </c>
      <c r="U79" s="8">
        <v>3557675.3</v>
      </c>
      <c r="V79" s="8">
        <v>1945786.08</v>
      </c>
      <c r="W79" s="8">
        <v>49015</v>
      </c>
      <c r="X79" s="8">
        <v>0</v>
      </c>
      <c r="Y79" s="8">
        <v>0</v>
      </c>
      <c r="Z79" s="8">
        <v>1562874.22</v>
      </c>
      <c r="AA79" s="8">
        <v>0</v>
      </c>
      <c r="AB79" s="9">
        <v>54.69</v>
      </c>
      <c r="AC79" s="9">
        <v>1.37</v>
      </c>
      <c r="AD79" s="9">
        <v>0</v>
      </c>
      <c r="AE79" s="9">
        <v>0</v>
      </c>
      <c r="AF79" s="9">
        <v>43.92</v>
      </c>
      <c r="AG79" s="9">
        <v>0</v>
      </c>
    </row>
    <row r="80" spans="1:33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261</v>
      </c>
      <c r="G80" s="53" t="s">
        <v>330</v>
      </c>
      <c r="H80" s="8">
        <v>472757.59</v>
      </c>
      <c r="I80" s="8">
        <v>300000</v>
      </c>
      <c r="J80" s="8">
        <v>36269</v>
      </c>
      <c r="K80" s="8">
        <v>0</v>
      </c>
      <c r="L80" s="8">
        <v>0</v>
      </c>
      <c r="M80" s="8">
        <v>136488.59</v>
      </c>
      <c r="N80" s="8">
        <v>0</v>
      </c>
      <c r="O80" s="9">
        <v>63.45</v>
      </c>
      <c r="P80" s="9">
        <v>7.67</v>
      </c>
      <c r="Q80" s="9">
        <v>0</v>
      </c>
      <c r="R80" s="9">
        <v>0</v>
      </c>
      <c r="S80" s="9">
        <v>28.87</v>
      </c>
      <c r="T80" s="9">
        <v>0</v>
      </c>
      <c r="U80" s="8">
        <v>172757.59</v>
      </c>
      <c r="V80" s="8">
        <v>0</v>
      </c>
      <c r="W80" s="8">
        <v>36269</v>
      </c>
      <c r="X80" s="8">
        <v>0</v>
      </c>
      <c r="Y80" s="8">
        <v>0</v>
      </c>
      <c r="Z80" s="8">
        <v>136488.59</v>
      </c>
      <c r="AA80" s="8">
        <v>0</v>
      </c>
      <c r="AB80" s="9">
        <v>0</v>
      </c>
      <c r="AC80" s="9">
        <v>20.99</v>
      </c>
      <c r="AD80" s="9">
        <v>0</v>
      </c>
      <c r="AE80" s="9">
        <v>0</v>
      </c>
      <c r="AF80" s="9">
        <v>79</v>
      </c>
      <c r="AG80" s="9">
        <v>0</v>
      </c>
    </row>
    <row r="81" spans="1:33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261</v>
      </c>
      <c r="G81" s="53" t="s">
        <v>331</v>
      </c>
      <c r="H81" s="8">
        <v>2092547</v>
      </c>
      <c r="I81" s="8">
        <v>2000000</v>
      </c>
      <c r="J81" s="8">
        <v>92547</v>
      </c>
      <c r="K81" s="8">
        <v>0</v>
      </c>
      <c r="L81" s="8">
        <v>0</v>
      </c>
      <c r="M81" s="8">
        <v>0</v>
      </c>
      <c r="N81" s="8">
        <v>0</v>
      </c>
      <c r="O81" s="9">
        <v>95.57</v>
      </c>
      <c r="P81" s="9">
        <v>4.42</v>
      </c>
      <c r="Q81" s="9">
        <v>0</v>
      </c>
      <c r="R81" s="9">
        <v>0</v>
      </c>
      <c r="S81" s="9">
        <v>0</v>
      </c>
      <c r="T81" s="9">
        <v>0</v>
      </c>
      <c r="U81" s="8">
        <v>3191317.43</v>
      </c>
      <c r="V81" s="8">
        <v>2000000</v>
      </c>
      <c r="W81" s="8">
        <v>90440</v>
      </c>
      <c r="X81" s="8">
        <v>0</v>
      </c>
      <c r="Y81" s="8">
        <v>0</v>
      </c>
      <c r="Z81" s="8">
        <v>1100877.43</v>
      </c>
      <c r="AA81" s="8">
        <v>0</v>
      </c>
      <c r="AB81" s="9">
        <v>62.67</v>
      </c>
      <c r="AC81" s="9">
        <v>2.83</v>
      </c>
      <c r="AD81" s="9">
        <v>0</v>
      </c>
      <c r="AE81" s="9">
        <v>0</v>
      </c>
      <c r="AF81" s="9">
        <v>34.49</v>
      </c>
      <c r="AG81" s="9">
        <v>0</v>
      </c>
    </row>
    <row r="82" spans="1:33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261</v>
      </c>
      <c r="G82" s="53" t="s">
        <v>265</v>
      </c>
      <c r="H82" s="8">
        <v>5560928</v>
      </c>
      <c r="I82" s="8">
        <v>2478216</v>
      </c>
      <c r="J82" s="8">
        <v>0</v>
      </c>
      <c r="K82" s="8">
        <v>0</v>
      </c>
      <c r="L82" s="8">
        <v>0</v>
      </c>
      <c r="M82" s="8">
        <v>3082712</v>
      </c>
      <c r="N82" s="8">
        <v>0</v>
      </c>
      <c r="O82" s="9">
        <v>44.56</v>
      </c>
      <c r="P82" s="9">
        <v>0</v>
      </c>
      <c r="Q82" s="9">
        <v>0</v>
      </c>
      <c r="R82" s="9">
        <v>0</v>
      </c>
      <c r="S82" s="9">
        <v>55.43</v>
      </c>
      <c r="T82" s="9">
        <v>0</v>
      </c>
      <c r="U82" s="8">
        <v>5082712.56</v>
      </c>
      <c r="V82" s="8">
        <v>2000000</v>
      </c>
      <c r="W82" s="8">
        <v>0</v>
      </c>
      <c r="X82" s="8">
        <v>0</v>
      </c>
      <c r="Y82" s="8">
        <v>0</v>
      </c>
      <c r="Z82" s="8">
        <v>3082712.56</v>
      </c>
      <c r="AA82" s="8">
        <v>0</v>
      </c>
      <c r="AB82" s="9">
        <v>39.34</v>
      </c>
      <c r="AC82" s="9">
        <v>0</v>
      </c>
      <c r="AD82" s="9">
        <v>0</v>
      </c>
      <c r="AE82" s="9">
        <v>0</v>
      </c>
      <c r="AF82" s="9">
        <v>60.65</v>
      </c>
      <c r="AG82" s="9">
        <v>0</v>
      </c>
    </row>
    <row r="83" spans="1:33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261</v>
      </c>
      <c r="G83" s="53" t="s">
        <v>332</v>
      </c>
      <c r="H83" s="8">
        <v>1000000</v>
      </c>
      <c r="I83" s="8">
        <v>600000</v>
      </c>
      <c r="J83" s="8">
        <v>0</v>
      </c>
      <c r="K83" s="8">
        <v>0</v>
      </c>
      <c r="L83" s="8">
        <v>0</v>
      </c>
      <c r="M83" s="8">
        <v>400000</v>
      </c>
      <c r="N83" s="8">
        <v>0</v>
      </c>
      <c r="O83" s="9">
        <v>60</v>
      </c>
      <c r="P83" s="9">
        <v>0</v>
      </c>
      <c r="Q83" s="9">
        <v>0</v>
      </c>
      <c r="R83" s="9">
        <v>0</v>
      </c>
      <c r="S83" s="9">
        <v>40</v>
      </c>
      <c r="T83" s="9">
        <v>0</v>
      </c>
      <c r="U83" s="8">
        <v>1556122.06</v>
      </c>
      <c r="V83" s="8">
        <v>600000</v>
      </c>
      <c r="W83" s="8">
        <v>0</v>
      </c>
      <c r="X83" s="8">
        <v>0</v>
      </c>
      <c r="Y83" s="8">
        <v>0</v>
      </c>
      <c r="Z83" s="8">
        <v>956122.06</v>
      </c>
      <c r="AA83" s="8">
        <v>0</v>
      </c>
      <c r="AB83" s="9">
        <v>38.55</v>
      </c>
      <c r="AC83" s="9">
        <v>0</v>
      </c>
      <c r="AD83" s="9">
        <v>0</v>
      </c>
      <c r="AE83" s="9">
        <v>0</v>
      </c>
      <c r="AF83" s="9">
        <v>61.44</v>
      </c>
      <c r="AG83" s="9">
        <v>0</v>
      </c>
    </row>
    <row r="84" spans="1:33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261</v>
      </c>
      <c r="G84" s="53" t="s">
        <v>266</v>
      </c>
      <c r="H84" s="8">
        <v>4823409</v>
      </c>
      <c r="I84" s="8">
        <v>4368409</v>
      </c>
      <c r="J84" s="8">
        <v>0</v>
      </c>
      <c r="K84" s="8">
        <v>0</v>
      </c>
      <c r="L84" s="8">
        <v>0</v>
      </c>
      <c r="M84" s="8">
        <v>455000</v>
      </c>
      <c r="N84" s="8">
        <v>0</v>
      </c>
      <c r="O84" s="9">
        <v>90.56</v>
      </c>
      <c r="P84" s="9">
        <v>0</v>
      </c>
      <c r="Q84" s="9">
        <v>0</v>
      </c>
      <c r="R84" s="9">
        <v>0</v>
      </c>
      <c r="S84" s="9">
        <v>9.43</v>
      </c>
      <c r="T84" s="9">
        <v>0</v>
      </c>
      <c r="U84" s="8">
        <v>3601196.18</v>
      </c>
      <c r="V84" s="8">
        <v>1368409.58</v>
      </c>
      <c r="W84" s="8">
        <v>0</v>
      </c>
      <c r="X84" s="8">
        <v>0</v>
      </c>
      <c r="Y84" s="8">
        <v>0</v>
      </c>
      <c r="Z84" s="8">
        <v>2232786.6</v>
      </c>
      <c r="AA84" s="8">
        <v>0</v>
      </c>
      <c r="AB84" s="9">
        <v>37.99</v>
      </c>
      <c r="AC84" s="9">
        <v>0</v>
      </c>
      <c r="AD84" s="9">
        <v>0</v>
      </c>
      <c r="AE84" s="9">
        <v>0</v>
      </c>
      <c r="AF84" s="9">
        <v>62</v>
      </c>
      <c r="AG84" s="9">
        <v>0</v>
      </c>
    </row>
    <row r="85" spans="1:33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261</v>
      </c>
      <c r="G85" s="53" t="s">
        <v>333</v>
      </c>
      <c r="H85" s="8">
        <v>2686162.53</v>
      </c>
      <c r="I85" s="8">
        <v>2579000</v>
      </c>
      <c r="J85" s="8">
        <v>0</v>
      </c>
      <c r="K85" s="8">
        <v>0</v>
      </c>
      <c r="L85" s="8">
        <v>0</v>
      </c>
      <c r="M85" s="8">
        <v>107162.53</v>
      </c>
      <c r="N85" s="8">
        <v>0</v>
      </c>
      <c r="O85" s="9">
        <v>96.01</v>
      </c>
      <c r="P85" s="9">
        <v>0</v>
      </c>
      <c r="Q85" s="9">
        <v>0</v>
      </c>
      <c r="R85" s="9">
        <v>0</v>
      </c>
      <c r="S85" s="9">
        <v>3.98</v>
      </c>
      <c r="T85" s="9">
        <v>0</v>
      </c>
      <c r="U85" s="8">
        <v>2107162.53</v>
      </c>
      <c r="V85" s="8">
        <v>2000000</v>
      </c>
      <c r="W85" s="8">
        <v>0</v>
      </c>
      <c r="X85" s="8">
        <v>0</v>
      </c>
      <c r="Y85" s="8">
        <v>0</v>
      </c>
      <c r="Z85" s="8">
        <v>107162.53</v>
      </c>
      <c r="AA85" s="8">
        <v>0</v>
      </c>
      <c r="AB85" s="9">
        <v>94.91</v>
      </c>
      <c r="AC85" s="9">
        <v>0</v>
      </c>
      <c r="AD85" s="9">
        <v>0</v>
      </c>
      <c r="AE85" s="9">
        <v>0</v>
      </c>
      <c r="AF85" s="9">
        <v>5.08</v>
      </c>
      <c r="AG85" s="9">
        <v>0</v>
      </c>
    </row>
    <row r="86" spans="1:33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261</v>
      </c>
      <c r="G86" s="53" t="s">
        <v>334</v>
      </c>
      <c r="H86" s="8">
        <v>280000</v>
      </c>
      <c r="I86" s="8">
        <v>0</v>
      </c>
      <c r="J86" s="8">
        <v>0</v>
      </c>
      <c r="K86" s="8">
        <v>280000</v>
      </c>
      <c r="L86" s="8">
        <v>0</v>
      </c>
      <c r="M86" s="8">
        <v>0</v>
      </c>
      <c r="N86" s="8">
        <v>0</v>
      </c>
      <c r="O86" s="9">
        <v>0</v>
      </c>
      <c r="P86" s="9">
        <v>0</v>
      </c>
      <c r="Q86" s="9">
        <v>100</v>
      </c>
      <c r="R86" s="9">
        <v>0</v>
      </c>
      <c r="S86" s="9">
        <v>0</v>
      </c>
      <c r="T86" s="9">
        <v>0</v>
      </c>
      <c r="U86" s="8">
        <v>321385.5</v>
      </c>
      <c r="V86" s="8">
        <v>0</v>
      </c>
      <c r="W86" s="8">
        <v>0</v>
      </c>
      <c r="X86" s="8">
        <v>321385.5</v>
      </c>
      <c r="Y86" s="8">
        <v>0</v>
      </c>
      <c r="Z86" s="8">
        <v>0</v>
      </c>
      <c r="AA86" s="8">
        <v>0</v>
      </c>
      <c r="AB86" s="9">
        <v>0</v>
      </c>
      <c r="AC86" s="9">
        <v>0</v>
      </c>
      <c r="AD86" s="9">
        <v>100</v>
      </c>
      <c r="AE86" s="9">
        <v>0</v>
      </c>
      <c r="AF86" s="9">
        <v>0</v>
      </c>
      <c r="AG86" s="9">
        <v>0</v>
      </c>
    </row>
    <row r="87" spans="1:33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261</v>
      </c>
      <c r="G87" s="53" t="s">
        <v>335</v>
      </c>
      <c r="H87" s="8">
        <v>3504000</v>
      </c>
      <c r="I87" s="8">
        <v>3504000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9">
        <v>100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8">
        <v>3422575.24</v>
      </c>
      <c r="V87" s="8">
        <v>2200000</v>
      </c>
      <c r="W87" s="8">
        <v>0</v>
      </c>
      <c r="X87" s="8">
        <v>0</v>
      </c>
      <c r="Y87" s="8">
        <v>0</v>
      </c>
      <c r="Z87" s="8">
        <v>1222575.24</v>
      </c>
      <c r="AA87" s="8">
        <v>0</v>
      </c>
      <c r="AB87" s="9">
        <v>64.27</v>
      </c>
      <c r="AC87" s="9">
        <v>0</v>
      </c>
      <c r="AD87" s="9">
        <v>0</v>
      </c>
      <c r="AE87" s="9">
        <v>0</v>
      </c>
      <c r="AF87" s="9">
        <v>35.72</v>
      </c>
      <c r="AG87" s="9">
        <v>0</v>
      </c>
    </row>
    <row r="88" spans="1:33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261</v>
      </c>
      <c r="G88" s="53" t="s">
        <v>336</v>
      </c>
      <c r="H88" s="8">
        <v>6524658.39</v>
      </c>
      <c r="I88" s="8">
        <v>1000000</v>
      </c>
      <c r="J88" s="8">
        <v>0</v>
      </c>
      <c r="K88" s="8">
        <v>5524658.39</v>
      </c>
      <c r="L88" s="8">
        <v>0</v>
      </c>
      <c r="M88" s="8">
        <v>0</v>
      </c>
      <c r="N88" s="8">
        <v>0</v>
      </c>
      <c r="O88" s="9">
        <v>15.32</v>
      </c>
      <c r="P88" s="9">
        <v>0</v>
      </c>
      <c r="Q88" s="9">
        <v>84.67</v>
      </c>
      <c r="R88" s="9">
        <v>0</v>
      </c>
      <c r="S88" s="9">
        <v>0</v>
      </c>
      <c r="T88" s="9">
        <v>0</v>
      </c>
      <c r="U88" s="8">
        <v>7142817.01</v>
      </c>
      <c r="V88" s="8">
        <v>0</v>
      </c>
      <c r="W88" s="8">
        <v>0</v>
      </c>
      <c r="X88" s="8">
        <v>7142817.01</v>
      </c>
      <c r="Y88" s="8">
        <v>0</v>
      </c>
      <c r="Z88" s="8">
        <v>0</v>
      </c>
      <c r="AA88" s="8">
        <v>0</v>
      </c>
      <c r="AB88" s="9">
        <v>0</v>
      </c>
      <c r="AC88" s="9">
        <v>0</v>
      </c>
      <c r="AD88" s="9">
        <v>100</v>
      </c>
      <c r="AE88" s="9">
        <v>0</v>
      </c>
      <c r="AF88" s="9">
        <v>0</v>
      </c>
      <c r="AG88" s="9">
        <v>0</v>
      </c>
    </row>
    <row r="89" spans="1:33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261</v>
      </c>
      <c r="G89" s="53" t="s">
        <v>337</v>
      </c>
      <c r="H89" s="8">
        <v>4605708.65</v>
      </c>
      <c r="I89" s="8">
        <v>4605708.65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9">
        <v>100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8">
        <v>3000000</v>
      </c>
      <c r="V89" s="8">
        <v>3000000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9">
        <v>100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</row>
    <row r="90" spans="1:33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261</v>
      </c>
      <c r="G90" s="53" t="s">
        <v>338</v>
      </c>
      <c r="H90" s="8">
        <v>625460</v>
      </c>
      <c r="I90" s="8">
        <v>500000</v>
      </c>
      <c r="J90" s="8">
        <v>0</v>
      </c>
      <c r="K90" s="8">
        <v>0</v>
      </c>
      <c r="L90" s="8">
        <v>0</v>
      </c>
      <c r="M90" s="8">
        <v>125460</v>
      </c>
      <c r="N90" s="8">
        <v>0</v>
      </c>
      <c r="O90" s="9">
        <v>79.94</v>
      </c>
      <c r="P90" s="9">
        <v>0</v>
      </c>
      <c r="Q90" s="9">
        <v>0</v>
      </c>
      <c r="R90" s="9">
        <v>0</v>
      </c>
      <c r="S90" s="9">
        <v>20.05</v>
      </c>
      <c r="T90" s="9">
        <v>0</v>
      </c>
      <c r="U90" s="8">
        <v>125464.41</v>
      </c>
      <c r="V90" s="8">
        <v>0</v>
      </c>
      <c r="W90" s="8">
        <v>0</v>
      </c>
      <c r="X90" s="8">
        <v>0</v>
      </c>
      <c r="Y90" s="8">
        <v>0</v>
      </c>
      <c r="Z90" s="8">
        <v>125464.41</v>
      </c>
      <c r="AA90" s="8">
        <v>0</v>
      </c>
      <c r="AB90" s="9">
        <v>0</v>
      </c>
      <c r="AC90" s="9">
        <v>0</v>
      </c>
      <c r="AD90" s="9">
        <v>0</v>
      </c>
      <c r="AE90" s="9">
        <v>0</v>
      </c>
      <c r="AF90" s="9">
        <v>100</v>
      </c>
      <c r="AG90" s="9">
        <v>0</v>
      </c>
    </row>
    <row r="91" spans="1:33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261</v>
      </c>
      <c r="G91" s="53" t="s">
        <v>339</v>
      </c>
      <c r="H91" s="8">
        <v>1151272.67</v>
      </c>
      <c r="I91" s="8">
        <v>539141.38</v>
      </c>
      <c r="J91" s="8">
        <v>0</v>
      </c>
      <c r="K91" s="8">
        <v>0</v>
      </c>
      <c r="L91" s="8">
        <v>0</v>
      </c>
      <c r="M91" s="8">
        <v>612131.29</v>
      </c>
      <c r="N91" s="8">
        <v>0</v>
      </c>
      <c r="O91" s="9">
        <v>46.83</v>
      </c>
      <c r="P91" s="9">
        <v>0</v>
      </c>
      <c r="Q91" s="9">
        <v>0</v>
      </c>
      <c r="R91" s="9">
        <v>0</v>
      </c>
      <c r="S91" s="9">
        <v>53.16</v>
      </c>
      <c r="T91" s="9">
        <v>0</v>
      </c>
      <c r="U91" s="8">
        <v>612131.29</v>
      </c>
      <c r="V91" s="8">
        <v>0</v>
      </c>
      <c r="W91" s="8">
        <v>0</v>
      </c>
      <c r="X91" s="8">
        <v>0</v>
      </c>
      <c r="Y91" s="8">
        <v>0</v>
      </c>
      <c r="Z91" s="8">
        <v>612131.29</v>
      </c>
      <c r="AA91" s="8">
        <v>0</v>
      </c>
      <c r="AB91" s="9">
        <v>0</v>
      </c>
      <c r="AC91" s="9">
        <v>0</v>
      </c>
      <c r="AD91" s="9">
        <v>0</v>
      </c>
      <c r="AE91" s="9">
        <v>0</v>
      </c>
      <c r="AF91" s="9">
        <v>100</v>
      </c>
      <c r="AG91" s="9">
        <v>0</v>
      </c>
    </row>
    <row r="92" spans="1:33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261</v>
      </c>
      <c r="G92" s="53" t="s">
        <v>267</v>
      </c>
      <c r="H92" s="8">
        <v>11907178.73</v>
      </c>
      <c r="I92" s="8">
        <v>10140853.45</v>
      </c>
      <c r="J92" s="8">
        <v>32663.19</v>
      </c>
      <c r="K92" s="8">
        <v>0</v>
      </c>
      <c r="L92" s="8">
        <v>0</v>
      </c>
      <c r="M92" s="8">
        <v>1733662.09</v>
      </c>
      <c r="N92" s="8">
        <v>0</v>
      </c>
      <c r="O92" s="9">
        <v>85.16</v>
      </c>
      <c r="P92" s="9">
        <v>0.27</v>
      </c>
      <c r="Q92" s="9">
        <v>0</v>
      </c>
      <c r="R92" s="9">
        <v>0</v>
      </c>
      <c r="S92" s="9">
        <v>14.55</v>
      </c>
      <c r="T92" s="9">
        <v>0</v>
      </c>
      <c r="U92" s="8">
        <v>8533662.09</v>
      </c>
      <c r="V92" s="8">
        <v>6800000</v>
      </c>
      <c r="W92" s="8">
        <v>0</v>
      </c>
      <c r="X92" s="8">
        <v>0</v>
      </c>
      <c r="Y92" s="8">
        <v>0</v>
      </c>
      <c r="Z92" s="8">
        <v>1733662.09</v>
      </c>
      <c r="AA92" s="8">
        <v>0</v>
      </c>
      <c r="AB92" s="9">
        <v>79.68</v>
      </c>
      <c r="AC92" s="9">
        <v>0</v>
      </c>
      <c r="AD92" s="9">
        <v>0</v>
      </c>
      <c r="AE92" s="9">
        <v>0</v>
      </c>
      <c r="AF92" s="9">
        <v>20.31</v>
      </c>
      <c r="AG92" s="9">
        <v>0</v>
      </c>
    </row>
    <row r="93" spans="1:33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261</v>
      </c>
      <c r="G93" s="53" t="s">
        <v>340</v>
      </c>
      <c r="H93" s="8">
        <v>300000</v>
      </c>
      <c r="I93" s="8">
        <v>0</v>
      </c>
      <c r="J93" s="8">
        <v>0</v>
      </c>
      <c r="K93" s="8">
        <v>0</v>
      </c>
      <c r="L93" s="8">
        <v>0</v>
      </c>
      <c r="M93" s="8">
        <v>300000</v>
      </c>
      <c r="N93" s="8">
        <v>0</v>
      </c>
      <c r="O93" s="9">
        <v>0</v>
      </c>
      <c r="P93" s="9">
        <v>0</v>
      </c>
      <c r="Q93" s="9">
        <v>0</v>
      </c>
      <c r="R93" s="9">
        <v>0</v>
      </c>
      <c r="S93" s="9">
        <v>100</v>
      </c>
      <c r="T93" s="9">
        <v>0</v>
      </c>
      <c r="U93" s="8">
        <v>818418.43</v>
      </c>
      <c r="V93" s="8">
        <v>0</v>
      </c>
      <c r="W93" s="8">
        <v>59955</v>
      </c>
      <c r="X93" s="8">
        <v>0</v>
      </c>
      <c r="Y93" s="8">
        <v>0</v>
      </c>
      <c r="Z93" s="8">
        <v>758463.43</v>
      </c>
      <c r="AA93" s="8">
        <v>0</v>
      </c>
      <c r="AB93" s="9">
        <v>0</v>
      </c>
      <c r="AC93" s="9">
        <v>7.32</v>
      </c>
      <c r="AD93" s="9">
        <v>0</v>
      </c>
      <c r="AE93" s="9">
        <v>0</v>
      </c>
      <c r="AF93" s="9">
        <v>92.67</v>
      </c>
      <c r="AG93" s="9">
        <v>0</v>
      </c>
    </row>
    <row r="94" spans="1:33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261</v>
      </c>
      <c r="G94" s="53" t="s">
        <v>341</v>
      </c>
      <c r="H94" s="8">
        <v>1150000</v>
      </c>
      <c r="I94" s="8">
        <v>1150000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9">
        <v>100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8">
        <v>1536980.17</v>
      </c>
      <c r="V94" s="8">
        <v>1150000</v>
      </c>
      <c r="W94" s="8">
        <v>0</v>
      </c>
      <c r="X94" s="8">
        <v>0</v>
      </c>
      <c r="Y94" s="8">
        <v>0</v>
      </c>
      <c r="Z94" s="8">
        <v>386980.17</v>
      </c>
      <c r="AA94" s="8">
        <v>0</v>
      </c>
      <c r="AB94" s="9">
        <v>74.82</v>
      </c>
      <c r="AC94" s="9">
        <v>0</v>
      </c>
      <c r="AD94" s="9">
        <v>0</v>
      </c>
      <c r="AE94" s="9">
        <v>0</v>
      </c>
      <c r="AF94" s="9">
        <v>25.17</v>
      </c>
      <c r="AG94" s="9">
        <v>0</v>
      </c>
    </row>
    <row r="95" spans="1:33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261</v>
      </c>
      <c r="G95" s="53" t="s">
        <v>342</v>
      </c>
      <c r="H95" s="8">
        <v>2198004</v>
      </c>
      <c r="I95" s="8">
        <v>800000</v>
      </c>
      <c r="J95" s="8">
        <v>0</v>
      </c>
      <c r="K95" s="8">
        <v>898004</v>
      </c>
      <c r="L95" s="8">
        <v>0</v>
      </c>
      <c r="M95" s="8">
        <v>500000</v>
      </c>
      <c r="N95" s="8">
        <v>0</v>
      </c>
      <c r="O95" s="9">
        <v>36.39</v>
      </c>
      <c r="P95" s="9">
        <v>0</v>
      </c>
      <c r="Q95" s="9">
        <v>40.85</v>
      </c>
      <c r="R95" s="9">
        <v>0</v>
      </c>
      <c r="S95" s="9">
        <v>22.74</v>
      </c>
      <c r="T95" s="9">
        <v>0</v>
      </c>
      <c r="U95" s="8">
        <v>4142591.3</v>
      </c>
      <c r="V95" s="8">
        <v>800000</v>
      </c>
      <c r="W95" s="8">
        <v>0</v>
      </c>
      <c r="X95" s="8">
        <v>2621591.3</v>
      </c>
      <c r="Y95" s="8">
        <v>0</v>
      </c>
      <c r="Z95" s="8">
        <v>721000</v>
      </c>
      <c r="AA95" s="8">
        <v>0</v>
      </c>
      <c r="AB95" s="9">
        <v>19.31</v>
      </c>
      <c r="AC95" s="9">
        <v>0</v>
      </c>
      <c r="AD95" s="9">
        <v>63.28</v>
      </c>
      <c r="AE95" s="9">
        <v>0</v>
      </c>
      <c r="AF95" s="9">
        <v>17.4</v>
      </c>
      <c r="AG95" s="9">
        <v>0</v>
      </c>
    </row>
    <row r="96" spans="1:33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261</v>
      </c>
      <c r="G96" s="53" t="s">
        <v>343</v>
      </c>
      <c r="H96" s="8">
        <v>2348644.72</v>
      </c>
      <c r="I96" s="8">
        <v>2185943.4</v>
      </c>
      <c r="J96" s="8">
        <v>0</v>
      </c>
      <c r="K96" s="8">
        <v>0</v>
      </c>
      <c r="L96" s="8">
        <v>0</v>
      </c>
      <c r="M96" s="8">
        <v>162701.32</v>
      </c>
      <c r="N96" s="8">
        <v>0</v>
      </c>
      <c r="O96" s="9">
        <v>93.07</v>
      </c>
      <c r="P96" s="9">
        <v>0</v>
      </c>
      <c r="Q96" s="9">
        <v>0</v>
      </c>
      <c r="R96" s="9">
        <v>0</v>
      </c>
      <c r="S96" s="9">
        <v>6.92</v>
      </c>
      <c r="T96" s="9">
        <v>0</v>
      </c>
      <c r="U96" s="8">
        <v>2262701.32</v>
      </c>
      <c r="V96" s="8">
        <v>2100000</v>
      </c>
      <c r="W96" s="8">
        <v>0</v>
      </c>
      <c r="X96" s="8">
        <v>0</v>
      </c>
      <c r="Y96" s="8">
        <v>0</v>
      </c>
      <c r="Z96" s="8">
        <v>162701.32</v>
      </c>
      <c r="AA96" s="8">
        <v>0</v>
      </c>
      <c r="AB96" s="9">
        <v>92.8</v>
      </c>
      <c r="AC96" s="9">
        <v>0</v>
      </c>
      <c r="AD96" s="9">
        <v>0</v>
      </c>
      <c r="AE96" s="9">
        <v>0</v>
      </c>
      <c r="AF96" s="9">
        <v>7.19</v>
      </c>
      <c r="AG96" s="9">
        <v>0</v>
      </c>
    </row>
    <row r="97" spans="1:33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261</v>
      </c>
      <c r="G97" s="53" t="s">
        <v>344</v>
      </c>
      <c r="H97" s="8">
        <v>6091411</v>
      </c>
      <c r="I97" s="8">
        <v>5800000</v>
      </c>
      <c r="J97" s="8">
        <v>0</v>
      </c>
      <c r="K97" s="8">
        <v>0</v>
      </c>
      <c r="L97" s="8">
        <v>0</v>
      </c>
      <c r="M97" s="8">
        <v>291411</v>
      </c>
      <c r="N97" s="8">
        <v>0</v>
      </c>
      <c r="O97" s="9">
        <v>95.21</v>
      </c>
      <c r="P97" s="9">
        <v>0</v>
      </c>
      <c r="Q97" s="9">
        <v>0</v>
      </c>
      <c r="R97" s="9">
        <v>0</v>
      </c>
      <c r="S97" s="9">
        <v>4.78</v>
      </c>
      <c r="T97" s="9">
        <v>0</v>
      </c>
      <c r="U97" s="8">
        <v>6091411.45</v>
      </c>
      <c r="V97" s="8">
        <v>5800000</v>
      </c>
      <c r="W97" s="8">
        <v>0</v>
      </c>
      <c r="X97" s="8">
        <v>0</v>
      </c>
      <c r="Y97" s="8">
        <v>0</v>
      </c>
      <c r="Z97" s="8">
        <v>291411.45</v>
      </c>
      <c r="AA97" s="8">
        <v>0</v>
      </c>
      <c r="AB97" s="9">
        <v>95.21</v>
      </c>
      <c r="AC97" s="9">
        <v>0</v>
      </c>
      <c r="AD97" s="9">
        <v>0</v>
      </c>
      <c r="AE97" s="9">
        <v>0</v>
      </c>
      <c r="AF97" s="9">
        <v>4.78</v>
      </c>
      <c r="AG97" s="9">
        <v>0</v>
      </c>
    </row>
    <row r="98" spans="1:33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261</v>
      </c>
      <c r="G98" s="53" t="s">
        <v>345</v>
      </c>
      <c r="H98" s="8">
        <v>3361734.81</v>
      </c>
      <c r="I98" s="8">
        <v>0</v>
      </c>
      <c r="J98" s="8">
        <v>0</v>
      </c>
      <c r="K98" s="8">
        <v>1697372.16</v>
      </c>
      <c r="L98" s="8">
        <v>0</v>
      </c>
      <c r="M98" s="8">
        <v>1664362.65</v>
      </c>
      <c r="N98" s="8">
        <v>0</v>
      </c>
      <c r="O98" s="9">
        <v>0</v>
      </c>
      <c r="P98" s="9">
        <v>0</v>
      </c>
      <c r="Q98" s="9">
        <v>50.49</v>
      </c>
      <c r="R98" s="9">
        <v>0</v>
      </c>
      <c r="S98" s="9">
        <v>49.5</v>
      </c>
      <c r="T98" s="9">
        <v>0</v>
      </c>
      <c r="U98" s="8">
        <v>3361734.81</v>
      </c>
      <c r="V98" s="8">
        <v>0</v>
      </c>
      <c r="W98" s="8">
        <v>0</v>
      </c>
      <c r="X98" s="8">
        <v>1697372.16</v>
      </c>
      <c r="Y98" s="8">
        <v>0</v>
      </c>
      <c r="Z98" s="8">
        <v>1664362.65</v>
      </c>
      <c r="AA98" s="8">
        <v>0</v>
      </c>
      <c r="AB98" s="9">
        <v>0</v>
      </c>
      <c r="AC98" s="9">
        <v>0</v>
      </c>
      <c r="AD98" s="9">
        <v>50.49</v>
      </c>
      <c r="AE98" s="9">
        <v>0</v>
      </c>
      <c r="AF98" s="9">
        <v>49.5</v>
      </c>
      <c r="AG98" s="9">
        <v>0</v>
      </c>
    </row>
    <row r="99" spans="1:33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261</v>
      </c>
      <c r="G99" s="53" t="s">
        <v>268</v>
      </c>
      <c r="H99" s="8">
        <v>3500000</v>
      </c>
      <c r="I99" s="8">
        <v>3500000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9">
        <v>100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8">
        <v>3130285.45</v>
      </c>
      <c r="V99" s="8">
        <v>0</v>
      </c>
      <c r="W99" s="8">
        <v>0</v>
      </c>
      <c r="X99" s="8">
        <v>1210595.32</v>
      </c>
      <c r="Y99" s="8">
        <v>0</v>
      </c>
      <c r="Z99" s="8">
        <v>1198800</v>
      </c>
      <c r="AA99" s="8">
        <v>720890.13</v>
      </c>
      <c r="AB99" s="9">
        <v>0</v>
      </c>
      <c r="AC99" s="9">
        <v>0</v>
      </c>
      <c r="AD99" s="9">
        <v>38.67</v>
      </c>
      <c r="AE99" s="9">
        <v>0</v>
      </c>
      <c r="AF99" s="9">
        <v>38.29</v>
      </c>
      <c r="AG99" s="9">
        <v>23.02</v>
      </c>
    </row>
    <row r="100" spans="1:33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261</v>
      </c>
      <c r="G100" s="53" t="s">
        <v>346</v>
      </c>
      <c r="H100" s="8">
        <v>278688</v>
      </c>
      <c r="I100" s="8">
        <v>0</v>
      </c>
      <c r="J100" s="8">
        <v>0</v>
      </c>
      <c r="K100" s="8">
        <v>0</v>
      </c>
      <c r="L100" s="8">
        <v>0</v>
      </c>
      <c r="M100" s="8">
        <v>278688</v>
      </c>
      <c r="N100" s="8">
        <v>0</v>
      </c>
      <c r="O100" s="9">
        <v>0</v>
      </c>
      <c r="P100" s="9">
        <v>0</v>
      </c>
      <c r="Q100" s="9">
        <v>0</v>
      </c>
      <c r="R100" s="9">
        <v>0</v>
      </c>
      <c r="S100" s="9">
        <v>100</v>
      </c>
      <c r="T100" s="9">
        <v>0</v>
      </c>
      <c r="U100" s="8">
        <v>278688.15</v>
      </c>
      <c r="V100" s="8">
        <v>0</v>
      </c>
      <c r="W100" s="8">
        <v>0</v>
      </c>
      <c r="X100" s="8">
        <v>0</v>
      </c>
      <c r="Y100" s="8">
        <v>0</v>
      </c>
      <c r="Z100" s="8">
        <v>278688.15</v>
      </c>
      <c r="AA100" s="8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100</v>
      </c>
      <c r="AG100" s="9">
        <v>0</v>
      </c>
    </row>
    <row r="101" spans="1:33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261</v>
      </c>
      <c r="G101" s="53" t="s">
        <v>347</v>
      </c>
      <c r="H101" s="8">
        <v>4279779.18</v>
      </c>
      <c r="I101" s="8">
        <v>3500000</v>
      </c>
      <c r="J101" s="8">
        <v>44545</v>
      </c>
      <c r="K101" s="8">
        <v>596283.79</v>
      </c>
      <c r="L101" s="8">
        <v>0</v>
      </c>
      <c r="M101" s="8">
        <v>138950.39</v>
      </c>
      <c r="N101" s="8">
        <v>0</v>
      </c>
      <c r="O101" s="9">
        <v>81.77</v>
      </c>
      <c r="P101" s="9">
        <v>1.04</v>
      </c>
      <c r="Q101" s="9">
        <v>13.93</v>
      </c>
      <c r="R101" s="9">
        <v>0</v>
      </c>
      <c r="S101" s="9">
        <v>3.24</v>
      </c>
      <c r="T101" s="9">
        <v>0</v>
      </c>
      <c r="U101" s="8">
        <v>764359.54</v>
      </c>
      <c r="V101" s="8">
        <v>0</v>
      </c>
      <c r="W101" s="8">
        <v>29125.36</v>
      </c>
      <c r="X101" s="8">
        <v>596283.79</v>
      </c>
      <c r="Y101" s="8">
        <v>0</v>
      </c>
      <c r="Z101" s="8">
        <v>138950.39</v>
      </c>
      <c r="AA101" s="8">
        <v>0</v>
      </c>
      <c r="AB101" s="9">
        <v>0</v>
      </c>
      <c r="AC101" s="9">
        <v>3.81</v>
      </c>
      <c r="AD101" s="9">
        <v>78.01</v>
      </c>
      <c r="AE101" s="9">
        <v>0</v>
      </c>
      <c r="AF101" s="9">
        <v>18.17</v>
      </c>
      <c r="AG101" s="9">
        <v>0</v>
      </c>
    </row>
    <row r="102" spans="1:33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261</v>
      </c>
      <c r="G102" s="53" t="s">
        <v>348</v>
      </c>
      <c r="H102" s="8">
        <v>932965.54</v>
      </c>
      <c r="I102" s="8">
        <v>0</v>
      </c>
      <c r="J102" s="8">
        <v>0</v>
      </c>
      <c r="K102" s="8">
        <v>0</v>
      </c>
      <c r="L102" s="8">
        <v>0</v>
      </c>
      <c r="M102" s="8">
        <v>932965.54</v>
      </c>
      <c r="N102" s="8">
        <v>0</v>
      </c>
      <c r="O102" s="9">
        <v>0</v>
      </c>
      <c r="P102" s="9">
        <v>0</v>
      </c>
      <c r="Q102" s="9">
        <v>0</v>
      </c>
      <c r="R102" s="9">
        <v>0</v>
      </c>
      <c r="S102" s="9">
        <v>100</v>
      </c>
      <c r="T102" s="9">
        <v>0</v>
      </c>
      <c r="U102" s="8">
        <v>997487.54</v>
      </c>
      <c r="V102" s="8">
        <v>0</v>
      </c>
      <c r="W102" s="8">
        <v>0</v>
      </c>
      <c r="X102" s="8">
        <v>0</v>
      </c>
      <c r="Y102" s="8">
        <v>0</v>
      </c>
      <c r="Z102" s="8">
        <v>997487.54</v>
      </c>
      <c r="AA102" s="8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100</v>
      </c>
      <c r="AG102" s="9">
        <v>0</v>
      </c>
    </row>
    <row r="103" spans="1:33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261</v>
      </c>
      <c r="G103" s="53" t="s">
        <v>349</v>
      </c>
      <c r="H103" s="8">
        <v>2920233.35</v>
      </c>
      <c r="I103" s="8">
        <v>1200000</v>
      </c>
      <c r="J103" s="8">
        <v>0</v>
      </c>
      <c r="K103" s="8">
        <v>0</v>
      </c>
      <c r="L103" s="8">
        <v>0</v>
      </c>
      <c r="M103" s="8">
        <v>1720233.35</v>
      </c>
      <c r="N103" s="8">
        <v>0</v>
      </c>
      <c r="O103" s="9">
        <v>41.09</v>
      </c>
      <c r="P103" s="9">
        <v>0</v>
      </c>
      <c r="Q103" s="9">
        <v>0</v>
      </c>
      <c r="R103" s="9">
        <v>0</v>
      </c>
      <c r="S103" s="9">
        <v>58.9</v>
      </c>
      <c r="T103" s="9">
        <v>0</v>
      </c>
      <c r="U103" s="8">
        <v>3073280.68</v>
      </c>
      <c r="V103" s="8">
        <v>1200000</v>
      </c>
      <c r="W103" s="8">
        <v>0</v>
      </c>
      <c r="X103" s="8">
        <v>0</v>
      </c>
      <c r="Y103" s="8">
        <v>0</v>
      </c>
      <c r="Z103" s="8">
        <v>1720233.35</v>
      </c>
      <c r="AA103" s="8">
        <v>153047.33</v>
      </c>
      <c r="AB103" s="9">
        <v>39.04</v>
      </c>
      <c r="AC103" s="9">
        <v>0</v>
      </c>
      <c r="AD103" s="9">
        <v>0</v>
      </c>
      <c r="AE103" s="9">
        <v>0</v>
      </c>
      <c r="AF103" s="9">
        <v>55.97</v>
      </c>
      <c r="AG103" s="9">
        <v>4.97</v>
      </c>
    </row>
    <row r="104" spans="1:33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261</v>
      </c>
      <c r="G104" s="53" t="s">
        <v>269</v>
      </c>
      <c r="H104" s="8">
        <v>10215320.41</v>
      </c>
      <c r="I104" s="8">
        <v>10215320.41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9">
        <v>100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8">
        <v>10275295.66</v>
      </c>
      <c r="V104" s="8">
        <v>10200000</v>
      </c>
      <c r="W104" s="8">
        <v>0</v>
      </c>
      <c r="X104" s="8">
        <v>0</v>
      </c>
      <c r="Y104" s="8">
        <v>0</v>
      </c>
      <c r="Z104" s="8">
        <v>75295.66</v>
      </c>
      <c r="AA104" s="8">
        <v>0</v>
      </c>
      <c r="AB104" s="9">
        <v>99.26</v>
      </c>
      <c r="AC104" s="9">
        <v>0</v>
      </c>
      <c r="AD104" s="9">
        <v>0</v>
      </c>
      <c r="AE104" s="9">
        <v>0</v>
      </c>
      <c r="AF104" s="9">
        <v>0.73</v>
      </c>
      <c r="AG104" s="9">
        <v>0</v>
      </c>
    </row>
    <row r="105" spans="1:33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261</v>
      </c>
      <c r="G105" s="53" t="s">
        <v>350</v>
      </c>
      <c r="H105" s="8">
        <v>1167522.66</v>
      </c>
      <c r="I105" s="8">
        <v>1117522.66</v>
      </c>
      <c r="J105" s="8">
        <v>50000</v>
      </c>
      <c r="K105" s="8">
        <v>0</v>
      </c>
      <c r="L105" s="8">
        <v>0</v>
      </c>
      <c r="M105" s="8">
        <v>0</v>
      </c>
      <c r="N105" s="8">
        <v>0</v>
      </c>
      <c r="O105" s="9">
        <v>95.71</v>
      </c>
      <c r="P105" s="9">
        <v>4.28</v>
      </c>
      <c r="Q105" s="9">
        <v>0</v>
      </c>
      <c r="R105" s="9">
        <v>0</v>
      </c>
      <c r="S105" s="9">
        <v>0</v>
      </c>
      <c r="T105" s="9">
        <v>0</v>
      </c>
      <c r="U105" s="8">
        <v>419828.74</v>
      </c>
      <c r="V105" s="8">
        <v>0</v>
      </c>
      <c r="W105" s="8">
        <v>50000</v>
      </c>
      <c r="X105" s="8">
        <v>0</v>
      </c>
      <c r="Y105" s="8">
        <v>0</v>
      </c>
      <c r="Z105" s="8">
        <v>342013.6</v>
      </c>
      <c r="AA105" s="8">
        <v>27815.14</v>
      </c>
      <c r="AB105" s="9">
        <v>0</v>
      </c>
      <c r="AC105" s="9">
        <v>11.9</v>
      </c>
      <c r="AD105" s="9">
        <v>0</v>
      </c>
      <c r="AE105" s="9">
        <v>0</v>
      </c>
      <c r="AF105" s="9">
        <v>81.46</v>
      </c>
      <c r="AG105" s="9">
        <v>6.62</v>
      </c>
    </row>
    <row r="106" spans="1:33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261</v>
      </c>
      <c r="G106" s="53" t="s">
        <v>351</v>
      </c>
      <c r="H106" s="8">
        <v>8127030</v>
      </c>
      <c r="I106" s="8">
        <v>7049793</v>
      </c>
      <c r="J106" s="8">
        <v>400000</v>
      </c>
      <c r="K106" s="8">
        <v>0</v>
      </c>
      <c r="L106" s="8">
        <v>0</v>
      </c>
      <c r="M106" s="8">
        <v>677237</v>
      </c>
      <c r="N106" s="8">
        <v>0</v>
      </c>
      <c r="O106" s="9">
        <v>86.74</v>
      </c>
      <c r="P106" s="9">
        <v>4.92</v>
      </c>
      <c r="Q106" s="9">
        <v>0</v>
      </c>
      <c r="R106" s="9">
        <v>0</v>
      </c>
      <c r="S106" s="9">
        <v>8.33</v>
      </c>
      <c r="T106" s="9">
        <v>0</v>
      </c>
      <c r="U106" s="8">
        <v>7870967.39</v>
      </c>
      <c r="V106" s="8">
        <v>7000000</v>
      </c>
      <c r="W106" s="8">
        <v>193729.94</v>
      </c>
      <c r="X106" s="8">
        <v>0</v>
      </c>
      <c r="Y106" s="8">
        <v>0</v>
      </c>
      <c r="Z106" s="8">
        <v>677237.45</v>
      </c>
      <c r="AA106" s="8">
        <v>0</v>
      </c>
      <c r="AB106" s="9">
        <v>88.93</v>
      </c>
      <c r="AC106" s="9">
        <v>2.46</v>
      </c>
      <c r="AD106" s="9">
        <v>0</v>
      </c>
      <c r="AE106" s="9">
        <v>0</v>
      </c>
      <c r="AF106" s="9">
        <v>8.6</v>
      </c>
      <c r="AG106" s="9">
        <v>0</v>
      </c>
    </row>
    <row r="107" spans="1:33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261</v>
      </c>
      <c r="G107" s="53" t="s">
        <v>352</v>
      </c>
      <c r="H107" s="8">
        <v>2445490</v>
      </c>
      <c r="I107" s="8">
        <v>2400000</v>
      </c>
      <c r="J107" s="8">
        <v>0</v>
      </c>
      <c r="K107" s="8">
        <v>0</v>
      </c>
      <c r="L107" s="8">
        <v>0</v>
      </c>
      <c r="M107" s="8">
        <v>45490</v>
      </c>
      <c r="N107" s="8">
        <v>0</v>
      </c>
      <c r="O107" s="9">
        <v>98.13</v>
      </c>
      <c r="P107" s="9">
        <v>0</v>
      </c>
      <c r="Q107" s="9">
        <v>0</v>
      </c>
      <c r="R107" s="9">
        <v>0</v>
      </c>
      <c r="S107" s="9">
        <v>1.86</v>
      </c>
      <c r="T107" s="9">
        <v>0</v>
      </c>
      <c r="U107" s="8">
        <v>2576288.8</v>
      </c>
      <c r="V107" s="8">
        <v>1700000</v>
      </c>
      <c r="W107" s="8">
        <v>0</v>
      </c>
      <c r="X107" s="8">
        <v>0</v>
      </c>
      <c r="Y107" s="8">
        <v>0</v>
      </c>
      <c r="Z107" s="8">
        <v>876288.8</v>
      </c>
      <c r="AA107" s="8">
        <v>0</v>
      </c>
      <c r="AB107" s="9">
        <v>65.98</v>
      </c>
      <c r="AC107" s="9">
        <v>0</v>
      </c>
      <c r="AD107" s="9">
        <v>0</v>
      </c>
      <c r="AE107" s="9">
        <v>0</v>
      </c>
      <c r="AF107" s="9">
        <v>34.01</v>
      </c>
      <c r="AG107" s="9">
        <v>0</v>
      </c>
    </row>
    <row r="108" spans="1:33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261</v>
      </c>
      <c r="G108" s="53" t="s">
        <v>353</v>
      </c>
      <c r="H108" s="8">
        <v>3489814.83</v>
      </c>
      <c r="I108" s="8">
        <v>3425814.83</v>
      </c>
      <c r="J108" s="8">
        <v>64000</v>
      </c>
      <c r="K108" s="8">
        <v>0</v>
      </c>
      <c r="L108" s="8">
        <v>0</v>
      </c>
      <c r="M108" s="8">
        <v>0</v>
      </c>
      <c r="N108" s="8">
        <v>0</v>
      </c>
      <c r="O108" s="9">
        <v>98.16</v>
      </c>
      <c r="P108" s="9">
        <v>1.83</v>
      </c>
      <c r="Q108" s="9">
        <v>0</v>
      </c>
      <c r="R108" s="9">
        <v>0</v>
      </c>
      <c r="S108" s="9">
        <v>0</v>
      </c>
      <c r="T108" s="9">
        <v>0</v>
      </c>
      <c r="U108" s="8">
        <v>3000000</v>
      </c>
      <c r="V108" s="8">
        <v>3000000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9">
        <v>100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</row>
    <row r="109" spans="1:33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261</v>
      </c>
      <c r="G109" s="53" t="s">
        <v>354</v>
      </c>
      <c r="H109" s="8">
        <v>968000</v>
      </c>
      <c r="I109" s="8">
        <v>0</v>
      </c>
      <c r="J109" s="8">
        <v>12000</v>
      </c>
      <c r="K109" s="8">
        <v>0</v>
      </c>
      <c r="L109" s="8">
        <v>0</v>
      </c>
      <c r="M109" s="8">
        <v>956000</v>
      </c>
      <c r="N109" s="8">
        <v>0</v>
      </c>
      <c r="O109" s="9">
        <v>0</v>
      </c>
      <c r="P109" s="9">
        <v>1.23</v>
      </c>
      <c r="Q109" s="9">
        <v>0</v>
      </c>
      <c r="R109" s="9">
        <v>0</v>
      </c>
      <c r="S109" s="9">
        <v>98.76</v>
      </c>
      <c r="T109" s="9">
        <v>0</v>
      </c>
      <c r="U109" s="8">
        <v>1563126.62</v>
      </c>
      <c r="V109" s="8">
        <v>0</v>
      </c>
      <c r="W109" s="8">
        <v>12000</v>
      </c>
      <c r="X109" s="8">
        <v>0</v>
      </c>
      <c r="Y109" s="8">
        <v>0</v>
      </c>
      <c r="Z109" s="8">
        <v>1551126.62</v>
      </c>
      <c r="AA109" s="8">
        <v>0</v>
      </c>
      <c r="AB109" s="9">
        <v>0</v>
      </c>
      <c r="AC109" s="9">
        <v>0.76</v>
      </c>
      <c r="AD109" s="9">
        <v>0</v>
      </c>
      <c r="AE109" s="9">
        <v>0</v>
      </c>
      <c r="AF109" s="9">
        <v>99.23</v>
      </c>
      <c r="AG109" s="9">
        <v>0</v>
      </c>
    </row>
    <row r="110" spans="1:33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261</v>
      </c>
      <c r="G110" s="53" t="s">
        <v>355</v>
      </c>
      <c r="H110" s="8">
        <v>4259135.1</v>
      </c>
      <c r="I110" s="8">
        <v>3284135.1</v>
      </c>
      <c r="J110" s="8">
        <v>0</v>
      </c>
      <c r="K110" s="8">
        <v>0</v>
      </c>
      <c r="L110" s="8">
        <v>0</v>
      </c>
      <c r="M110" s="8">
        <v>975000</v>
      </c>
      <c r="N110" s="8">
        <v>0</v>
      </c>
      <c r="O110" s="9">
        <v>77.1</v>
      </c>
      <c r="P110" s="9">
        <v>0</v>
      </c>
      <c r="Q110" s="9">
        <v>0</v>
      </c>
      <c r="R110" s="9">
        <v>0</v>
      </c>
      <c r="S110" s="9">
        <v>22.89</v>
      </c>
      <c r="T110" s="9">
        <v>0</v>
      </c>
      <c r="U110" s="8">
        <v>4513592.94</v>
      </c>
      <c r="V110" s="8">
        <v>3284135.1</v>
      </c>
      <c r="W110" s="8">
        <v>0</v>
      </c>
      <c r="X110" s="8">
        <v>0</v>
      </c>
      <c r="Y110" s="8">
        <v>0</v>
      </c>
      <c r="Z110" s="8">
        <v>975715.91</v>
      </c>
      <c r="AA110" s="8">
        <v>253741.93</v>
      </c>
      <c r="AB110" s="9">
        <v>72.76</v>
      </c>
      <c r="AC110" s="9">
        <v>0</v>
      </c>
      <c r="AD110" s="9">
        <v>0</v>
      </c>
      <c r="AE110" s="9">
        <v>0</v>
      </c>
      <c r="AF110" s="9">
        <v>21.61</v>
      </c>
      <c r="AG110" s="9">
        <v>5.62</v>
      </c>
    </row>
    <row r="111" spans="1:33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261</v>
      </c>
      <c r="G111" s="53" t="s">
        <v>356</v>
      </c>
      <c r="H111" s="8">
        <v>4340500.32</v>
      </c>
      <c r="I111" s="8">
        <v>3800000</v>
      </c>
      <c r="J111" s="8">
        <v>261390.68</v>
      </c>
      <c r="K111" s="8">
        <v>0</v>
      </c>
      <c r="L111" s="8">
        <v>0</v>
      </c>
      <c r="M111" s="8">
        <v>279109.64</v>
      </c>
      <c r="N111" s="8">
        <v>0</v>
      </c>
      <c r="O111" s="9">
        <v>87.54</v>
      </c>
      <c r="P111" s="9">
        <v>6.02</v>
      </c>
      <c r="Q111" s="9">
        <v>0</v>
      </c>
      <c r="R111" s="9">
        <v>0</v>
      </c>
      <c r="S111" s="9">
        <v>6.43</v>
      </c>
      <c r="T111" s="9">
        <v>0</v>
      </c>
      <c r="U111" s="8">
        <v>4413757.78</v>
      </c>
      <c r="V111" s="8">
        <v>3800000</v>
      </c>
      <c r="W111" s="8">
        <v>94225.68</v>
      </c>
      <c r="X111" s="8">
        <v>0</v>
      </c>
      <c r="Y111" s="8">
        <v>0</v>
      </c>
      <c r="Z111" s="8">
        <v>519532.1</v>
      </c>
      <c r="AA111" s="8">
        <v>0</v>
      </c>
      <c r="AB111" s="9">
        <v>86.09</v>
      </c>
      <c r="AC111" s="9">
        <v>2.13</v>
      </c>
      <c r="AD111" s="9">
        <v>0</v>
      </c>
      <c r="AE111" s="9">
        <v>0</v>
      </c>
      <c r="AF111" s="9">
        <v>11.77</v>
      </c>
      <c r="AG111" s="9">
        <v>0</v>
      </c>
    </row>
    <row r="112" spans="1:33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261</v>
      </c>
      <c r="G112" s="53" t="s">
        <v>357</v>
      </c>
      <c r="H112" s="8">
        <v>932500</v>
      </c>
      <c r="I112" s="8">
        <v>0</v>
      </c>
      <c r="J112" s="8">
        <v>0</v>
      </c>
      <c r="K112" s="8">
        <v>0</v>
      </c>
      <c r="L112" s="8">
        <v>0</v>
      </c>
      <c r="M112" s="8">
        <v>932500</v>
      </c>
      <c r="N112" s="8">
        <v>0</v>
      </c>
      <c r="O112" s="9">
        <v>0</v>
      </c>
      <c r="P112" s="9">
        <v>0</v>
      </c>
      <c r="Q112" s="9">
        <v>0</v>
      </c>
      <c r="R112" s="9">
        <v>0</v>
      </c>
      <c r="S112" s="9">
        <v>100</v>
      </c>
      <c r="T112" s="9">
        <v>0</v>
      </c>
      <c r="U112" s="8">
        <v>1378383.95</v>
      </c>
      <c r="V112" s="8">
        <v>0</v>
      </c>
      <c r="W112" s="8">
        <v>0</v>
      </c>
      <c r="X112" s="8">
        <v>0</v>
      </c>
      <c r="Y112" s="8">
        <v>0</v>
      </c>
      <c r="Z112" s="8">
        <v>1378383.95</v>
      </c>
      <c r="AA112" s="8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100</v>
      </c>
      <c r="AG112" s="9">
        <v>0</v>
      </c>
    </row>
    <row r="113" spans="1:33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261</v>
      </c>
      <c r="G113" s="53" t="s">
        <v>358</v>
      </c>
      <c r="H113" s="8">
        <v>2490000</v>
      </c>
      <c r="I113" s="8">
        <v>2490000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9">
        <v>100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8">
        <v>2670268.87</v>
      </c>
      <c r="V113" s="8">
        <v>2490000</v>
      </c>
      <c r="W113" s="8">
        <v>0</v>
      </c>
      <c r="X113" s="8">
        <v>0</v>
      </c>
      <c r="Y113" s="8">
        <v>0</v>
      </c>
      <c r="Z113" s="8">
        <v>0</v>
      </c>
      <c r="AA113" s="8">
        <v>180268.87</v>
      </c>
      <c r="AB113" s="9">
        <v>93.24</v>
      </c>
      <c r="AC113" s="9">
        <v>0</v>
      </c>
      <c r="AD113" s="9">
        <v>0</v>
      </c>
      <c r="AE113" s="9">
        <v>0</v>
      </c>
      <c r="AF113" s="9">
        <v>0</v>
      </c>
      <c r="AG113" s="9">
        <v>6.75</v>
      </c>
    </row>
    <row r="114" spans="1:33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261</v>
      </c>
      <c r="G114" s="53" t="s">
        <v>359</v>
      </c>
      <c r="H114" s="8">
        <v>777662.29</v>
      </c>
      <c r="I114" s="8">
        <v>0</v>
      </c>
      <c r="J114" s="8">
        <v>0</v>
      </c>
      <c r="K114" s="8">
        <v>0</v>
      </c>
      <c r="L114" s="8">
        <v>0</v>
      </c>
      <c r="M114" s="8">
        <v>777662.29</v>
      </c>
      <c r="N114" s="8">
        <v>0</v>
      </c>
      <c r="O114" s="9">
        <v>0</v>
      </c>
      <c r="P114" s="9">
        <v>0</v>
      </c>
      <c r="Q114" s="9">
        <v>0</v>
      </c>
      <c r="R114" s="9">
        <v>0</v>
      </c>
      <c r="S114" s="9">
        <v>100</v>
      </c>
      <c r="T114" s="9">
        <v>0</v>
      </c>
      <c r="U114" s="8">
        <v>779652.47</v>
      </c>
      <c r="V114" s="8">
        <v>0</v>
      </c>
      <c r="W114" s="8">
        <v>0</v>
      </c>
      <c r="X114" s="8">
        <v>0</v>
      </c>
      <c r="Y114" s="8">
        <v>0</v>
      </c>
      <c r="Z114" s="8">
        <v>779652.47</v>
      </c>
      <c r="AA114" s="8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100</v>
      </c>
      <c r="AG114" s="9">
        <v>0</v>
      </c>
    </row>
    <row r="115" spans="1:33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261</v>
      </c>
      <c r="G115" s="53" t="s">
        <v>360</v>
      </c>
      <c r="H115" s="8">
        <v>2203756.89</v>
      </c>
      <c r="I115" s="8">
        <v>1750000</v>
      </c>
      <c r="J115" s="8">
        <v>0</v>
      </c>
      <c r="K115" s="8">
        <v>0</v>
      </c>
      <c r="L115" s="8">
        <v>0</v>
      </c>
      <c r="M115" s="8">
        <v>453756.89</v>
      </c>
      <c r="N115" s="8">
        <v>0</v>
      </c>
      <c r="O115" s="9">
        <v>79.4</v>
      </c>
      <c r="P115" s="9">
        <v>0</v>
      </c>
      <c r="Q115" s="9">
        <v>0</v>
      </c>
      <c r="R115" s="9">
        <v>0</v>
      </c>
      <c r="S115" s="9">
        <v>20.59</v>
      </c>
      <c r="T115" s="9">
        <v>0</v>
      </c>
      <c r="U115" s="8">
        <v>2203756.89</v>
      </c>
      <c r="V115" s="8">
        <v>1750000</v>
      </c>
      <c r="W115" s="8">
        <v>0</v>
      </c>
      <c r="X115" s="8">
        <v>0</v>
      </c>
      <c r="Y115" s="8">
        <v>0</v>
      </c>
      <c r="Z115" s="8">
        <v>453756.89</v>
      </c>
      <c r="AA115" s="8">
        <v>0</v>
      </c>
      <c r="AB115" s="9">
        <v>79.4</v>
      </c>
      <c r="AC115" s="9">
        <v>0</v>
      </c>
      <c r="AD115" s="9">
        <v>0</v>
      </c>
      <c r="AE115" s="9">
        <v>0</v>
      </c>
      <c r="AF115" s="9">
        <v>20.59</v>
      </c>
      <c r="AG115" s="9">
        <v>0</v>
      </c>
    </row>
    <row r="116" spans="1:33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261</v>
      </c>
      <c r="G116" s="53" t="s">
        <v>361</v>
      </c>
      <c r="H116" s="8">
        <v>16560.8</v>
      </c>
      <c r="I116" s="8">
        <v>0</v>
      </c>
      <c r="J116" s="8">
        <v>0</v>
      </c>
      <c r="K116" s="8">
        <v>0</v>
      </c>
      <c r="L116" s="8">
        <v>0</v>
      </c>
      <c r="M116" s="8">
        <v>16560.8</v>
      </c>
      <c r="N116" s="8">
        <v>0</v>
      </c>
      <c r="O116" s="9">
        <v>0</v>
      </c>
      <c r="P116" s="9">
        <v>0</v>
      </c>
      <c r="Q116" s="9">
        <v>0</v>
      </c>
      <c r="R116" s="9">
        <v>0</v>
      </c>
      <c r="S116" s="9">
        <v>100</v>
      </c>
      <c r="T116" s="9">
        <v>0</v>
      </c>
      <c r="U116" s="8">
        <v>16560.8</v>
      </c>
      <c r="V116" s="8">
        <v>0</v>
      </c>
      <c r="W116" s="8">
        <v>0</v>
      </c>
      <c r="X116" s="8">
        <v>0</v>
      </c>
      <c r="Y116" s="8">
        <v>0</v>
      </c>
      <c r="Z116" s="8">
        <v>16560.8</v>
      </c>
      <c r="AA116" s="8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100</v>
      </c>
      <c r="AG116" s="9">
        <v>0</v>
      </c>
    </row>
    <row r="117" spans="1:33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261</v>
      </c>
      <c r="G117" s="53" t="s">
        <v>362</v>
      </c>
      <c r="H117" s="8">
        <v>1824375.08</v>
      </c>
      <c r="I117" s="8">
        <v>0</v>
      </c>
      <c r="J117" s="8">
        <v>0</v>
      </c>
      <c r="K117" s="8">
        <v>0</v>
      </c>
      <c r="L117" s="8">
        <v>0</v>
      </c>
      <c r="M117" s="8">
        <v>1824375.08</v>
      </c>
      <c r="N117" s="8">
        <v>0</v>
      </c>
      <c r="O117" s="9">
        <v>0</v>
      </c>
      <c r="P117" s="9">
        <v>0</v>
      </c>
      <c r="Q117" s="9">
        <v>0</v>
      </c>
      <c r="R117" s="9">
        <v>0</v>
      </c>
      <c r="S117" s="9">
        <v>100</v>
      </c>
      <c r="T117" s="9">
        <v>0</v>
      </c>
      <c r="U117" s="8">
        <v>1824375.08</v>
      </c>
      <c r="V117" s="8">
        <v>0</v>
      </c>
      <c r="W117" s="8">
        <v>0</v>
      </c>
      <c r="X117" s="8">
        <v>0</v>
      </c>
      <c r="Y117" s="8">
        <v>0</v>
      </c>
      <c r="Z117" s="8">
        <v>1824375.08</v>
      </c>
      <c r="AA117" s="8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100</v>
      </c>
      <c r="AG117" s="9">
        <v>0</v>
      </c>
    </row>
    <row r="118" spans="1:33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261</v>
      </c>
      <c r="G118" s="53" t="s">
        <v>363</v>
      </c>
      <c r="H118" s="8">
        <v>1511488.79</v>
      </c>
      <c r="I118" s="8">
        <v>954047</v>
      </c>
      <c r="J118" s="8">
        <v>0</v>
      </c>
      <c r="K118" s="8">
        <v>0</v>
      </c>
      <c r="L118" s="8">
        <v>0</v>
      </c>
      <c r="M118" s="8">
        <v>557441.79</v>
      </c>
      <c r="N118" s="8">
        <v>0</v>
      </c>
      <c r="O118" s="9">
        <v>63.11</v>
      </c>
      <c r="P118" s="9">
        <v>0</v>
      </c>
      <c r="Q118" s="9">
        <v>0</v>
      </c>
      <c r="R118" s="9">
        <v>0</v>
      </c>
      <c r="S118" s="9">
        <v>36.88</v>
      </c>
      <c r="T118" s="9">
        <v>0</v>
      </c>
      <c r="U118" s="8">
        <v>557441.79</v>
      </c>
      <c r="V118" s="8">
        <v>0</v>
      </c>
      <c r="W118" s="8">
        <v>0</v>
      </c>
      <c r="X118" s="8">
        <v>0</v>
      </c>
      <c r="Y118" s="8">
        <v>0</v>
      </c>
      <c r="Z118" s="8">
        <v>557441.79</v>
      </c>
      <c r="AA118" s="8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100</v>
      </c>
      <c r="AG118" s="9">
        <v>0</v>
      </c>
    </row>
    <row r="119" spans="1:33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261</v>
      </c>
      <c r="G119" s="53" t="s">
        <v>364</v>
      </c>
      <c r="H119" s="8">
        <v>1000000</v>
      </c>
      <c r="I119" s="8">
        <v>1000000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9">
        <v>100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8">
        <v>118715.55</v>
      </c>
      <c r="V119" s="8">
        <v>0</v>
      </c>
      <c r="W119" s="8">
        <v>0</v>
      </c>
      <c r="X119" s="8">
        <v>0</v>
      </c>
      <c r="Y119" s="8">
        <v>0</v>
      </c>
      <c r="Z119" s="8">
        <v>118715.55</v>
      </c>
      <c r="AA119" s="8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100</v>
      </c>
      <c r="AG119" s="9">
        <v>0</v>
      </c>
    </row>
    <row r="120" spans="1:33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261</v>
      </c>
      <c r="G120" s="53" t="s">
        <v>270</v>
      </c>
      <c r="H120" s="8">
        <v>2243862.83</v>
      </c>
      <c r="I120" s="8">
        <v>0</v>
      </c>
      <c r="J120" s="8">
        <v>0</v>
      </c>
      <c r="K120" s="8">
        <v>2243862.83</v>
      </c>
      <c r="L120" s="8">
        <v>0</v>
      </c>
      <c r="M120" s="8">
        <v>0</v>
      </c>
      <c r="N120" s="8">
        <v>0</v>
      </c>
      <c r="O120" s="9">
        <v>0</v>
      </c>
      <c r="P120" s="9">
        <v>0</v>
      </c>
      <c r="Q120" s="9">
        <v>100</v>
      </c>
      <c r="R120" s="9">
        <v>0</v>
      </c>
      <c r="S120" s="9">
        <v>0</v>
      </c>
      <c r="T120" s="9">
        <v>0</v>
      </c>
      <c r="U120" s="8">
        <v>7949722.15</v>
      </c>
      <c r="V120" s="8">
        <v>0</v>
      </c>
      <c r="W120" s="8">
        <v>0</v>
      </c>
      <c r="X120" s="8">
        <v>7949722.15</v>
      </c>
      <c r="Y120" s="8">
        <v>0</v>
      </c>
      <c r="Z120" s="8">
        <v>0</v>
      </c>
      <c r="AA120" s="8">
        <v>0</v>
      </c>
      <c r="AB120" s="9">
        <v>0</v>
      </c>
      <c r="AC120" s="9">
        <v>0</v>
      </c>
      <c r="AD120" s="9">
        <v>100</v>
      </c>
      <c r="AE120" s="9">
        <v>0</v>
      </c>
      <c r="AF120" s="9">
        <v>0</v>
      </c>
      <c r="AG120" s="9">
        <v>0</v>
      </c>
    </row>
    <row r="121" spans="1:33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261</v>
      </c>
      <c r="G121" s="53" t="s">
        <v>365</v>
      </c>
      <c r="H121" s="8">
        <v>758000</v>
      </c>
      <c r="I121" s="8">
        <v>0</v>
      </c>
      <c r="J121" s="8">
        <v>0</v>
      </c>
      <c r="K121" s="8">
        <v>0</v>
      </c>
      <c r="L121" s="8">
        <v>0</v>
      </c>
      <c r="M121" s="8">
        <v>758000</v>
      </c>
      <c r="N121" s="8">
        <v>0</v>
      </c>
      <c r="O121" s="9">
        <v>0</v>
      </c>
      <c r="P121" s="9">
        <v>0</v>
      </c>
      <c r="Q121" s="9">
        <v>0</v>
      </c>
      <c r="R121" s="9">
        <v>0</v>
      </c>
      <c r="S121" s="9">
        <v>100</v>
      </c>
      <c r="T121" s="9">
        <v>0</v>
      </c>
      <c r="U121" s="8">
        <v>2394075.92</v>
      </c>
      <c r="V121" s="8">
        <v>0</v>
      </c>
      <c r="W121" s="8">
        <v>0</v>
      </c>
      <c r="X121" s="8">
        <v>0</v>
      </c>
      <c r="Y121" s="8">
        <v>0</v>
      </c>
      <c r="Z121" s="8">
        <v>2394075.92</v>
      </c>
      <c r="AA121" s="8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100</v>
      </c>
      <c r="AG121" s="9">
        <v>0</v>
      </c>
    </row>
    <row r="122" spans="1:33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261</v>
      </c>
      <c r="G122" s="53" t="s">
        <v>366</v>
      </c>
      <c r="H122" s="8">
        <v>3438893.28</v>
      </c>
      <c r="I122" s="8">
        <v>720947.91</v>
      </c>
      <c r="J122" s="8">
        <v>0</v>
      </c>
      <c r="K122" s="8">
        <v>2575772.87</v>
      </c>
      <c r="L122" s="8">
        <v>0</v>
      </c>
      <c r="M122" s="8">
        <v>142172.5</v>
      </c>
      <c r="N122" s="8">
        <v>0</v>
      </c>
      <c r="O122" s="9">
        <v>20.96</v>
      </c>
      <c r="P122" s="9">
        <v>0</v>
      </c>
      <c r="Q122" s="9">
        <v>74.9</v>
      </c>
      <c r="R122" s="9">
        <v>0</v>
      </c>
      <c r="S122" s="9">
        <v>4.13</v>
      </c>
      <c r="T122" s="9">
        <v>0</v>
      </c>
      <c r="U122" s="8">
        <v>2717945.37</v>
      </c>
      <c r="V122" s="8">
        <v>0</v>
      </c>
      <c r="W122" s="8">
        <v>0</v>
      </c>
      <c r="X122" s="8">
        <v>2575772.87</v>
      </c>
      <c r="Y122" s="8">
        <v>0</v>
      </c>
      <c r="Z122" s="8">
        <v>142172.5</v>
      </c>
      <c r="AA122" s="8">
        <v>0</v>
      </c>
      <c r="AB122" s="9">
        <v>0</v>
      </c>
      <c r="AC122" s="9">
        <v>0</v>
      </c>
      <c r="AD122" s="9">
        <v>94.76</v>
      </c>
      <c r="AE122" s="9">
        <v>0</v>
      </c>
      <c r="AF122" s="9">
        <v>5.23</v>
      </c>
      <c r="AG122" s="9">
        <v>0</v>
      </c>
    </row>
    <row r="123" spans="1:33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261</v>
      </c>
      <c r="G123" s="53" t="s">
        <v>271</v>
      </c>
      <c r="H123" s="8">
        <v>52389.49</v>
      </c>
      <c r="I123" s="8">
        <v>0</v>
      </c>
      <c r="J123" s="8">
        <v>0</v>
      </c>
      <c r="K123" s="8">
        <v>0</v>
      </c>
      <c r="L123" s="8">
        <v>0</v>
      </c>
      <c r="M123" s="8">
        <v>52389.49</v>
      </c>
      <c r="N123" s="8">
        <v>0</v>
      </c>
      <c r="O123" s="9">
        <v>0</v>
      </c>
      <c r="P123" s="9">
        <v>0</v>
      </c>
      <c r="Q123" s="9">
        <v>0</v>
      </c>
      <c r="R123" s="9">
        <v>0</v>
      </c>
      <c r="S123" s="9">
        <v>100</v>
      </c>
      <c r="T123" s="9">
        <v>0</v>
      </c>
      <c r="U123" s="8">
        <v>52389.49</v>
      </c>
      <c r="V123" s="8">
        <v>0</v>
      </c>
      <c r="W123" s="8">
        <v>0</v>
      </c>
      <c r="X123" s="8">
        <v>0</v>
      </c>
      <c r="Y123" s="8">
        <v>0</v>
      </c>
      <c r="Z123" s="8">
        <v>52389.49</v>
      </c>
      <c r="AA123" s="8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100</v>
      </c>
      <c r="AG123" s="9">
        <v>0</v>
      </c>
    </row>
    <row r="124" spans="1:33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261</v>
      </c>
      <c r="G124" s="53" t="s">
        <v>272</v>
      </c>
      <c r="H124" s="8">
        <v>780062</v>
      </c>
      <c r="I124" s="8">
        <v>650000</v>
      </c>
      <c r="J124" s="8">
        <v>0</v>
      </c>
      <c r="K124" s="8">
        <v>0</v>
      </c>
      <c r="L124" s="8">
        <v>0</v>
      </c>
      <c r="M124" s="8">
        <v>130062</v>
      </c>
      <c r="N124" s="8">
        <v>0</v>
      </c>
      <c r="O124" s="9">
        <v>83.32</v>
      </c>
      <c r="P124" s="9">
        <v>0</v>
      </c>
      <c r="Q124" s="9">
        <v>0</v>
      </c>
      <c r="R124" s="9">
        <v>0</v>
      </c>
      <c r="S124" s="9">
        <v>16.67</v>
      </c>
      <c r="T124" s="9">
        <v>0</v>
      </c>
      <c r="U124" s="8">
        <v>780062.46</v>
      </c>
      <c r="V124" s="8">
        <v>650000</v>
      </c>
      <c r="W124" s="8">
        <v>0</v>
      </c>
      <c r="X124" s="8">
        <v>0</v>
      </c>
      <c r="Y124" s="8">
        <v>0</v>
      </c>
      <c r="Z124" s="8">
        <v>130062.46</v>
      </c>
      <c r="AA124" s="8">
        <v>0</v>
      </c>
      <c r="AB124" s="9">
        <v>83.32</v>
      </c>
      <c r="AC124" s="9">
        <v>0</v>
      </c>
      <c r="AD124" s="9">
        <v>0</v>
      </c>
      <c r="AE124" s="9">
        <v>0</v>
      </c>
      <c r="AF124" s="9">
        <v>16.67</v>
      </c>
      <c r="AG124" s="9">
        <v>0</v>
      </c>
    </row>
    <row r="125" spans="1:33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261</v>
      </c>
      <c r="G125" s="53" t="s">
        <v>367</v>
      </c>
      <c r="H125" s="8">
        <v>1713814.27</v>
      </c>
      <c r="I125" s="8">
        <v>1498764</v>
      </c>
      <c r="J125" s="8">
        <v>0</v>
      </c>
      <c r="K125" s="8">
        <v>0</v>
      </c>
      <c r="L125" s="8">
        <v>0</v>
      </c>
      <c r="M125" s="8">
        <v>215050.27</v>
      </c>
      <c r="N125" s="8">
        <v>0</v>
      </c>
      <c r="O125" s="9">
        <v>87.45</v>
      </c>
      <c r="P125" s="9">
        <v>0</v>
      </c>
      <c r="Q125" s="9">
        <v>0</v>
      </c>
      <c r="R125" s="9">
        <v>0</v>
      </c>
      <c r="S125" s="9">
        <v>12.54</v>
      </c>
      <c r="T125" s="9">
        <v>0</v>
      </c>
      <c r="U125" s="8">
        <v>1358022.49</v>
      </c>
      <c r="V125" s="8">
        <v>1000000</v>
      </c>
      <c r="W125" s="8">
        <v>0</v>
      </c>
      <c r="X125" s="8">
        <v>0</v>
      </c>
      <c r="Y125" s="8">
        <v>0</v>
      </c>
      <c r="Z125" s="8">
        <v>358022.49</v>
      </c>
      <c r="AA125" s="8">
        <v>0</v>
      </c>
      <c r="AB125" s="9">
        <v>73.63</v>
      </c>
      <c r="AC125" s="9">
        <v>0</v>
      </c>
      <c r="AD125" s="9">
        <v>0</v>
      </c>
      <c r="AE125" s="9">
        <v>0</v>
      </c>
      <c r="AF125" s="9">
        <v>26.36</v>
      </c>
      <c r="AG125" s="9">
        <v>0</v>
      </c>
    </row>
    <row r="126" spans="1:33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261</v>
      </c>
      <c r="G126" s="53" t="s">
        <v>368</v>
      </c>
      <c r="H126" s="8">
        <v>2451058.44</v>
      </c>
      <c r="I126" s="8">
        <v>1770000</v>
      </c>
      <c r="J126" s="8">
        <v>0</v>
      </c>
      <c r="K126" s="8">
        <v>405195.65</v>
      </c>
      <c r="L126" s="8">
        <v>0</v>
      </c>
      <c r="M126" s="8">
        <v>275862.79</v>
      </c>
      <c r="N126" s="8">
        <v>0</v>
      </c>
      <c r="O126" s="9">
        <v>72.21</v>
      </c>
      <c r="P126" s="9">
        <v>0</v>
      </c>
      <c r="Q126" s="9">
        <v>16.53</v>
      </c>
      <c r="R126" s="9">
        <v>0</v>
      </c>
      <c r="S126" s="9">
        <v>11.25</v>
      </c>
      <c r="T126" s="9">
        <v>0</v>
      </c>
      <c r="U126" s="8">
        <v>2451058.44</v>
      </c>
      <c r="V126" s="8">
        <v>1770000</v>
      </c>
      <c r="W126" s="8">
        <v>0</v>
      </c>
      <c r="X126" s="8">
        <v>405195.65</v>
      </c>
      <c r="Y126" s="8">
        <v>0</v>
      </c>
      <c r="Z126" s="8">
        <v>275862.79</v>
      </c>
      <c r="AA126" s="8">
        <v>0</v>
      </c>
      <c r="AB126" s="9">
        <v>72.21</v>
      </c>
      <c r="AC126" s="9">
        <v>0</v>
      </c>
      <c r="AD126" s="9">
        <v>16.53</v>
      </c>
      <c r="AE126" s="9">
        <v>0</v>
      </c>
      <c r="AF126" s="9">
        <v>11.25</v>
      </c>
      <c r="AG126" s="9">
        <v>0</v>
      </c>
    </row>
    <row r="127" spans="1:33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261</v>
      </c>
      <c r="G127" s="53" t="s">
        <v>369</v>
      </c>
      <c r="H127" s="8">
        <v>6915387</v>
      </c>
      <c r="I127" s="8">
        <v>5230387</v>
      </c>
      <c r="J127" s="8">
        <v>0</v>
      </c>
      <c r="K127" s="8">
        <v>0</v>
      </c>
      <c r="L127" s="8">
        <v>0</v>
      </c>
      <c r="M127" s="8">
        <v>1685000</v>
      </c>
      <c r="N127" s="8">
        <v>0</v>
      </c>
      <c r="O127" s="9">
        <v>75.63</v>
      </c>
      <c r="P127" s="9">
        <v>0</v>
      </c>
      <c r="Q127" s="9">
        <v>0</v>
      </c>
      <c r="R127" s="9">
        <v>0</v>
      </c>
      <c r="S127" s="9">
        <v>24.36</v>
      </c>
      <c r="T127" s="9">
        <v>0</v>
      </c>
      <c r="U127" s="8">
        <v>2471118.47</v>
      </c>
      <c r="V127" s="8">
        <v>786000</v>
      </c>
      <c r="W127" s="8">
        <v>0</v>
      </c>
      <c r="X127" s="8">
        <v>0</v>
      </c>
      <c r="Y127" s="8">
        <v>0</v>
      </c>
      <c r="Z127" s="8">
        <v>1685118.47</v>
      </c>
      <c r="AA127" s="8">
        <v>0</v>
      </c>
      <c r="AB127" s="9">
        <v>31.8</v>
      </c>
      <c r="AC127" s="9">
        <v>0</v>
      </c>
      <c r="AD127" s="9">
        <v>0</v>
      </c>
      <c r="AE127" s="9">
        <v>0</v>
      </c>
      <c r="AF127" s="9">
        <v>68.19</v>
      </c>
      <c r="AG127" s="9">
        <v>0</v>
      </c>
    </row>
    <row r="128" spans="1:33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261</v>
      </c>
      <c r="G128" s="53" t="s">
        <v>370</v>
      </c>
      <c r="H128" s="8">
        <v>620343.5</v>
      </c>
      <c r="I128" s="8">
        <v>620343.5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9">
        <v>100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9"/>
      <c r="AC128" s="9"/>
      <c r="AD128" s="9"/>
      <c r="AE128" s="9"/>
      <c r="AF128" s="9"/>
      <c r="AG128" s="9"/>
    </row>
    <row r="129" spans="1:33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261</v>
      </c>
      <c r="G129" s="53" t="s">
        <v>371</v>
      </c>
      <c r="H129" s="8">
        <v>3378327</v>
      </c>
      <c r="I129" s="8">
        <v>3100000</v>
      </c>
      <c r="J129" s="8">
        <v>0</v>
      </c>
      <c r="K129" s="8">
        <v>0</v>
      </c>
      <c r="L129" s="8">
        <v>0</v>
      </c>
      <c r="M129" s="8">
        <v>278327</v>
      </c>
      <c r="N129" s="8">
        <v>0</v>
      </c>
      <c r="O129" s="9">
        <v>91.76</v>
      </c>
      <c r="P129" s="9">
        <v>0</v>
      </c>
      <c r="Q129" s="9">
        <v>0</v>
      </c>
      <c r="R129" s="9">
        <v>0</v>
      </c>
      <c r="S129" s="9">
        <v>8.23</v>
      </c>
      <c r="T129" s="9">
        <v>0</v>
      </c>
      <c r="U129" s="8">
        <v>2168327.68</v>
      </c>
      <c r="V129" s="8">
        <v>1890000</v>
      </c>
      <c r="W129" s="8">
        <v>0</v>
      </c>
      <c r="X129" s="8">
        <v>0</v>
      </c>
      <c r="Y129" s="8">
        <v>0</v>
      </c>
      <c r="Z129" s="8">
        <v>278327.68</v>
      </c>
      <c r="AA129" s="8">
        <v>0</v>
      </c>
      <c r="AB129" s="9">
        <v>87.16</v>
      </c>
      <c r="AC129" s="9">
        <v>0</v>
      </c>
      <c r="AD129" s="9">
        <v>0</v>
      </c>
      <c r="AE129" s="9">
        <v>0</v>
      </c>
      <c r="AF129" s="9">
        <v>12.83</v>
      </c>
      <c r="AG129" s="9">
        <v>0</v>
      </c>
    </row>
    <row r="130" spans="1:33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261</v>
      </c>
      <c r="G130" s="53" t="s">
        <v>372</v>
      </c>
      <c r="H130" s="8">
        <v>54989.52</v>
      </c>
      <c r="I130" s="8">
        <v>54989.52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9">
        <v>100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9"/>
      <c r="AC130" s="9"/>
      <c r="AD130" s="9"/>
      <c r="AE130" s="9"/>
      <c r="AF130" s="9"/>
      <c r="AG130" s="9"/>
    </row>
    <row r="131" spans="1:33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261</v>
      </c>
      <c r="G131" s="53" t="s">
        <v>373</v>
      </c>
      <c r="H131" s="8">
        <v>1618194.04</v>
      </c>
      <c r="I131" s="8">
        <v>1052492.04</v>
      </c>
      <c r="J131" s="8">
        <v>132500</v>
      </c>
      <c r="K131" s="8">
        <v>0</v>
      </c>
      <c r="L131" s="8">
        <v>0</v>
      </c>
      <c r="M131" s="8">
        <v>433202</v>
      </c>
      <c r="N131" s="8">
        <v>0</v>
      </c>
      <c r="O131" s="9">
        <v>65.04</v>
      </c>
      <c r="P131" s="9">
        <v>8.18</v>
      </c>
      <c r="Q131" s="9">
        <v>0</v>
      </c>
      <c r="R131" s="9">
        <v>0</v>
      </c>
      <c r="S131" s="9">
        <v>26.77</v>
      </c>
      <c r="T131" s="9">
        <v>0</v>
      </c>
      <c r="U131" s="8">
        <v>2261627.1</v>
      </c>
      <c r="V131" s="8">
        <v>251095</v>
      </c>
      <c r="W131" s="8">
        <v>132325.1</v>
      </c>
      <c r="X131" s="8">
        <v>851095</v>
      </c>
      <c r="Y131" s="8">
        <v>0</v>
      </c>
      <c r="Z131" s="8">
        <v>1027112</v>
      </c>
      <c r="AA131" s="8">
        <v>0</v>
      </c>
      <c r="AB131" s="9">
        <v>11.1</v>
      </c>
      <c r="AC131" s="9">
        <v>5.85</v>
      </c>
      <c r="AD131" s="9">
        <v>37.63</v>
      </c>
      <c r="AE131" s="9">
        <v>0</v>
      </c>
      <c r="AF131" s="9">
        <v>45.41</v>
      </c>
      <c r="AG131" s="9">
        <v>0</v>
      </c>
    </row>
    <row r="132" spans="1:33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261</v>
      </c>
      <c r="G132" s="53" t="s">
        <v>374</v>
      </c>
      <c r="H132" s="8">
        <v>2878561</v>
      </c>
      <c r="I132" s="8">
        <v>2800123</v>
      </c>
      <c r="J132" s="8">
        <v>0</v>
      </c>
      <c r="K132" s="8">
        <v>0</v>
      </c>
      <c r="L132" s="8">
        <v>0</v>
      </c>
      <c r="M132" s="8">
        <v>78438</v>
      </c>
      <c r="N132" s="8">
        <v>0</v>
      </c>
      <c r="O132" s="9">
        <v>97.27</v>
      </c>
      <c r="P132" s="9">
        <v>0</v>
      </c>
      <c r="Q132" s="9">
        <v>0</v>
      </c>
      <c r="R132" s="9">
        <v>0</v>
      </c>
      <c r="S132" s="9">
        <v>2.72</v>
      </c>
      <c r="T132" s="9">
        <v>0</v>
      </c>
      <c r="U132" s="8">
        <v>1778438.8</v>
      </c>
      <c r="V132" s="8">
        <v>1700000</v>
      </c>
      <c r="W132" s="8">
        <v>0</v>
      </c>
      <c r="X132" s="8">
        <v>0</v>
      </c>
      <c r="Y132" s="8">
        <v>0</v>
      </c>
      <c r="Z132" s="8">
        <v>78438.8</v>
      </c>
      <c r="AA132" s="8">
        <v>0</v>
      </c>
      <c r="AB132" s="9">
        <v>95.58</v>
      </c>
      <c r="AC132" s="9">
        <v>0</v>
      </c>
      <c r="AD132" s="9">
        <v>0</v>
      </c>
      <c r="AE132" s="9">
        <v>0</v>
      </c>
      <c r="AF132" s="9">
        <v>4.41</v>
      </c>
      <c r="AG132" s="9">
        <v>0</v>
      </c>
    </row>
    <row r="133" spans="1:33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261</v>
      </c>
      <c r="G133" s="53" t="s">
        <v>375</v>
      </c>
      <c r="H133" s="8">
        <v>4429370</v>
      </c>
      <c r="I133" s="8">
        <v>0</v>
      </c>
      <c r="J133" s="8">
        <v>50094</v>
      </c>
      <c r="K133" s="8">
        <v>4379276</v>
      </c>
      <c r="L133" s="8">
        <v>0</v>
      </c>
      <c r="M133" s="8">
        <v>0</v>
      </c>
      <c r="N133" s="8">
        <v>0</v>
      </c>
      <c r="O133" s="9">
        <v>0</v>
      </c>
      <c r="P133" s="9">
        <v>1.13</v>
      </c>
      <c r="Q133" s="9">
        <v>98.86</v>
      </c>
      <c r="R133" s="9">
        <v>0</v>
      </c>
      <c r="S133" s="9">
        <v>0</v>
      </c>
      <c r="T133" s="9">
        <v>0</v>
      </c>
      <c r="U133" s="8">
        <v>6494613.06</v>
      </c>
      <c r="V133" s="8">
        <v>0</v>
      </c>
      <c r="W133" s="8">
        <v>144904.82</v>
      </c>
      <c r="X133" s="8">
        <v>6349708.24</v>
      </c>
      <c r="Y133" s="8">
        <v>0</v>
      </c>
      <c r="Z133" s="8">
        <v>0</v>
      </c>
      <c r="AA133" s="8">
        <v>0</v>
      </c>
      <c r="AB133" s="9">
        <v>0</v>
      </c>
      <c r="AC133" s="9">
        <v>2.23</v>
      </c>
      <c r="AD133" s="9">
        <v>97.76</v>
      </c>
      <c r="AE133" s="9">
        <v>0</v>
      </c>
      <c r="AF133" s="9">
        <v>0</v>
      </c>
      <c r="AG133" s="9">
        <v>0</v>
      </c>
    </row>
    <row r="134" spans="1:33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261</v>
      </c>
      <c r="G134" s="53" t="s">
        <v>376</v>
      </c>
      <c r="H134" s="8">
        <v>2237697.22</v>
      </c>
      <c r="I134" s="8">
        <v>1500000</v>
      </c>
      <c r="J134" s="8">
        <v>0</v>
      </c>
      <c r="K134" s="8">
        <v>0</v>
      </c>
      <c r="L134" s="8">
        <v>0</v>
      </c>
      <c r="M134" s="8">
        <v>737697.22</v>
      </c>
      <c r="N134" s="8">
        <v>0</v>
      </c>
      <c r="O134" s="9">
        <v>67.03</v>
      </c>
      <c r="P134" s="9">
        <v>0</v>
      </c>
      <c r="Q134" s="9">
        <v>0</v>
      </c>
      <c r="R134" s="9">
        <v>0</v>
      </c>
      <c r="S134" s="9">
        <v>32.96</v>
      </c>
      <c r="T134" s="9">
        <v>0</v>
      </c>
      <c r="U134" s="8">
        <v>2237697.22</v>
      </c>
      <c r="V134" s="8">
        <v>1500000</v>
      </c>
      <c r="W134" s="8">
        <v>0</v>
      </c>
      <c r="X134" s="8">
        <v>0</v>
      </c>
      <c r="Y134" s="8">
        <v>0</v>
      </c>
      <c r="Z134" s="8">
        <v>737697.22</v>
      </c>
      <c r="AA134" s="8">
        <v>0</v>
      </c>
      <c r="AB134" s="9">
        <v>67.03</v>
      </c>
      <c r="AC134" s="9">
        <v>0</v>
      </c>
      <c r="AD134" s="9">
        <v>0</v>
      </c>
      <c r="AE134" s="9">
        <v>0</v>
      </c>
      <c r="AF134" s="9">
        <v>32.96</v>
      </c>
      <c r="AG134" s="9">
        <v>0</v>
      </c>
    </row>
    <row r="135" spans="1:33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261</v>
      </c>
      <c r="G135" s="53" t="s">
        <v>377</v>
      </c>
      <c r="H135" s="8">
        <v>820000</v>
      </c>
      <c r="I135" s="8">
        <v>0</v>
      </c>
      <c r="J135" s="8">
        <v>0</v>
      </c>
      <c r="K135" s="8">
        <v>0</v>
      </c>
      <c r="L135" s="8">
        <v>0</v>
      </c>
      <c r="M135" s="8">
        <v>820000</v>
      </c>
      <c r="N135" s="8">
        <v>0</v>
      </c>
      <c r="O135" s="9">
        <v>0</v>
      </c>
      <c r="P135" s="9">
        <v>0</v>
      </c>
      <c r="Q135" s="9">
        <v>0</v>
      </c>
      <c r="R135" s="9">
        <v>0</v>
      </c>
      <c r="S135" s="9">
        <v>100</v>
      </c>
      <c r="T135" s="9">
        <v>0</v>
      </c>
      <c r="U135" s="8">
        <v>836765.57</v>
      </c>
      <c r="V135" s="8">
        <v>0</v>
      </c>
      <c r="W135" s="8">
        <v>0</v>
      </c>
      <c r="X135" s="8">
        <v>0</v>
      </c>
      <c r="Y135" s="8">
        <v>0</v>
      </c>
      <c r="Z135" s="8">
        <v>836765.57</v>
      </c>
      <c r="AA135" s="8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100</v>
      </c>
      <c r="AG135" s="9">
        <v>0</v>
      </c>
    </row>
    <row r="136" spans="1:33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261</v>
      </c>
      <c r="G136" s="53" t="s">
        <v>378</v>
      </c>
      <c r="H136" s="8">
        <v>2500000</v>
      </c>
      <c r="I136" s="8">
        <v>1300000</v>
      </c>
      <c r="J136" s="8">
        <v>0</v>
      </c>
      <c r="K136" s="8">
        <v>0</v>
      </c>
      <c r="L136" s="8">
        <v>0</v>
      </c>
      <c r="M136" s="8">
        <v>500000</v>
      </c>
      <c r="N136" s="8">
        <v>700000</v>
      </c>
      <c r="O136" s="9">
        <v>52</v>
      </c>
      <c r="P136" s="9">
        <v>0</v>
      </c>
      <c r="Q136" s="9">
        <v>0</v>
      </c>
      <c r="R136" s="9">
        <v>0</v>
      </c>
      <c r="S136" s="9">
        <v>20</v>
      </c>
      <c r="T136" s="9">
        <v>28</v>
      </c>
      <c r="U136" s="8">
        <v>1463639.38</v>
      </c>
      <c r="V136" s="8">
        <v>100000</v>
      </c>
      <c r="W136" s="8">
        <v>0</v>
      </c>
      <c r="X136" s="8">
        <v>0</v>
      </c>
      <c r="Y136" s="8">
        <v>0</v>
      </c>
      <c r="Z136" s="8">
        <v>663639.38</v>
      </c>
      <c r="AA136" s="8">
        <v>700000</v>
      </c>
      <c r="AB136" s="9">
        <v>6.83</v>
      </c>
      <c r="AC136" s="9">
        <v>0</v>
      </c>
      <c r="AD136" s="9">
        <v>0</v>
      </c>
      <c r="AE136" s="9">
        <v>0</v>
      </c>
      <c r="AF136" s="9">
        <v>45.34</v>
      </c>
      <c r="AG136" s="9">
        <v>47.82</v>
      </c>
    </row>
    <row r="137" spans="1:33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261</v>
      </c>
      <c r="G137" s="53" t="s">
        <v>379</v>
      </c>
      <c r="H137" s="8">
        <v>1424787.31</v>
      </c>
      <c r="I137" s="8">
        <v>1200000</v>
      </c>
      <c r="J137" s="8">
        <v>0</v>
      </c>
      <c r="K137" s="8">
        <v>74787.31</v>
      </c>
      <c r="L137" s="8">
        <v>0</v>
      </c>
      <c r="M137" s="8">
        <v>150000</v>
      </c>
      <c r="N137" s="8">
        <v>0</v>
      </c>
      <c r="O137" s="9">
        <v>84.22</v>
      </c>
      <c r="P137" s="9">
        <v>0</v>
      </c>
      <c r="Q137" s="9">
        <v>5.24</v>
      </c>
      <c r="R137" s="9">
        <v>0</v>
      </c>
      <c r="S137" s="9">
        <v>10.52</v>
      </c>
      <c r="T137" s="9">
        <v>0</v>
      </c>
      <c r="U137" s="8">
        <v>1462287.31</v>
      </c>
      <c r="V137" s="8">
        <v>1200000</v>
      </c>
      <c r="W137" s="8">
        <v>0</v>
      </c>
      <c r="X137" s="8">
        <v>74787.31</v>
      </c>
      <c r="Y137" s="8">
        <v>0</v>
      </c>
      <c r="Z137" s="8">
        <v>187500</v>
      </c>
      <c r="AA137" s="8">
        <v>0</v>
      </c>
      <c r="AB137" s="9">
        <v>82.06</v>
      </c>
      <c r="AC137" s="9">
        <v>0</v>
      </c>
      <c r="AD137" s="9">
        <v>5.11</v>
      </c>
      <c r="AE137" s="9">
        <v>0</v>
      </c>
      <c r="AF137" s="9">
        <v>12.82</v>
      </c>
      <c r="AG137" s="9">
        <v>0</v>
      </c>
    </row>
    <row r="138" spans="1:33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261</v>
      </c>
      <c r="G138" s="53" t="s">
        <v>380</v>
      </c>
      <c r="H138" s="8">
        <v>1526921.84</v>
      </c>
      <c r="I138" s="8">
        <v>1091018.93</v>
      </c>
      <c r="J138" s="8">
        <v>0</v>
      </c>
      <c r="K138" s="8">
        <v>0</v>
      </c>
      <c r="L138" s="8">
        <v>0</v>
      </c>
      <c r="M138" s="8">
        <v>435902.91</v>
      </c>
      <c r="N138" s="8">
        <v>0</v>
      </c>
      <c r="O138" s="9">
        <v>71.45</v>
      </c>
      <c r="P138" s="9">
        <v>0</v>
      </c>
      <c r="Q138" s="9">
        <v>0</v>
      </c>
      <c r="R138" s="9">
        <v>0</v>
      </c>
      <c r="S138" s="9">
        <v>28.54</v>
      </c>
      <c r="T138" s="9">
        <v>0</v>
      </c>
      <c r="U138" s="8">
        <v>1528454.19</v>
      </c>
      <c r="V138" s="8">
        <v>1000000</v>
      </c>
      <c r="W138" s="8">
        <v>0</v>
      </c>
      <c r="X138" s="8">
        <v>0</v>
      </c>
      <c r="Y138" s="8">
        <v>0</v>
      </c>
      <c r="Z138" s="8">
        <v>528454.19</v>
      </c>
      <c r="AA138" s="8">
        <v>0</v>
      </c>
      <c r="AB138" s="9">
        <v>65.42</v>
      </c>
      <c r="AC138" s="9">
        <v>0</v>
      </c>
      <c r="AD138" s="9">
        <v>0</v>
      </c>
      <c r="AE138" s="9">
        <v>0</v>
      </c>
      <c r="AF138" s="9">
        <v>34.57</v>
      </c>
      <c r="AG138" s="9">
        <v>0</v>
      </c>
    </row>
    <row r="139" spans="1:33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261</v>
      </c>
      <c r="G139" s="53" t="s">
        <v>381</v>
      </c>
      <c r="H139" s="8">
        <v>330030.86</v>
      </c>
      <c r="I139" s="8">
        <v>0</v>
      </c>
      <c r="J139" s="8">
        <v>0</v>
      </c>
      <c r="K139" s="8">
        <v>330030.86</v>
      </c>
      <c r="L139" s="8">
        <v>0</v>
      </c>
      <c r="M139" s="8">
        <v>0</v>
      </c>
      <c r="N139" s="8">
        <v>0</v>
      </c>
      <c r="O139" s="9">
        <v>0</v>
      </c>
      <c r="P139" s="9">
        <v>0</v>
      </c>
      <c r="Q139" s="9">
        <v>100</v>
      </c>
      <c r="R139" s="9">
        <v>0</v>
      </c>
      <c r="S139" s="9">
        <v>0</v>
      </c>
      <c r="T139" s="9">
        <v>0</v>
      </c>
      <c r="U139" s="8">
        <v>330030.86</v>
      </c>
      <c r="V139" s="8">
        <v>0</v>
      </c>
      <c r="W139" s="8">
        <v>0</v>
      </c>
      <c r="X139" s="8">
        <v>330030.86</v>
      </c>
      <c r="Y139" s="8">
        <v>0</v>
      </c>
      <c r="Z139" s="8">
        <v>0</v>
      </c>
      <c r="AA139" s="8">
        <v>0</v>
      </c>
      <c r="AB139" s="9">
        <v>0</v>
      </c>
      <c r="AC139" s="9">
        <v>0</v>
      </c>
      <c r="AD139" s="9">
        <v>100</v>
      </c>
      <c r="AE139" s="9">
        <v>0</v>
      </c>
      <c r="AF139" s="9">
        <v>0</v>
      </c>
      <c r="AG139" s="9">
        <v>0</v>
      </c>
    </row>
    <row r="140" spans="1:33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261</v>
      </c>
      <c r="G140" s="53" t="s">
        <v>382</v>
      </c>
      <c r="H140" s="8">
        <v>1533249.48</v>
      </c>
      <c r="I140" s="8">
        <v>1533249.48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9">
        <v>100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8">
        <v>659.79</v>
      </c>
      <c r="V140" s="8">
        <v>0</v>
      </c>
      <c r="W140" s="8">
        <v>0</v>
      </c>
      <c r="X140" s="8">
        <v>0</v>
      </c>
      <c r="Y140" s="8">
        <v>0</v>
      </c>
      <c r="Z140" s="8">
        <v>659.79</v>
      </c>
      <c r="AA140" s="8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100</v>
      </c>
      <c r="AG140" s="9">
        <v>0</v>
      </c>
    </row>
    <row r="141" spans="1:33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261</v>
      </c>
      <c r="G141" s="53" t="s">
        <v>383</v>
      </c>
      <c r="H141" s="8">
        <v>1592580.29</v>
      </c>
      <c r="I141" s="8">
        <v>0</v>
      </c>
      <c r="J141" s="8">
        <v>0</v>
      </c>
      <c r="K141" s="8">
        <v>0</v>
      </c>
      <c r="L141" s="8">
        <v>0</v>
      </c>
      <c r="M141" s="8">
        <v>1592580.29</v>
      </c>
      <c r="N141" s="8">
        <v>0</v>
      </c>
      <c r="O141" s="9">
        <v>0</v>
      </c>
      <c r="P141" s="9">
        <v>0</v>
      </c>
      <c r="Q141" s="9">
        <v>0</v>
      </c>
      <c r="R141" s="9">
        <v>0</v>
      </c>
      <c r="S141" s="9">
        <v>100</v>
      </c>
      <c r="T141" s="9">
        <v>0</v>
      </c>
      <c r="U141" s="8">
        <v>1592580.29</v>
      </c>
      <c r="V141" s="8">
        <v>0</v>
      </c>
      <c r="W141" s="8">
        <v>0</v>
      </c>
      <c r="X141" s="8">
        <v>0</v>
      </c>
      <c r="Y141" s="8">
        <v>0</v>
      </c>
      <c r="Z141" s="8">
        <v>1592580.29</v>
      </c>
      <c r="AA141" s="8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100</v>
      </c>
      <c r="AG141" s="9">
        <v>0</v>
      </c>
    </row>
    <row r="142" spans="1:33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261</v>
      </c>
      <c r="G142" s="53" t="s">
        <v>384</v>
      </c>
      <c r="H142" s="8">
        <v>567186.55</v>
      </c>
      <c r="I142" s="8">
        <v>0</v>
      </c>
      <c r="J142" s="8">
        <v>0</v>
      </c>
      <c r="K142" s="8">
        <v>567186.55</v>
      </c>
      <c r="L142" s="8">
        <v>0</v>
      </c>
      <c r="M142" s="8">
        <v>0</v>
      </c>
      <c r="N142" s="8">
        <v>0</v>
      </c>
      <c r="O142" s="9">
        <v>0</v>
      </c>
      <c r="P142" s="9">
        <v>0</v>
      </c>
      <c r="Q142" s="9">
        <v>100</v>
      </c>
      <c r="R142" s="9">
        <v>0</v>
      </c>
      <c r="S142" s="9">
        <v>0</v>
      </c>
      <c r="T142" s="9">
        <v>0</v>
      </c>
      <c r="U142" s="8">
        <v>1347058.71</v>
      </c>
      <c r="V142" s="8">
        <v>0</v>
      </c>
      <c r="W142" s="8">
        <v>0</v>
      </c>
      <c r="X142" s="8">
        <v>1224238.71</v>
      </c>
      <c r="Y142" s="8">
        <v>0</v>
      </c>
      <c r="Z142" s="8">
        <v>122820</v>
      </c>
      <c r="AA142" s="8">
        <v>0</v>
      </c>
      <c r="AB142" s="9">
        <v>0</v>
      </c>
      <c r="AC142" s="9">
        <v>0</v>
      </c>
      <c r="AD142" s="9">
        <v>90.88</v>
      </c>
      <c r="AE142" s="9">
        <v>0</v>
      </c>
      <c r="AF142" s="9">
        <v>9.11</v>
      </c>
      <c r="AG142" s="9">
        <v>0</v>
      </c>
    </row>
    <row r="143" spans="1:33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261</v>
      </c>
      <c r="G143" s="53" t="s">
        <v>385</v>
      </c>
      <c r="H143" s="8">
        <v>4539459</v>
      </c>
      <c r="I143" s="8">
        <v>4400000</v>
      </c>
      <c r="J143" s="8">
        <v>0</v>
      </c>
      <c r="K143" s="8">
        <v>0</v>
      </c>
      <c r="L143" s="8">
        <v>0</v>
      </c>
      <c r="M143" s="8">
        <v>139459</v>
      </c>
      <c r="N143" s="8">
        <v>0</v>
      </c>
      <c r="O143" s="9">
        <v>96.92</v>
      </c>
      <c r="P143" s="9">
        <v>0</v>
      </c>
      <c r="Q143" s="9">
        <v>0</v>
      </c>
      <c r="R143" s="9">
        <v>0</v>
      </c>
      <c r="S143" s="9">
        <v>3.07</v>
      </c>
      <c r="T143" s="9">
        <v>0</v>
      </c>
      <c r="U143" s="8">
        <v>3639459.12</v>
      </c>
      <c r="V143" s="8">
        <v>3500000</v>
      </c>
      <c r="W143" s="8">
        <v>0</v>
      </c>
      <c r="X143" s="8">
        <v>0</v>
      </c>
      <c r="Y143" s="8">
        <v>0</v>
      </c>
      <c r="Z143" s="8">
        <v>139459.12</v>
      </c>
      <c r="AA143" s="8">
        <v>0</v>
      </c>
      <c r="AB143" s="9">
        <v>96.16</v>
      </c>
      <c r="AC143" s="9">
        <v>0</v>
      </c>
      <c r="AD143" s="9">
        <v>0</v>
      </c>
      <c r="AE143" s="9">
        <v>0</v>
      </c>
      <c r="AF143" s="9">
        <v>3.83</v>
      </c>
      <c r="AG143" s="9">
        <v>0</v>
      </c>
    </row>
    <row r="144" spans="1:33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261</v>
      </c>
      <c r="G144" s="53" t="s">
        <v>386</v>
      </c>
      <c r="H144" s="8">
        <v>562936.27</v>
      </c>
      <c r="I144" s="8">
        <v>0</v>
      </c>
      <c r="J144" s="8">
        <v>0</v>
      </c>
      <c r="K144" s="8">
        <v>0</v>
      </c>
      <c r="L144" s="8">
        <v>0</v>
      </c>
      <c r="M144" s="8">
        <v>562936.27</v>
      </c>
      <c r="N144" s="8">
        <v>0</v>
      </c>
      <c r="O144" s="9">
        <v>0</v>
      </c>
      <c r="P144" s="9">
        <v>0</v>
      </c>
      <c r="Q144" s="9">
        <v>0</v>
      </c>
      <c r="R144" s="9">
        <v>0</v>
      </c>
      <c r="S144" s="9">
        <v>100</v>
      </c>
      <c r="T144" s="9">
        <v>0</v>
      </c>
      <c r="U144" s="8">
        <v>562936.27</v>
      </c>
      <c r="V144" s="8">
        <v>0</v>
      </c>
      <c r="W144" s="8">
        <v>0</v>
      </c>
      <c r="X144" s="8">
        <v>0</v>
      </c>
      <c r="Y144" s="8">
        <v>0</v>
      </c>
      <c r="Z144" s="8">
        <v>562936.27</v>
      </c>
      <c r="AA144" s="8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100</v>
      </c>
      <c r="AG144" s="9">
        <v>0</v>
      </c>
    </row>
    <row r="145" spans="1:33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261</v>
      </c>
      <c r="G145" s="53" t="s">
        <v>273</v>
      </c>
      <c r="H145" s="8">
        <v>1000000</v>
      </c>
      <c r="I145" s="8">
        <v>1000000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9">
        <v>100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8">
        <v>1000000</v>
      </c>
      <c r="V145" s="8">
        <v>1000000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9">
        <v>100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</row>
    <row r="146" spans="1:33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261</v>
      </c>
      <c r="G146" s="53" t="s">
        <v>387</v>
      </c>
      <c r="H146" s="8">
        <v>3078165.45</v>
      </c>
      <c r="I146" s="8">
        <v>1500000</v>
      </c>
      <c r="J146" s="8">
        <v>211000</v>
      </c>
      <c r="K146" s="8">
        <v>0</v>
      </c>
      <c r="L146" s="8">
        <v>0</v>
      </c>
      <c r="M146" s="8">
        <v>1367165.45</v>
      </c>
      <c r="N146" s="8">
        <v>0</v>
      </c>
      <c r="O146" s="9">
        <v>48.73</v>
      </c>
      <c r="P146" s="9">
        <v>6.85</v>
      </c>
      <c r="Q146" s="9">
        <v>0</v>
      </c>
      <c r="R146" s="9">
        <v>0</v>
      </c>
      <c r="S146" s="9">
        <v>44.41</v>
      </c>
      <c r="T146" s="9">
        <v>0</v>
      </c>
      <c r="U146" s="8">
        <v>5149556.56</v>
      </c>
      <c r="V146" s="8">
        <v>1000000</v>
      </c>
      <c r="W146" s="8">
        <v>210890</v>
      </c>
      <c r="X146" s="8">
        <v>0</v>
      </c>
      <c r="Y146" s="8">
        <v>0</v>
      </c>
      <c r="Z146" s="8">
        <v>3938666.56</v>
      </c>
      <c r="AA146" s="8">
        <v>0</v>
      </c>
      <c r="AB146" s="9">
        <v>19.41</v>
      </c>
      <c r="AC146" s="9">
        <v>4.09</v>
      </c>
      <c r="AD146" s="9">
        <v>0</v>
      </c>
      <c r="AE146" s="9">
        <v>0</v>
      </c>
      <c r="AF146" s="9">
        <v>76.48</v>
      </c>
      <c r="AG146" s="9">
        <v>0</v>
      </c>
    </row>
    <row r="147" spans="1:33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261</v>
      </c>
      <c r="G147" s="53" t="s">
        <v>388</v>
      </c>
      <c r="H147" s="8">
        <v>2342808.61</v>
      </c>
      <c r="I147" s="8">
        <v>1700000</v>
      </c>
      <c r="J147" s="8">
        <v>0</v>
      </c>
      <c r="K147" s="8">
        <v>0</v>
      </c>
      <c r="L147" s="8">
        <v>0</v>
      </c>
      <c r="M147" s="8">
        <v>642808.61</v>
      </c>
      <c r="N147" s="8">
        <v>0</v>
      </c>
      <c r="O147" s="9">
        <v>72.56</v>
      </c>
      <c r="P147" s="9">
        <v>0</v>
      </c>
      <c r="Q147" s="9">
        <v>0</v>
      </c>
      <c r="R147" s="9">
        <v>0</v>
      </c>
      <c r="S147" s="9">
        <v>27.43</v>
      </c>
      <c r="T147" s="9">
        <v>0</v>
      </c>
      <c r="U147" s="8">
        <v>2342808.61</v>
      </c>
      <c r="V147" s="8">
        <v>1700000</v>
      </c>
      <c r="W147" s="8">
        <v>0</v>
      </c>
      <c r="X147" s="8">
        <v>0</v>
      </c>
      <c r="Y147" s="8">
        <v>0</v>
      </c>
      <c r="Z147" s="8">
        <v>642808.61</v>
      </c>
      <c r="AA147" s="8">
        <v>0</v>
      </c>
      <c r="AB147" s="9">
        <v>72.56</v>
      </c>
      <c r="AC147" s="9">
        <v>0</v>
      </c>
      <c r="AD147" s="9">
        <v>0</v>
      </c>
      <c r="AE147" s="9">
        <v>0</v>
      </c>
      <c r="AF147" s="9">
        <v>27.43</v>
      </c>
      <c r="AG147" s="9">
        <v>0</v>
      </c>
    </row>
    <row r="148" spans="1:33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261</v>
      </c>
      <c r="G148" s="53" t="s">
        <v>389</v>
      </c>
      <c r="H148" s="8">
        <v>914799.54</v>
      </c>
      <c r="I148" s="8">
        <v>0</v>
      </c>
      <c r="J148" s="8">
        <v>0</v>
      </c>
      <c r="K148" s="8">
        <v>0</v>
      </c>
      <c r="L148" s="8">
        <v>0</v>
      </c>
      <c r="M148" s="8">
        <v>914799.54</v>
      </c>
      <c r="N148" s="8">
        <v>0</v>
      </c>
      <c r="O148" s="9">
        <v>0</v>
      </c>
      <c r="P148" s="9">
        <v>0</v>
      </c>
      <c r="Q148" s="9">
        <v>0</v>
      </c>
      <c r="R148" s="9">
        <v>0</v>
      </c>
      <c r="S148" s="9">
        <v>100</v>
      </c>
      <c r="T148" s="9">
        <v>0</v>
      </c>
      <c r="U148" s="8">
        <v>914799.54</v>
      </c>
      <c r="V148" s="8">
        <v>0</v>
      </c>
      <c r="W148" s="8">
        <v>0</v>
      </c>
      <c r="X148" s="8">
        <v>0</v>
      </c>
      <c r="Y148" s="8">
        <v>0</v>
      </c>
      <c r="Z148" s="8">
        <v>914799.54</v>
      </c>
      <c r="AA148" s="8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100</v>
      </c>
      <c r="AG148" s="9">
        <v>0</v>
      </c>
    </row>
    <row r="149" spans="1:33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261</v>
      </c>
      <c r="G149" s="53" t="s">
        <v>390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9"/>
      <c r="P149" s="9"/>
      <c r="Q149" s="9"/>
      <c r="R149" s="9"/>
      <c r="S149" s="9"/>
      <c r="T149" s="9"/>
      <c r="U149" s="8">
        <v>605501.93</v>
      </c>
      <c r="V149" s="8">
        <v>0</v>
      </c>
      <c r="W149" s="8">
        <v>0</v>
      </c>
      <c r="X149" s="8">
        <v>0</v>
      </c>
      <c r="Y149" s="8">
        <v>0</v>
      </c>
      <c r="Z149" s="8">
        <v>605501.93</v>
      </c>
      <c r="AA149" s="8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100</v>
      </c>
      <c r="AG149" s="9">
        <v>0</v>
      </c>
    </row>
    <row r="150" spans="1:33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261</v>
      </c>
      <c r="G150" s="53" t="s">
        <v>391</v>
      </c>
      <c r="H150" s="8">
        <v>1905847.07</v>
      </c>
      <c r="I150" s="8">
        <v>922500</v>
      </c>
      <c r="J150" s="8">
        <v>0</v>
      </c>
      <c r="K150" s="8">
        <v>0</v>
      </c>
      <c r="L150" s="8">
        <v>0</v>
      </c>
      <c r="M150" s="8">
        <v>983347.07</v>
      </c>
      <c r="N150" s="8">
        <v>0</v>
      </c>
      <c r="O150" s="9">
        <v>48.4</v>
      </c>
      <c r="P150" s="9">
        <v>0</v>
      </c>
      <c r="Q150" s="9">
        <v>0</v>
      </c>
      <c r="R150" s="9">
        <v>0</v>
      </c>
      <c r="S150" s="9">
        <v>51.59</v>
      </c>
      <c r="T150" s="9">
        <v>0</v>
      </c>
      <c r="U150" s="8">
        <v>1255847.07</v>
      </c>
      <c r="V150" s="8">
        <v>272500</v>
      </c>
      <c r="W150" s="8">
        <v>0</v>
      </c>
      <c r="X150" s="8">
        <v>0</v>
      </c>
      <c r="Y150" s="8">
        <v>0</v>
      </c>
      <c r="Z150" s="8">
        <v>983347.07</v>
      </c>
      <c r="AA150" s="8">
        <v>0</v>
      </c>
      <c r="AB150" s="9">
        <v>21.69</v>
      </c>
      <c r="AC150" s="9">
        <v>0</v>
      </c>
      <c r="AD150" s="9">
        <v>0</v>
      </c>
      <c r="AE150" s="9">
        <v>0</v>
      </c>
      <c r="AF150" s="9">
        <v>78.3</v>
      </c>
      <c r="AG150" s="9">
        <v>0</v>
      </c>
    </row>
    <row r="151" spans="1:33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261</v>
      </c>
      <c r="G151" s="53" t="s">
        <v>392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9"/>
      <c r="P151" s="9"/>
      <c r="Q151" s="9"/>
      <c r="R151" s="9"/>
      <c r="S151" s="9"/>
      <c r="T151" s="9"/>
      <c r="U151" s="8">
        <v>970117.35</v>
      </c>
      <c r="V151" s="8">
        <v>0</v>
      </c>
      <c r="W151" s="8">
        <v>0</v>
      </c>
      <c r="X151" s="8">
        <v>970117.35</v>
      </c>
      <c r="Y151" s="8">
        <v>0</v>
      </c>
      <c r="Z151" s="8">
        <v>0</v>
      </c>
      <c r="AA151" s="8">
        <v>0</v>
      </c>
      <c r="AB151" s="9">
        <v>0</v>
      </c>
      <c r="AC151" s="9">
        <v>0</v>
      </c>
      <c r="AD151" s="9">
        <v>100</v>
      </c>
      <c r="AE151" s="9">
        <v>0</v>
      </c>
      <c r="AF151" s="9">
        <v>0</v>
      </c>
      <c r="AG151" s="9">
        <v>0</v>
      </c>
    </row>
    <row r="152" spans="1:33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261</v>
      </c>
      <c r="G152" s="53" t="s">
        <v>275</v>
      </c>
      <c r="H152" s="8">
        <v>4694621</v>
      </c>
      <c r="I152" s="8">
        <v>0</v>
      </c>
      <c r="J152" s="8">
        <v>0</v>
      </c>
      <c r="K152" s="8">
        <v>2092621</v>
      </c>
      <c r="L152" s="8">
        <v>0</v>
      </c>
      <c r="M152" s="8">
        <v>2602000</v>
      </c>
      <c r="N152" s="8">
        <v>0</v>
      </c>
      <c r="O152" s="9">
        <v>0</v>
      </c>
      <c r="P152" s="9">
        <v>0</v>
      </c>
      <c r="Q152" s="9">
        <v>44.57</v>
      </c>
      <c r="R152" s="9">
        <v>0</v>
      </c>
      <c r="S152" s="9">
        <v>55.42</v>
      </c>
      <c r="T152" s="9">
        <v>0</v>
      </c>
      <c r="U152" s="8">
        <v>14607735.37</v>
      </c>
      <c r="V152" s="8">
        <v>0</v>
      </c>
      <c r="W152" s="8">
        <v>0</v>
      </c>
      <c r="X152" s="8">
        <v>12005735.37</v>
      </c>
      <c r="Y152" s="8">
        <v>0</v>
      </c>
      <c r="Z152" s="8">
        <v>2602000</v>
      </c>
      <c r="AA152" s="8">
        <v>0</v>
      </c>
      <c r="AB152" s="9">
        <v>0</v>
      </c>
      <c r="AC152" s="9">
        <v>0</v>
      </c>
      <c r="AD152" s="9">
        <v>82.18</v>
      </c>
      <c r="AE152" s="9">
        <v>0</v>
      </c>
      <c r="AF152" s="9">
        <v>17.81</v>
      </c>
      <c r="AG152" s="9">
        <v>0</v>
      </c>
    </row>
    <row r="153" spans="1:33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261</v>
      </c>
      <c r="G153" s="53" t="s">
        <v>393</v>
      </c>
      <c r="H153" s="8">
        <v>91301.45</v>
      </c>
      <c r="I153" s="8">
        <v>0</v>
      </c>
      <c r="J153" s="8">
        <v>0</v>
      </c>
      <c r="K153" s="8">
        <v>0</v>
      </c>
      <c r="L153" s="8">
        <v>0</v>
      </c>
      <c r="M153" s="8">
        <v>91301.45</v>
      </c>
      <c r="N153" s="8">
        <v>0</v>
      </c>
      <c r="O153" s="9">
        <v>0</v>
      </c>
      <c r="P153" s="9">
        <v>0</v>
      </c>
      <c r="Q153" s="9">
        <v>0</v>
      </c>
      <c r="R153" s="9">
        <v>0</v>
      </c>
      <c r="S153" s="9">
        <v>100</v>
      </c>
      <c r="T153" s="9">
        <v>0</v>
      </c>
      <c r="U153" s="8">
        <v>1133521.28</v>
      </c>
      <c r="V153" s="8">
        <v>0</v>
      </c>
      <c r="W153" s="8">
        <v>0</v>
      </c>
      <c r="X153" s="8">
        <v>0</v>
      </c>
      <c r="Y153" s="8">
        <v>0</v>
      </c>
      <c r="Z153" s="8">
        <v>1133521.28</v>
      </c>
      <c r="AA153" s="8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100</v>
      </c>
      <c r="AG153" s="9">
        <v>0</v>
      </c>
    </row>
    <row r="154" spans="1:33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261</v>
      </c>
      <c r="G154" s="53" t="s">
        <v>276</v>
      </c>
      <c r="H154" s="8">
        <v>4129098.33</v>
      </c>
      <c r="I154" s="8">
        <v>4000000</v>
      </c>
      <c r="J154" s="8">
        <v>0</v>
      </c>
      <c r="K154" s="8">
        <v>0</v>
      </c>
      <c r="L154" s="8">
        <v>0</v>
      </c>
      <c r="M154" s="8">
        <v>129098.33</v>
      </c>
      <c r="N154" s="8">
        <v>0</v>
      </c>
      <c r="O154" s="9">
        <v>96.87</v>
      </c>
      <c r="P154" s="9">
        <v>0</v>
      </c>
      <c r="Q154" s="9">
        <v>0</v>
      </c>
      <c r="R154" s="9">
        <v>0</v>
      </c>
      <c r="S154" s="9">
        <v>3.12</v>
      </c>
      <c r="T154" s="9">
        <v>0</v>
      </c>
      <c r="U154" s="8">
        <v>4129098.33</v>
      </c>
      <c r="V154" s="8">
        <v>4000000</v>
      </c>
      <c r="W154" s="8">
        <v>0</v>
      </c>
      <c r="X154" s="8">
        <v>0</v>
      </c>
      <c r="Y154" s="8">
        <v>0</v>
      </c>
      <c r="Z154" s="8">
        <v>129098.33</v>
      </c>
      <c r="AA154" s="8">
        <v>0</v>
      </c>
      <c r="AB154" s="9">
        <v>96.87</v>
      </c>
      <c r="AC154" s="9">
        <v>0</v>
      </c>
      <c r="AD154" s="9">
        <v>0</v>
      </c>
      <c r="AE154" s="9">
        <v>0</v>
      </c>
      <c r="AF154" s="9">
        <v>3.12</v>
      </c>
      <c r="AG154" s="9">
        <v>0</v>
      </c>
    </row>
    <row r="155" spans="1:33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261</v>
      </c>
      <c r="G155" s="53" t="s">
        <v>394</v>
      </c>
      <c r="H155" s="8">
        <v>427225</v>
      </c>
      <c r="I155" s="8">
        <v>0</v>
      </c>
      <c r="J155" s="8">
        <v>167225</v>
      </c>
      <c r="K155" s="8">
        <v>0</v>
      </c>
      <c r="L155" s="8">
        <v>0</v>
      </c>
      <c r="M155" s="8">
        <v>260000</v>
      </c>
      <c r="N155" s="8">
        <v>0</v>
      </c>
      <c r="O155" s="9">
        <v>0</v>
      </c>
      <c r="P155" s="9">
        <v>39.14</v>
      </c>
      <c r="Q155" s="9">
        <v>0</v>
      </c>
      <c r="R155" s="9">
        <v>0</v>
      </c>
      <c r="S155" s="9">
        <v>60.85</v>
      </c>
      <c r="T155" s="9">
        <v>0</v>
      </c>
      <c r="U155" s="8">
        <v>3319154.78</v>
      </c>
      <c r="V155" s="8">
        <v>0</v>
      </c>
      <c r="W155" s="8">
        <v>167225</v>
      </c>
      <c r="X155" s="8">
        <v>0</v>
      </c>
      <c r="Y155" s="8">
        <v>0</v>
      </c>
      <c r="Z155" s="8">
        <v>3151929.78</v>
      </c>
      <c r="AA155" s="8">
        <v>0</v>
      </c>
      <c r="AB155" s="9">
        <v>0</v>
      </c>
      <c r="AC155" s="9">
        <v>5.03</v>
      </c>
      <c r="AD155" s="9">
        <v>0</v>
      </c>
      <c r="AE155" s="9">
        <v>0</v>
      </c>
      <c r="AF155" s="9">
        <v>94.96</v>
      </c>
      <c r="AG155" s="9">
        <v>0</v>
      </c>
    </row>
    <row r="156" spans="1:33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261</v>
      </c>
      <c r="G156" s="53" t="s">
        <v>395</v>
      </c>
      <c r="H156" s="8">
        <v>3000000</v>
      </c>
      <c r="I156" s="8">
        <v>3000000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9">
        <v>100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8">
        <v>3000000</v>
      </c>
      <c r="V156" s="8">
        <v>3000000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9">
        <v>100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</row>
    <row r="157" spans="1:33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261</v>
      </c>
      <c r="G157" s="53" t="s">
        <v>396</v>
      </c>
      <c r="H157" s="8">
        <v>120443.51</v>
      </c>
      <c r="I157" s="8">
        <v>0</v>
      </c>
      <c r="J157" s="8">
        <v>0</v>
      </c>
      <c r="K157" s="8">
        <v>0</v>
      </c>
      <c r="L157" s="8">
        <v>0</v>
      </c>
      <c r="M157" s="8">
        <v>120443.51</v>
      </c>
      <c r="N157" s="8">
        <v>0</v>
      </c>
      <c r="O157" s="9">
        <v>0</v>
      </c>
      <c r="P157" s="9">
        <v>0</v>
      </c>
      <c r="Q157" s="9">
        <v>0</v>
      </c>
      <c r="R157" s="9">
        <v>0</v>
      </c>
      <c r="S157" s="9">
        <v>100</v>
      </c>
      <c r="T157" s="9">
        <v>0</v>
      </c>
      <c r="U157" s="8">
        <v>120443.51</v>
      </c>
      <c r="V157" s="8">
        <v>0</v>
      </c>
      <c r="W157" s="8">
        <v>0</v>
      </c>
      <c r="X157" s="8">
        <v>0</v>
      </c>
      <c r="Y157" s="8">
        <v>0</v>
      </c>
      <c r="Z157" s="8">
        <v>120443.51</v>
      </c>
      <c r="AA157" s="8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100</v>
      </c>
      <c r="AG157" s="9">
        <v>0</v>
      </c>
    </row>
    <row r="158" spans="1:33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261</v>
      </c>
      <c r="G158" s="53" t="s">
        <v>397</v>
      </c>
      <c r="H158" s="8">
        <v>1952632.3</v>
      </c>
      <c r="I158" s="8">
        <v>1300000</v>
      </c>
      <c r="J158" s="8">
        <v>0</v>
      </c>
      <c r="K158" s="8">
        <v>0</v>
      </c>
      <c r="L158" s="8">
        <v>0</v>
      </c>
      <c r="M158" s="8">
        <v>652632.3</v>
      </c>
      <c r="N158" s="8">
        <v>0</v>
      </c>
      <c r="O158" s="9">
        <v>66.57</v>
      </c>
      <c r="P158" s="9">
        <v>0</v>
      </c>
      <c r="Q158" s="9">
        <v>0</v>
      </c>
      <c r="R158" s="9">
        <v>0</v>
      </c>
      <c r="S158" s="9">
        <v>33.42</v>
      </c>
      <c r="T158" s="9">
        <v>0</v>
      </c>
      <c r="U158" s="8">
        <v>1952632.3</v>
      </c>
      <c r="V158" s="8">
        <v>1300000</v>
      </c>
      <c r="W158" s="8">
        <v>0</v>
      </c>
      <c r="X158" s="8">
        <v>0</v>
      </c>
      <c r="Y158" s="8">
        <v>0</v>
      </c>
      <c r="Z158" s="8">
        <v>652632.3</v>
      </c>
      <c r="AA158" s="8">
        <v>0</v>
      </c>
      <c r="AB158" s="9">
        <v>66.57</v>
      </c>
      <c r="AC158" s="9">
        <v>0</v>
      </c>
      <c r="AD158" s="9">
        <v>0</v>
      </c>
      <c r="AE158" s="9">
        <v>0</v>
      </c>
      <c r="AF158" s="9">
        <v>33.42</v>
      </c>
      <c r="AG158" s="9">
        <v>0</v>
      </c>
    </row>
    <row r="159" spans="1:33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261</v>
      </c>
      <c r="G159" s="53" t="s">
        <v>398</v>
      </c>
      <c r="H159" s="8">
        <v>1665504</v>
      </c>
      <c r="I159" s="8">
        <v>1270000</v>
      </c>
      <c r="J159" s="8">
        <v>55000</v>
      </c>
      <c r="K159" s="8">
        <v>0</v>
      </c>
      <c r="L159" s="8">
        <v>0</v>
      </c>
      <c r="M159" s="8">
        <v>340504</v>
      </c>
      <c r="N159" s="8">
        <v>0</v>
      </c>
      <c r="O159" s="9">
        <v>76.25</v>
      </c>
      <c r="P159" s="9">
        <v>3.3</v>
      </c>
      <c r="Q159" s="9">
        <v>0</v>
      </c>
      <c r="R159" s="9">
        <v>0</v>
      </c>
      <c r="S159" s="9">
        <v>20.44</v>
      </c>
      <c r="T159" s="9">
        <v>0</v>
      </c>
      <c r="U159" s="8">
        <v>491327.52</v>
      </c>
      <c r="V159" s="8">
        <v>0</v>
      </c>
      <c r="W159" s="8">
        <v>55000</v>
      </c>
      <c r="X159" s="8">
        <v>0</v>
      </c>
      <c r="Y159" s="8">
        <v>0</v>
      </c>
      <c r="Z159" s="8">
        <v>436327.52</v>
      </c>
      <c r="AA159" s="8">
        <v>0</v>
      </c>
      <c r="AB159" s="9">
        <v>0</v>
      </c>
      <c r="AC159" s="9">
        <v>11.19</v>
      </c>
      <c r="AD159" s="9">
        <v>0</v>
      </c>
      <c r="AE159" s="9">
        <v>0</v>
      </c>
      <c r="AF159" s="9">
        <v>88.8</v>
      </c>
      <c r="AG159" s="9">
        <v>0</v>
      </c>
    </row>
    <row r="160" spans="1:33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261</v>
      </c>
      <c r="G160" s="53" t="s">
        <v>399</v>
      </c>
      <c r="H160" s="8">
        <v>1579116</v>
      </c>
      <c r="I160" s="8">
        <v>600000</v>
      </c>
      <c r="J160" s="8">
        <v>0</v>
      </c>
      <c r="K160" s="8">
        <v>0</v>
      </c>
      <c r="L160" s="8">
        <v>0</v>
      </c>
      <c r="M160" s="8">
        <v>979116</v>
      </c>
      <c r="N160" s="8">
        <v>0</v>
      </c>
      <c r="O160" s="9">
        <v>37.99</v>
      </c>
      <c r="P160" s="9">
        <v>0</v>
      </c>
      <c r="Q160" s="9">
        <v>0</v>
      </c>
      <c r="R160" s="9">
        <v>0</v>
      </c>
      <c r="S160" s="9">
        <v>62</v>
      </c>
      <c r="T160" s="9">
        <v>0</v>
      </c>
      <c r="U160" s="8">
        <v>2104980.4</v>
      </c>
      <c r="V160" s="8">
        <v>600000</v>
      </c>
      <c r="W160" s="8">
        <v>0</v>
      </c>
      <c r="X160" s="8">
        <v>0</v>
      </c>
      <c r="Y160" s="8">
        <v>0</v>
      </c>
      <c r="Z160" s="8">
        <v>1504980.4</v>
      </c>
      <c r="AA160" s="8">
        <v>0</v>
      </c>
      <c r="AB160" s="9">
        <v>28.5</v>
      </c>
      <c r="AC160" s="9">
        <v>0</v>
      </c>
      <c r="AD160" s="9">
        <v>0</v>
      </c>
      <c r="AE160" s="9">
        <v>0</v>
      </c>
      <c r="AF160" s="9">
        <v>71.49</v>
      </c>
      <c r="AG160" s="9">
        <v>0</v>
      </c>
    </row>
    <row r="161" spans="1:33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261</v>
      </c>
      <c r="G161" s="53" t="s">
        <v>400</v>
      </c>
      <c r="H161" s="8">
        <v>1785997.97</v>
      </c>
      <c r="I161" s="8">
        <v>1004000</v>
      </c>
      <c r="J161" s="8">
        <v>0</v>
      </c>
      <c r="K161" s="8">
        <v>0</v>
      </c>
      <c r="L161" s="8">
        <v>0</v>
      </c>
      <c r="M161" s="8">
        <v>781997.97</v>
      </c>
      <c r="N161" s="8">
        <v>0</v>
      </c>
      <c r="O161" s="9">
        <v>56.21</v>
      </c>
      <c r="P161" s="9">
        <v>0</v>
      </c>
      <c r="Q161" s="9">
        <v>0</v>
      </c>
      <c r="R161" s="9">
        <v>0</v>
      </c>
      <c r="S161" s="9">
        <v>43.78</v>
      </c>
      <c r="T161" s="9">
        <v>0</v>
      </c>
      <c r="U161" s="8">
        <v>1785997.97</v>
      </c>
      <c r="V161" s="8">
        <v>1004000</v>
      </c>
      <c r="W161" s="8">
        <v>0</v>
      </c>
      <c r="X161" s="8">
        <v>0</v>
      </c>
      <c r="Y161" s="8">
        <v>0</v>
      </c>
      <c r="Z161" s="8">
        <v>781997.97</v>
      </c>
      <c r="AA161" s="8">
        <v>0</v>
      </c>
      <c r="AB161" s="9">
        <v>56.21</v>
      </c>
      <c r="AC161" s="9">
        <v>0</v>
      </c>
      <c r="AD161" s="9">
        <v>0</v>
      </c>
      <c r="AE161" s="9">
        <v>0</v>
      </c>
      <c r="AF161" s="9">
        <v>43.78</v>
      </c>
      <c r="AG161" s="9">
        <v>0</v>
      </c>
    </row>
    <row r="162" spans="1:33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261</v>
      </c>
      <c r="G162" s="53" t="s">
        <v>401</v>
      </c>
      <c r="H162" s="8">
        <v>2165000</v>
      </c>
      <c r="I162" s="8">
        <v>0</v>
      </c>
      <c r="J162" s="8">
        <v>0</v>
      </c>
      <c r="K162" s="8">
        <v>0</v>
      </c>
      <c r="L162" s="8">
        <v>0</v>
      </c>
      <c r="M162" s="8">
        <v>2165000</v>
      </c>
      <c r="N162" s="8">
        <v>0</v>
      </c>
      <c r="O162" s="9">
        <v>0</v>
      </c>
      <c r="P162" s="9">
        <v>0</v>
      </c>
      <c r="Q162" s="9">
        <v>0</v>
      </c>
      <c r="R162" s="9">
        <v>0</v>
      </c>
      <c r="S162" s="9">
        <v>100</v>
      </c>
      <c r="T162" s="9">
        <v>0</v>
      </c>
      <c r="U162" s="8">
        <v>2165339.23</v>
      </c>
      <c r="V162" s="8">
        <v>0</v>
      </c>
      <c r="W162" s="8">
        <v>0</v>
      </c>
      <c r="X162" s="8">
        <v>0</v>
      </c>
      <c r="Y162" s="8">
        <v>0</v>
      </c>
      <c r="Z162" s="8">
        <v>2165339.23</v>
      </c>
      <c r="AA162" s="8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100</v>
      </c>
      <c r="AG162" s="9">
        <v>0</v>
      </c>
    </row>
    <row r="163" spans="1:33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261</v>
      </c>
      <c r="G163" s="53" t="s">
        <v>402</v>
      </c>
      <c r="H163" s="8">
        <v>61120.77</v>
      </c>
      <c r="I163" s="8">
        <v>0</v>
      </c>
      <c r="J163" s="8">
        <v>0</v>
      </c>
      <c r="K163" s="8">
        <v>0</v>
      </c>
      <c r="L163" s="8">
        <v>0</v>
      </c>
      <c r="M163" s="8">
        <v>61120.77</v>
      </c>
      <c r="N163" s="8">
        <v>0</v>
      </c>
      <c r="O163" s="9">
        <v>0</v>
      </c>
      <c r="P163" s="9">
        <v>0</v>
      </c>
      <c r="Q163" s="9">
        <v>0</v>
      </c>
      <c r="R163" s="9">
        <v>0</v>
      </c>
      <c r="S163" s="9">
        <v>100</v>
      </c>
      <c r="T163" s="9">
        <v>0</v>
      </c>
      <c r="U163" s="8">
        <v>902221.38</v>
      </c>
      <c r="V163" s="8">
        <v>0</v>
      </c>
      <c r="W163" s="8">
        <v>0</v>
      </c>
      <c r="X163" s="8">
        <v>0</v>
      </c>
      <c r="Y163" s="8">
        <v>0</v>
      </c>
      <c r="Z163" s="8">
        <v>902221.38</v>
      </c>
      <c r="AA163" s="8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100</v>
      </c>
      <c r="AG163" s="9">
        <v>0</v>
      </c>
    </row>
    <row r="164" spans="1:33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261</v>
      </c>
      <c r="G164" s="53" t="s">
        <v>403</v>
      </c>
      <c r="H164" s="8">
        <v>2211586</v>
      </c>
      <c r="I164" s="8">
        <v>1200000</v>
      </c>
      <c r="J164" s="8">
        <v>0</v>
      </c>
      <c r="K164" s="8">
        <v>1011586</v>
      </c>
      <c r="L164" s="8">
        <v>0</v>
      </c>
      <c r="M164" s="8">
        <v>0</v>
      </c>
      <c r="N164" s="8">
        <v>0</v>
      </c>
      <c r="O164" s="9">
        <v>54.25</v>
      </c>
      <c r="P164" s="9">
        <v>0</v>
      </c>
      <c r="Q164" s="9">
        <v>45.74</v>
      </c>
      <c r="R164" s="9">
        <v>0</v>
      </c>
      <c r="S164" s="9">
        <v>0</v>
      </c>
      <c r="T164" s="9">
        <v>0</v>
      </c>
      <c r="U164" s="8">
        <v>1730460.45</v>
      </c>
      <c r="V164" s="8">
        <v>718873.98</v>
      </c>
      <c r="W164" s="8">
        <v>0</v>
      </c>
      <c r="X164" s="8">
        <v>1011586.47</v>
      </c>
      <c r="Y164" s="8">
        <v>0</v>
      </c>
      <c r="Z164" s="8">
        <v>0</v>
      </c>
      <c r="AA164" s="8">
        <v>0</v>
      </c>
      <c r="AB164" s="9">
        <v>41.54</v>
      </c>
      <c r="AC164" s="9">
        <v>0</v>
      </c>
      <c r="AD164" s="9">
        <v>58.45</v>
      </c>
      <c r="AE164" s="9">
        <v>0</v>
      </c>
      <c r="AF164" s="9">
        <v>0</v>
      </c>
      <c r="AG164" s="9">
        <v>0</v>
      </c>
    </row>
    <row r="165" spans="1:33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261</v>
      </c>
      <c r="G165" s="53" t="s">
        <v>404</v>
      </c>
      <c r="H165" s="8">
        <v>4571947.67</v>
      </c>
      <c r="I165" s="8">
        <v>3936000</v>
      </c>
      <c r="J165" s="8">
        <v>56782.5</v>
      </c>
      <c r="K165" s="8">
        <v>0</v>
      </c>
      <c r="L165" s="8">
        <v>0</v>
      </c>
      <c r="M165" s="8">
        <v>579165.17</v>
      </c>
      <c r="N165" s="8">
        <v>0</v>
      </c>
      <c r="O165" s="9">
        <v>86.09</v>
      </c>
      <c r="P165" s="9">
        <v>1.24</v>
      </c>
      <c r="Q165" s="9">
        <v>0</v>
      </c>
      <c r="R165" s="9">
        <v>0</v>
      </c>
      <c r="S165" s="9">
        <v>12.66</v>
      </c>
      <c r="T165" s="9">
        <v>0</v>
      </c>
      <c r="U165" s="8">
        <v>4571947.67</v>
      </c>
      <c r="V165" s="8">
        <v>3936000</v>
      </c>
      <c r="W165" s="8">
        <v>56782.5</v>
      </c>
      <c r="X165" s="8">
        <v>0</v>
      </c>
      <c r="Y165" s="8">
        <v>0</v>
      </c>
      <c r="Z165" s="8">
        <v>579165.17</v>
      </c>
      <c r="AA165" s="8">
        <v>0</v>
      </c>
      <c r="AB165" s="9">
        <v>86.09</v>
      </c>
      <c r="AC165" s="9">
        <v>1.24</v>
      </c>
      <c r="AD165" s="9">
        <v>0</v>
      </c>
      <c r="AE165" s="9">
        <v>0</v>
      </c>
      <c r="AF165" s="9">
        <v>12.66</v>
      </c>
      <c r="AG165" s="9">
        <v>0</v>
      </c>
    </row>
    <row r="166" spans="1:33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261</v>
      </c>
      <c r="G166" s="53" t="s">
        <v>405</v>
      </c>
      <c r="H166" s="8">
        <v>3400000</v>
      </c>
      <c r="I166" s="8">
        <v>3361238.03</v>
      </c>
      <c r="J166" s="8">
        <v>0</v>
      </c>
      <c r="K166" s="8">
        <v>0</v>
      </c>
      <c r="L166" s="8">
        <v>0</v>
      </c>
      <c r="M166" s="8">
        <v>38761.97</v>
      </c>
      <c r="N166" s="8">
        <v>0</v>
      </c>
      <c r="O166" s="9">
        <v>98.85</v>
      </c>
      <c r="P166" s="9">
        <v>0</v>
      </c>
      <c r="Q166" s="9">
        <v>0</v>
      </c>
      <c r="R166" s="9">
        <v>0</v>
      </c>
      <c r="S166" s="9">
        <v>1.14</v>
      </c>
      <c r="T166" s="9">
        <v>0</v>
      </c>
      <c r="U166" s="8">
        <v>2570259.32</v>
      </c>
      <c r="V166" s="8">
        <v>2531497.35</v>
      </c>
      <c r="W166" s="8">
        <v>0</v>
      </c>
      <c r="X166" s="8">
        <v>0</v>
      </c>
      <c r="Y166" s="8">
        <v>0</v>
      </c>
      <c r="Z166" s="8">
        <v>38761.97</v>
      </c>
      <c r="AA166" s="8">
        <v>0</v>
      </c>
      <c r="AB166" s="9">
        <v>98.49</v>
      </c>
      <c r="AC166" s="9">
        <v>0</v>
      </c>
      <c r="AD166" s="9">
        <v>0</v>
      </c>
      <c r="AE166" s="9">
        <v>0</v>
      </c>
      <c r="AF166" s="9">
        <v>1.5</v>
      </c>
      <c r="AG166" s="9">
        <v>0</v>
      </c>
    </row>
    <row r="167" spans="1:33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261</v>
      </c>
      <c r="G167" s="53" t="s">
        <v>406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9"/>
      <c r="P167" s="9"/>
      <c r="Q167" s="9"/>
      <c r="R167" s="9"/>
      <c r="S167" s="9"/>
      <c r="T167" s="9"/>
      <c r="U167" s="8">
        <v>1163288.24</v>
      </c>
      <c r="V167" s="8">
        <v>0</v>
      </c>
      <c r="W167" s="8">
        <v>0</v>
      </c>
      <c r="X167" s="8">
        <v>0</v>
      </c>
      <c r="Y167" s="8">
        <v>0</v>
      </c>
      <c r="Z167" s="8">
        <v>1163288.24</v>
      </c>
      <c r="AA167" s="8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100</v>
      </c>
      <c r="AG167" s="9">
        <v>0</v>
      </c>
    </row>
    <row r="168" spans="1:33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261</v>
      </c>
      <c r="G168" s="53" t="s">
        <v>407</v>
      </c>
      <c r="H168" s="8">
        <v>3438399.98</v>
      </c>
      <c r="I168" s="8">
        <v>2392960.6</v>
      </c>
      <c r="J168" s="8">
        <v>0</v>
      </c>
      <c r="K168" s="8">
        <v>0</v>
      </c>
      <c r="L168" s="8">
        <v>0</v>
      </c>
      <c r="M168" s="8">
        <v>1045439.38</v>
      </c>
      <c r="N168" s="8">
        <v>0</v>
      </c>
      <c r="O168" s="9">
        <v>69.59</v>
      </c>
      <c r="P168" s="9">
        <v>0</v>
      </c>
      <c r="Q168" s="9">
        <v>0</v>
      </c>
      <c r="R168" s="9">
        <v>0</v>
      </c>
      <c r="S168" s="9">
        <v>30.4</v>
      </c>
      <c r="T168" s="9">
        <v>0</v>
      </c>
      <c r="U168" s="8">
        <v>2340439.38</v>
      </c>
      <c r="V168" s="8">
        <v>1295000</v>
      </c>
      <c r="W168" s="8">
        <v>0</v>
      </c>
      <c r="X168" s="8">
        <v>0</v>
      </c>
      <c r="Y168" s="8">
        <v>0</v>
      </c>
      <c r="Z168" s="8">
        <v>1045439.38</v>
      </c>
      <c r="AA168" s="8">
        <v>0</v>
      </c>
      <c r="AB168" s="9">
        <v>55.33</v>
      </c>
      <c r="AC168" s="9">
        <v>0</v>
      </c>
      <c r="AD168" s="9">
        <v>0</v>
      </c>
      <c r="AE168" s="9">
        <v>0</v>
      </c>
      <c r="AF168" s="9">
        <v>44.66</v>
      </c>
      <c r="AG168" s="9">
        <v>0</v>
      </c>
    </row>
    <row r="169" spans="1:33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261</v>
      </c>
      <c r="G169" s="53" t="s">
        <v>408</v>
      </c>
      <c r="H169" s="8">
        <v>1281400</v>
      </c>
      <c r="I169" s="8">
        <v>1281400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9">
        <v>100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8">
        <v>716297.12</v>
      </c>
      <c r="V169" s="8">
        <v>700000</v>
      </c>
      <c r="W169" s="8">
        <v>0</v>
      </c>
      <c r="X169" s="8">
        <v>0</v>
      </c>
      <c r="Y169" s="8">
        <v>0</v>
      </c>
      <c r="Z169" s="8">
        <v>16297.12</v>
      </c>
      <c r="AA169" s="8">
        <v>0</v>
      </c>
      <c r="AB169" s="9">
        <v>97.72</v>
      </c>
      <c r="AC169" s="9">
        <v>0</v>
      </c>
      <c r="AD169" s="9">
        <v>0</v>
      </c>
      <c r="AE169" s="9">
        <v>0</v>
      </c>
      <c r="AF169" s="9">
        <v>2.27</v>
      </c>
      <c r="AG169" s="9">
        <v>0</v>
      </c>
    </row>
    <row r="170" spans="1:33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261</v>
      </c>
      <c r="G170" s="53" t="s">
        <v>409</v>
      </c>
      <c r="H170" s="8">
        <v>5454057</v>
      </c>
      <c r="I170" s="8">
        <v>2650053.26</v>
      </c>
      <c r="J170" s="8">
        <v>175047</v>
      </c>
      <c r="K170" s="8">
        <v>0</v>
      </c>
      <c r="L170" s="8">
        <v>0</v>
      </c>
      <c r="M170" s="8">
        <v>2628956.74</v>
      </c>
      <c r="N170" s="8">
        <v>0</v>
      </c>
      <c r="O170" s="9">
        <v>48.58</v>
      </c>
      <c r="P170" s="9">
        <v>3.2</v>
      </c>
      <c r="Q170" s="9">
        <v>0</v>
      </c>
      <c r="R170" s="9">
        <v>0</v>
      </c>
      <c r="S170" s="9">
        <v>48.2</v>
      </c>
      <c r="T170" s="9">
        <v>0</v>
      </c>
      <c r="U170" s="8">
        <v>4775940.74</v>
      </c>
      <c r="V170" s="8">
        <v>2000000</v>
      </c>
      <c r="W170" s="8">
        <v>146984</v>
      </c>
      <c r="X170" s="8">
        <v>0</v>
      </c>
      <c r="Y170" s="8">
        <v>0</v>
      </c>
      <c r="Z170" s="8">
        <v>2628956.74</v>
      </c>
      <c r="AA170" s="8">
        <v>0</v>
      </c>
      <c r="AB170" s="9">
        <v>41.87</v>
      </c>
      <c r="AC170" s="9">
        <v>3.07</v>
      </c>
      <c r="AD170" s="9">
        <v>0</v>
      </c>
      <c r="AE170" s="9">
        <v>0</v>
      </c>
      <c r="AF170" s="9">
        <v>55.04</v>
      </c>
      <c r="AG170" s="9">
        <v>0</v>
      </c>
    </row>
    <row r="171" spans="1:33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261</v>
      </c>
      <c r="G171" s="53" t="s">
        <v>410</v>
      </c>
      <c r="H171" s="8">
        <v>1118500</v>
      </c>
      <c r="I171" s="8">
        <v>1005000</v>
      </c>
      <c r="J171" s="8">
        <v>0</v>
      </c>
      <c r="K171" s="8">
        <v>0</v>
      </c>
      <c r="L171" s="8">
        <v>0</v>
      </c>
      <c r="M171" s="8">
        <v>113500</v>
      </c>
      <c r="N171" s="8">
        <v>0</v>
      </c>
      <c r="O171" s="9">
        <v>89.85</v>
      </c>
      <c r="P171" s="9">
        <v>0</v>
      </c>
      <c r="Q171" s="9">
        <v>0</v>
      </c>
      <c r="R171" s="9">
        <v>0</v>
      </c>
      <c r="S171" s="9">
        <v>10.14</v>
      </c>
      <c r="T171" s="9">
        <v>0</v>
      </c>
      <c r="U171" s="8">
        <v>1484599.51</v>
      </c>
      <c r="V171" s="8">
        <v>1005000</v>
      </c>
      <c r="W171" s="8">
        <v>0</v>
      </c>
      <c r="X171" s="8">
        <v>0</v>
      </c>
      <c r="Y171" s="8">
        <v>0</v>
      </c>
      <c r="Z171" s="8">
        <v>479599.51</v>
      </c>
      <c r="AA171" s="8">
        <v>0</v>
      </c>
      <c r="AB171" s="9">
        <v>67.69</v>
      </c>
      <c r="AC171" s="9">
        <v>0</v>
      </c>
      <c r="AD171" s="9">
        <v>0</v>
      </c>
      <c r="AE171" s="9">
        <v>0</v>
      </c>
      <c r="AF171" s="9">
        <v>32.3</v>
      </c>
      <c r="AG171" s="9">
        <v>0</v>
      </c>
    </row>
    <row r="172" spans="1:33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261</v>
      </c>
      <c r="G172" s="53" t="s">
        <v>411</v>
      </c>
      <c r="H172" s="8">
        <v>1942660.38</v>
      </c>
      <c r="I172" s="8">
        <v>1473250</v>
      </c>
      <c r="J172" s="8">
        <v>0</v>
      </c>
      <c r="K172" s="8">
        <v>0</v>
      </c>
      <c r="L172" s="8">
        <v>0</v>
      </c>
      <c r="M172" s="8">
        <v>469410.38</v>
      </c>
      <c r="N172" s="8">
        <v>0</v>
      </c>
      <c r="O172" s="9">
        <v>75.83</v>
      </c>
      <c r="P172" s="9">
        <v>0</v>
      </c>
      <c r="Q172" s="9">
        <v>0</v>
      </c>
      <c r="R172" s="9">
        <v>0</v>
      </c>
      <c r="S172" s="9">
        <v>24.16</v>
      </c>
      <c r="T172" s="9">
        <v>0</v>
      </c>
      <c r="U172" s="8">
        <v>2604910.38</v>
      </c>
      <c r="V172" s="8">
        <v>1250200</v>
      </c>
      <c r="W172" s="8">
        <v>885300</v>
      </c>
      <c r="X172" s="8">
        <v>0</v>
      </c>
      <c r="Y172" s="8">
        <v>0</v>
      </c>
      <c r="Z172" s="8">
        <v>469410.38</v>
      </c>
      <c r="AA172" s="8">
        <v>0</v>
      </c>
      <c r="AB172" s="9">
        <v>47.99</v>
      </c>
      <c r="AC172" s="9">
        <v>33.98</v>
      </c>
      <c r="AD172" s="9">
        <v>0</v>
      </c>
      <c r="AE172" s="9">
        <v>0</v>
      </c>
      <c r="AF172" s="9">
        <v>18.02</v>
      </c>
      <c r="AG172" s="9">
        <v>0</v>
      </c>
    </row>
    <row r="173" spans="1:33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261</v>
      </c>
      <c r="G173" s="53" t="s">
        <v>277</v>
      </c>
      <c r="H173" s="8">
        <v>1835144</v>
      </c>
      <c r="I173" s="8">
        <v>1835144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9">
        <v>100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8">
        <v>2109848.63</v>
      </c>
      <c r="V173" s="8">
        <v>1835144</v>
      </c>
      <c r="W173" s="8">
        <v>0</v>
      </c>
      <c r="X173" s="8">
        <v>0</v>
      </c>
      <c r="Y173" s="8">
        <v>0</v>
      </c>
      <c r="Z173" s="8">
        <v>274704.63</v>
      </c>
      <c r="AA173" s="8">
        <v>0</v>
      </c>
      <c r="AB173" s="9">
        <v>86.97</v>
      </c>
      <c r="AC173" s="9">
        <v>0</v>
      </c>
      <c r="AD173" s="9">
        <v>0</v>
      </c>
      <c r="AE173" s="9">
        <v>0</v>
      </c>
      <c r="AF173" s="9">
        <v>13.02</v>
      </c>
      <c r="AG173" s="9">
        <v>0</v>
      </c>
    </row>
    <row r="174" spans="1:33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261</v>
      </c>
      <c r="G174" s="53" t="s">
        <v>412</v>
      </c>
      <c r="H174" s="8">
        <v>312000</v>
      </c>
      <c r="I174" s="8">
        <v>0</v>
      </c>
      <c r="J174" s="8">
        <v>0</v>
      </c>
      <c r="K174" s="8">
        <v>312000</v>
      </c>
      <c r="L174" s="8">
        <v>0</v>
      </c>
      <c r="M174" s="8">
        <v>0</v>
      </c>
      <c r="N174" s="8">
        <v>0</v>
      </c>
      <c r="O174" s="9">
        <v>0</v>
      </c>
      <c r="P174" s="9">
        <v>0</v>
      </c>
      <c r="Q174" s="9">
        <v>100</v>
      </c>
      <c r="R174" s="9">
        <v>0</v>
      </c>
      <c r="S174" s="9">
        <v>0</v>
      </c>
      <c r="T174" s="9">
        <v>0</v>
      </c>
      <c r="U174" s="8">
        <v>1496393.66</v>
      </c>
      <c r="V174" s="8">
        <v>0</v>
      </c>
      <c r="W174" s="8">
        <v>0</v>
      </c>
      <c r="X174" s="8">
        <v>1496393.66</v>
      </c>
      <c r="Y174" s="8">
        <v>0</v>
      </c>
      <c r="Z174" s="8">
        <v>0</v>
      </c>
      <c r="AA174" s="8">
        <v>0</v>
      </c>
      <c r="AB174" s="9">
        <v>0</v>
      </c>
      <c r="AC174" s="9">
        <v>0</v>
      </c>
      <c r="AD174" s="9">
        <v>100</v>
      </c>
      <c r="AE174" s="9">
        <v>0</v>
      </c>
      <c r="AF174" s="9">
        <v>0</v>
      </c>
      <c r="AG174" s="9">
        <v>0</v>
      </c>
    </row>
    <row r="175" spans="1:33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261</v>
      </c>
      <c r="G175" s="53" t="s">
        <v>413</v>
      </c>
      <c r="H175" s="8">
        <v>5830353.41</v>
      </c>
      <c r="I175" s="8">
        <v>5500353.41</v>
      </c>
      <c r="J175" s="8">
        <v>330000</v>
      </c>
      <c r="K175" s="8">
        <v>0</v>
      </c>
      <c r="L175" s="8">
        <v>0</v>
      </c>
      <c r="M175" s="8">
        <v>0</v>
      </c>
      <c r="N175" s="8">
        <v>0</v>
      </c>
      <c r="O175" s="9">
        <v>94.33</v>
      </c>
      <c r="P175" s="9">
        <v>5.66</v>
      </c>
      <c r="Q175" s="9">
        <v>0</v>
      </c>
      <c r="R175" s="9">
        <v>0</v>
      </c>
      <c r="S175" s="9">
        <v>0</v>
      </c>
      <c r="T175" s="9">
        <v>0</v>
      </c>
      <c r="U175" s="8">
        <v>3331239.3</v>
      </c>
      <c r="V175" s="8">
        <v>3000000</v>
      </c>
      <c r="W175" s="8">
        <v>331239.3</v>
      </c>
      <c r="X175" s="8">
        <v>0</v>
      </c>
      <c r="Y175" s="8">
        <v>0</v>
      </c>
      <c r="Z175" s="8">
        <v>0</v>
      </c>
      <c r="AA175" s="8">
        <v>0</v>
      </c>
      <c r="AB175" s="9">
        <v>90.05</v>
      </c>
      <c r="AC175" s="9">
        <v>9.94</v>
      </c>
      <c r="AD175" s="9">
        <v>0</v>
      </c>
      <c r="AE175" s="9">
        <v>0</v>
      </c>
      <c r="AF175" s="9">
        <v>0</v>
      </c>
      <c r="AG175" s="9">
        <v>0</v>
      </c>
    </row>
    <row r="176" spans="1:33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261</v>
      </c>
      <c r="G176" s="53" t="s">
        <v>414</v>
      </c>
      <c r="H176" s="8">
        <v>75598.71</v>
      </c>
      <c r="I176" s="8">
        <v>0</v>
      </c>
      <c r="J176" s="8">
        <v>0</v>
      </c>
      <c r="K176" s="8">
        <v>0</v>
      </c>
      <c r="L176" s="8">
        <v>0</v>
      </c>
      <c r="M176" s="8">
        <v>75598.71</v>
      </c>
      <c r="N176" s="8">
        <v>0</v>
      </c>
      <c r="O176" s="9">
        <v>0</v>
      </c>
      <c r="P176" s="9">
        <v>0</v>
      </c>
      <c r="Q176" s="9">
        <v>0</v>
      </c>
      <c r="R176" s="9">
        <v>0</v>
      </c>
      <c r="S176" s="9">
        <v>100</v>
      </c>
      <c r="T176" s="9">
        <v>0</v>
      </c>
      <c r="U176" s="8">
        <v>75598.71</v>
      </c>
      <c r="V176" s="8">
        <v>0</v>
      </c>
      <c r="W176" s="8">
        <v>0</v>
      </c>
      <c r="X176" s="8">
        <v>0</v>
      </c>
      <c r="Y176" s="8">
        <v>0</v>
      </c>
      <c r="Z176" s="8">
        <v>75598.71</v>
      </c>
      <c r="AA176" s="8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100</v>
      </c>
      <c r="AG176" s="9">
        <v>0</v>
      </c>
    </row>
    <row r="177" spans="1:33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261</v>
      </c>
      <c r="G177" s="53" t="s">
        <v>415</v>
      </c>
      <c r="H177" s="8">
        <v>664127.52</v>
      </c>
      <c r="I177" s="8">
        <v>0</v>
      </c>
      <c r="J177" s="8">
        <v>0</v>
      </c>
      <c r="K177" s="8">
        <v>0</v>
      </c>
      <c r="L177" s="8">
        <v>0</v>
      </c>
      <c r="M177" s="8">
        <v>664127.52</v>
      </c>
      <c r="N177" s="8">
        <v>0</v>
      </c>
      <c r="O177" s="9">
        <v>0</v>
      </c>
      <c r="P177" s="9">
        <v>0</v>
      </c>
      <c r="Q177" s="9">
        <v>0</v>
      </c>
      <c r="R177" s="9">
        <v>0</v>
      </c>
      <c r="S177" s="9">
        <v>100</v>
      </c>
      <c r="T177" s="9">
        <v>0</v>
      </c>
      <c r="U177" s="8">
        <v>1064053.2</v>
      </c>
      <c r="V177" s="8">
        <v>0</v>
      </c>
      <c r="W177" s="8">
        <v>0</v>
      </c>
      <c r="X177" s="8">
        <v>0</v>
      </c>
      <c r="Y177" s="8">
        <v>0</v>
      </c>
      <c r="Z177" s="8">
        <v>1064053.2</v>
      </c>
      <c r="AA177" s="8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100</v>
      </c>
      <c r="AG177" s="9">
        <v>0</v>
      </c>
    </row>
    <row r="178" spans="1:33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261</v>
      </c>
      <c r="G178" s="53" t="s">
        <v>416</v>
      </c>
      <c r="H178" s="8">
        <v>1515000</v>
      </c>
      <c r="I178" s="8">
        <v>1415000</v>
      </c>
      <c r="J178" s="8">
        <v>0</v>
      </c>
      <c r="K178" s="8">
        <v>0</v>
      </c>
      <c r="L178" s="8">
        <v>0</v>
      </c>
      <c r="M178" s="8">
        <v>100000</v>
      </c>
      <c r="N178" s="8">
        <v>0</v>
      </c>
      <c r="O178" s="9">
        <v>93.39</v>
      </c>
      <c r="P178" s="9">
        <v>0</v>
      </c>
      <c r="Q178" s="9">
        <v>0</v>
      </c>
      <c r="R178" s="9">
        <v>0</v>
      </c>
      <c r="S178" s="9">
        <v>6.6</v>
      </c>
      <c r="T178" s="9">
        <v>0</v>
      </c>
      <c r="U178" s="8">
        <v>963688.2</v>
      </c>
      <c r="V178" s="8">
        <v>0</v>
      </c>
      <c r="W178" s="8">
        <v>0</v>
      </c>
      <c r="X178" s="8">
        <v>0</v>
      </c>
      <c r="Y178" s="8">
        <v>0</v>
      </c>
      <c r="Z178" s="8">
        <v>963688.2</v>
      </c>
      <c r="AA178" s="8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100</v>
      </c>
      <c r="AG178" s="9">
        <v>0</v>
      </c>
    </row>
    <row r="179" spans="1:33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261</v>
      </c>
      <c r="G179" s="53" t="s">
        <v>417</v>
      </c>
      <c r="H179" s="8">
        <v>2446721.32</v>
      </c>
      <c r="I179" s="8">
        <v>1400000</v>
      </c>
      <c r="J179" s="8">
        <v>0</v>
      </c>
      <c r="K179" s="8">
        <v>0</v>
      </c>
      <c r="L179" s="8">
        <v>0</v>
      </c>
      <c r="M179" s="8">
        <v>1046721.32</v>
      </c>
      <c r="N179" s="8">
        <v>0</v>
      </c>
      <c r="O179" s="9">
        <v>57.21</v>
      </c>
      <c r="P179" s="9">
        <v>0</v>
      </c>
      <c r="Q179" s="9">
        <v>0</v>
      </c>
      <c r="R179" s="9">
        <v>0</v>
      </c>
      <c r="S179" s="9">
        <v>42.78</v>
      </c>
      <c r="T179" s="9">
        <v>0</v>
      </c>
      <c r="U179" s="8">
        <v>2446721.32</v>
      </c>
      <c r="V179" s="8">
        <v>1400000</v>
      </c>
      <c r="W179" s="8">
        <v>0</v>
      </c>
      <c r="X179" s="8">
        <v>0</v>
      </c>
      <c r="Y179" s="8">
        <v>0</v>
      </c>
      <c r="Z179" s="8">
        <v>1046721.32</v>
      </c>
      <c r="AA179" s="8">
        <v>0</v>
      </c>
      <c r="AB179" s="9">
        <v>57.21</v>
      </c>
      <c r="AC179" s="9">
        <v>0</v>
      </c>
      <c r="AD179" s="9">
        <v>0</v>
      </c>
      <c r="AE179" s="9">
        <v>0</v>
      </c>
      <c r="AF179" s="9">
        <v>42.78</v>
      </c>
      <c r="AG179" s="9">
        <v>0</v>
      </c>
    </row>
    <row r="180" spans="1:33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261</v>
      </c>
      <c r="G180" s="53" t="s">
        <v>418</v>
      </c>
      <c r="H180" s="8">
        <v>10970359.82</v>
      </c>
      <c r="I180" s="8">
        <v>9932355.66</v>
      </c>
      <c r="J180" s="8">
        <v>0</v>
      </c>
      <c r="K180" s="8">
        <v>0</v>
      </c>
      <c r="L180" s="8">
        <v>0</v>
      </c>
      <c r="M180" s="8">
        <v>1038004.16</v>
      </c>
      <c r="N180" s="8">
        <v>0</v>
      </c>
      <c r="O180" s="9">
        <v>90.53</v>
      </c>
      <c r="P180" s="9">
        <v>0</v>
      </c>
      <c r="Q180" s="9">
        <v>0</v>
      </c>
      <c r="R180" s="9">
        <v>0</v>
      </c>
      <c r="S180" s="9">
        <v>9.46</v>
      </c>
      <c r="T180" s="9">
        <v>0</v>
      </c>
      <c r="U180" s="8">
        <v>7996004.16</v>
      </c>
      <c r="V180" s="8">
        <v>6958000</v>
      </c>
      <c r="W180" s="8">
        <v>0</v>
      </c>
      <c r="X180" s="8">
        <v>0</v>
      </c>
      <c r="Y180" s="8">
        <v>0</v>
      </c>
      <c r="Z180" s="8">
        <v>1038004.16</v>
      </c>
      <c r="AA180" s="8">
        <v>0</v>
      </c>
      <c r="AB180" s="9">
        <v>87.01</v>
      </c>
      <c r="AC180" s="9">
        <v>0</v>
      </c>
      <c r="AD180" s="9">
        <v>0</v>
      </c>
      <c r="AE180" s="9">
        <v>0</v>
      </c>
      <c r="AF180" s="9">
        <v>12.98</v>
      </c>
      <c r="AG180" s="9">
        <v>0</v>
      </c>
    </row>
    <row r="181" spans="1:33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261</v>
      </c>
      <c r="G181" s="53" t="s">
        <v>419</v>
      </c>
      <c r="H181" s="8">
        <v>899891.39</v>
      </c>
      <c r="I181" s="8">
        <v>0</v>
      </c>
      <c r="J181" s="8">
        <v>0</v>
      </c>
      <c r="K181" s="8">
        <v>0</v>
      </c>
      <c r="L181" s="8">
        <v>0</v>
      </c>
      <c r="M181" s="8">
        <v>899891.39</v>
      </c>
      <c r="N181" s="8">
        <v>0</v>
      </c>
      <c r="O181" s="9">
        <v>0</v>
      </c>
      <c r="P181" s="9">
        <v>0</v>
      </c>
      <c r="Q181" s="9">
        <v>0</v>
      </c>
      <c r="R181" s="9">
        <v>0</v>
      </c>
      <c r="S181" s="9">
        <v>100</v>
      </c>
      <c r="T181" s="9">
        <v>0</v>
      </c>
      <c r="U181" s="8">
        <v>1030285.28</v>
      </c>
      <c r="V181" s="8">
        <v>0</v>
      </c>
      <c r="W181" s="8">
        <v>0</v>
      </c>
      <c r="X181" s="8">
        <v>0</v>
      </c>
      <c r="Y181" s="8">
        <v>0</v>
      </c>
      <c r="Z181" s="8">
        <v>1030285.28</v>
      </c>
      <c r="AA181" s="8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100</v>
      </c>
      <c r="AG181" s="9">
        <v>0</v>
      </c>
    </row>
    <row r="182" spans="1:33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261</v>
      </c>
      <c r="G182" s="53" t="s">
        <v>420</v>
      </c>
      <c r="H182" s="8">
        <v>2376000</v>
      </c>
      <c r="I182" s="8">
        <v>1626000</v>
      </c>
      <c r="J182" s="8">
        <v>0</v>
      </c>
      <c r="K182" s="8">
        <v>0</v>
      </c>
      <c r="L182" s="8">
        <v>0</v>
      </c>
      <c r="M182" s="8">
        <v>750000</v>
      </c>
      <c r="N182" s="8">
        <v>0</v>
      </c>
      <c r="O182" s="9">
        <v>68.43</v>
      </c>
      <c r="P182" s="9">
        <v>0</v>
      </c>
      <c r="Q182" s="9">
        <v>0</v>
      </c>
      <c r="R182" s="9">
        <v>0</v>
      </c>
      <c r="S182" s="9">
        <v>31.56</v>
      </c>
      <c r="T182" s="9">
        <v>0</v>
      </c>
      <c r="U182" s="8">
        <v>782356.11</v>
      </c>
      <c r="V182" s="8">
        <v>0</v>
      </c>
      <c r="W182" s="8">
        <v>0</v>
      </c>
      <c r="X182" s="8">
        <v>0</v>
      </c>
      <c r="Y182" s="8">
        <v>0</v>
      </c>
      <c r="Z182" s="8">
        <v>782356.11</v>
      </c>
      <c r="AA182" s="8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100</v>
      </c>
      <c r="AG182" s="9">
        <v>0</v>
      </c>
    </row>
    <row r="183" spans="1:33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261</v>
      </c>
      <c r="G183" s="53" t="s">
        <v>421</v>
      </c>
      <c r="H183" s="8">
        <v>284000</v>
      </c>
      <c r="I183" s="8">
        <v>0</v>
      </c>
      <c r="J183" s="8">
        <v>0</v>
      </c>
      <c r="K183" s="8">
        <v>0</v>
      </c>
      <c r="L183" s="8">
        <v>0</v>
      </c>
      <c r="M183" s="8">
        <v>284000</v>
      </c>
      <c r="N183" s="8">
        <v>0</v>
      </c>
      <c r="O183" s="9">
        <v>0</v>
      </c>
      <c r="P183" s="9">
        <v>0</v>
      </c>
      <c r="Q183" s="9">
        <v>0</v>
      </c>
      <c r="R183" s="9">
        <v>0</v>
      </c>
      <c r="S183" s="9">
        <v>100</v>
      </c>
      <c r="T183" s="9">
        <v>0</v>
      </c>
      <c r="U183" s="8">
        <v>284678.96</v>
      </c>
      <c r="V183" s="8">
        <v>0</v>
      </c>
      <c r="W183" s="8">
        <v>0</v>
      </c>
      <c r="X183" s="8">
        <v>0</v>
      </c>
      <c r="Y183" s="8">
        <v>0</v>
      </c>
      <c r="Z183" s="8">
        <v>284678.96</v>
      </c>
      <c r="AA183" s="8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100</v>
      </c>
      <c r="AG183" s="9">
        <v>0</v>
      </c>
    </row>
    <row r="184" spans="1:33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261</v>
      </c>
      <c r="G184" s="53" t="s">
        <v>422</v>
      </c>
      <c r="H184" s="8">
        <v>1100000</v>
      </c>
      <c r="I184" s="8">
        <v>1000000</v>
      </c>
      <c r="J184" s="8">
        <v>100000</v>
      </c>
      <c r="K184" s="8">
        <v>0</v>
      </c>
      <c r="L184" s="8">
        <v>0</v>
      </c>
      <c r="M184" s="8">
        <v>0</v>
      </c>
      <c r="N184" s="8">
        <v>0</v>
      </c>
      <c r="O184" s="9">
        <v>90.9</v>
      </c>
      <c r="P184" s="9">
        <v>9.09</v>
      </c>
      <c r="Q184" s="9">
        <v>0</v>
      </c>
      <c r="R184" s="9">
        <v>0</v>
      </c>
      <c r="S184" s="9">
        <v>0</v>
      </c>
      <c r="T184" s="9">
        <v>0</v>
      </c>
      <c r="U184" s="8">
        <v>1100000</v>
      </c>
      <c r="V184" s="8">
        <v>1000000</v>
      </c>
      <c r="W184" s="8">
        <v>100000</v>
      </c>
      <c r="X184" s="8">
        <v>0</v>
      </c>
      <c r="Y184" s="8">
        <v>0</v>
      </c>
      <c r="Z184" s="8">
        <v>0</v>
      </c>
      <c r="AA184" s="8">
        <v>0</v>
      </c>
      <c r="AB184" s="9">
        <v>90.9</v>
      </c>
      <c r="AC184" s="9">
        <v>9.09</v>
      </c>
      <c r="AD184" s="9">
        <v>0</v>
      </c>
      <c r="AE184" s="9">
        <v>0</v>
      </c>
      <c r="AF184" s="9">
        <v>0</v>
      </c>
      <c r="AG184" s="9">
        <v>0</v>
      </c>
    </row>
    <row r="185" spans="1:33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261</v>
      </c>
      <c r="G185" s="53" t="s">
        <v>423</v>
      </c>
      <c r="H185" s="8">
        <v>1571390</v>
      </c>
      <c r="I185" s="8">
        <v>1113478.8</v>
      </c>
      <c r="J185" s="8">
        <v>0</v>
      </c>
      <c r="K185" s="8">
        <v>0</v>
      </c>
      <c r="L185" s="8">
        <v>0</v>
      </c>
      <c r="M185" s="8">
        <v>457911.2</v>
      </c>
      <c r="N185" s="8">
        <v>0</v>
      </c>
      <c r="O185" s="9">
        <v>70.85</v>
      </c>
      <c r="P185" s="9">
        <v>0</v>
      </c>
      <c r="Q185" s="9">
        <v>0</v>
      </c>
      <c r="R185" s="9">
        <v>0</v>
      </c>
      <c r="S185" s="9">
        <v>29.14</v>
      </c>
      <c r="T185" s="9">
        <v>0</v>
      </c>
      <c r="U185" s="8">
        <v>457911.2</v>
      </c>
      <c r="V185" s="8">
        <v>0</v>
      </c>
      <c r="W185" s="8">
        <v>0</v>
      </c>
      <c r="X185" s="8">
        <v>0</v>
      </c>
      <c r="Y185" s="8">
        <v>0</v>
      </c>
      <c r="Z185" s="8">
        <v>457911.2</v>
      </c>
      <c r="AA185" s="8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100</v>
      </c>
      <c r="AG185" s="9">
        <v>0</v>
      </c>
    </row>
    <row r="186" spans="1:33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261</v>
      </c>
      <c r="G186" s="53" t="s">
        <v>424</v>
      </c>
      <c r="H186" s="8">
        <v>11217324.57</v>
      </c>
      <c r="I186" s="8">
        <v>6000000</v>
      </c>
      <c r="J186" s="8">
        <v>0</v>
      </c>
      <c r="K186" s="8">
        <v>0</v>
      </c>
      <c r="L186" s="8">
        <v>0</v>
      </c>
      <c r="M186" s="8">
        <v>5217324.57</v>
      </c>
      <c r="N186" s="8">
        <v>0</v>
      </c>
      <c r="O186" s="9">
        <v>53.48</v>
      </c>
      <c r="P186" s="9">
        <v>0</v>
      </c>
      <c r="Q186" s="9">
        <v>0</v>
      </c>
      <c r="R186" s="9">
        <v>0</v>
      </c>
      <c r="S186" s="9">
        <v>46.51</v>
      </c>
      <c r="T186" s="9">
        <v>0</v>
      </c>
      <c r="U186" s="8">
        <v>11217324.57</v>
      </c>
      <c r="V186" s="8">
        <v>6000000</v>
      </c>
      <c r="W186" s="8">
        <v>0</v>
      </c>
      <c r="X186" s="8">
        <v>0</v>
      </c>
      <c r="Y186" s="8">
        <v>0</v>
      </c>
      <c r="Z186" s="8">
        <v>5217324.57</v>
      </c>
      <c r="AA186" s="8">
        <v>0</v>
      </c>
      <c r="AB186" s="9">
        <v>53.48</v>
      </c>
      <c r="AC186" s="9">
        <v>0</v>
      </c>
      <c r="AD186" s="9">
        <v>0</v>
      </c>
      <c r="AE186" s="9">
        <v>0</v>
      </c>
      <c r="AF186" s="9">
        <v>46.51</v>
      </c>
      <c r="AG186" s="9">
        <v>0</v>
      </c>
    </row>
    <row r="187" spans="1:33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261</v>
      </c>
      <c r="G187" s="53" t="s">
        <v>425</v>
      </c>
      <c r="H187" s="8">
        <v>407901.11</v>
      </c>
      <c r="I187" s="8">
        <v>0</v>
      </c>
      <c r="J187" s="8">
        <v>0</v>
      </c>
      <c r="K187" s="8">
        <v>0</v>
      </c>
      <c r="L187" s="8">
        <v>0</v>
      </c>
      <c r="M187" s="8">
        <v>407901.11</v>
      </c>
      <c r="N187" s="8">
        <v>0</v>
      </c>
      <c r="O187" s="9">
        <v>0</v>
      </c>
      <c r="P187" s="9">
        <v>0</v>
      </c>
      <c r="Q187" s="9">
        <v>0</v>
      </c>
      <c r="R187" s="9">
        <v>0</v>
      </c>
      <c r="S187" s="9">
        <v>100</v>
      </c>
      <c r="T187" s="9">
        <v>0</v>
      </c>
      <c r="U187" s="8">
        <v>407901.11</v>
      </c>
      <c r="V187" s="8">
        <v>0</v>
      </c>
      <c r="W187" s="8">
        <v>0</v>
      </c>
      <c r="X187" s="8">
        <v>0</v>
      </c>
      <c r="Y187" s="8">
        <v>0</v>
      </c>
      <c r="Z187" s="8">
        <v>407901.11</v>
      </c>
      <c r="AA187" s="8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100</v>
      </c>
      <c r="AG187" s="9">
        <v>0</v>
      </c>
    </row>
    <row r="188" spans="1:33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261</v>
      </c>
      <c r="G188" s="53" t="s">
        <v>426</v>
      </c>
      <c r="H188" s="8">
        <v>3052208</v>
      </c>
      <c r="I188" s="8">
        <v>1400000</v>
      </c>
      <c r="J188" s="8">
        <v>0</v>
      </c>
      <c r="K188" s="8">
        <v>0</v>
      </c>
      <c r="L188" s="8">
        <v>0</v>
      </c>
      <c r="M188" s="8">
        <v>1652208</v>
      </c>
      <c r="N188" s="8">
        <v>0</v>
      </c>
      <c r="O188" s="9">
        <v>45.86</v>
      </c>
      <c r="P188" s="9">
        <v>0</v>
      </c>
      <c r="Q188" s="9">
        <v>0</v>
      </c>
      <c r="R188" s="9">
        <v>0</v>
      </c>
      <c r="S188" s="9">
        <v>54.13</v>
      </c>
      <c r="T188" s="9">
        <v>0</v>
      </c>
      <c r="U188" s="8">
        <v>3052270.83</v>
      </c>
      <c r="V188" s="8">
        <v>1400000</v>
      </c>
      <c r="W188" s="8">
        <v>0</v>
      </c>
      <c r="X188" s="8">
        <v>0</v>
      </c>
      <c r="Y188" s="8">
        <v>0</v>
      </c>
      <c r="Z188" s="8">
        <v>1652270.83</v>
      </c>
      <c r="AA188" s="8">
        <v>0</v>
      </c>
      <c r="AB188" s="9">
        <v>45.86</v>
      </c>
      <c r="AC188" s="9">
        <v>0</v>
      </c>
      <c r="AD188" s="9">
        <v>0</v>
      </c>
      <c r="AE188" s="9">
        <v>0</v>
      </c>
      <c r="AF188" s="9">
        <v>54.13</v>
      </c>
      <c r="AG188" s="9">
        <v>0</v>
      </c>
    </row>
    <row r="189" spans="1:33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261</v>
      </c>
      <c r="G189" s="53" t="s">
        <v>427</v>
      </c>
      <c r="H189" s="8">
        <v>3000000</v>
      </c>
      <c r="I189" s="8">
        <v>3000000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9">
        <v>100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8">
        <v>3437559</v>
      </c>
      <c r="V189" s="8">
        <v>3000000</v>
      </c>
      <c r="W189" s="8">
        <v>0</v>
      </c>
      <c r="X189" s="8">
        <v>0</v>
      </c>
      <c r="Y189" s="8">
        <v>0</v>
      </c>
      <c r="Z189" s="8">
        <v>437559</v>
      </c>
      <c r="AA189" s="8">
        <v>0</v>
      </c>
      <c r="AB189" s="9">
        <v>87.27</v>
      </c>
      <c r="AC189" s="9">
        <v>0</v>
      </c>
      <c r="AD189" s="9">
        <v>0</v>
      </c>
      <c r="AE189" s="9">
        <v>0</v>
      </c>
      <c r="AF189" s="9">
        <v>12.72</v>
      </c>
      <c r="AG189" s="9">
        <v>0</v>
      </c>
    </row>
    <row r="190" spans="1:33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261</v>
      </c>
      <c r="G190" s="53" t="s">
        <v>428</v>
      </c>
      <c r="H190" s="8">
        <v>3941143</v>
      </c>
      <c r="I190" s="8">
        <v>2800000</v>
      </c>
      <c r="J190" s="8">
        <v>50000</v>
      </c>
      <c r="K190" s="8">
        <v>0</v>
      </c>
      <c r="L190" s="8">
        <v>0</v>
      </c>
      <c r="M190" s="8">
        <v>1091143</v>
      </c>
      <c r="N190" s="8">
        <v>0</v>
      </c>
      <c r="O190" s="9">
        <v>71.04</v>
      </c>
      <c r="P190" s="9">
        <v>1.26</v>
      </c>
      <c r="Q190" s="9">
        <v>0</v>
      </c>
      <c r="R190" s="9">
        <v>0</v>
      </c>
      <c r="S190" s="9">
        <v>27.68</v>
      </c>
      <c r="T190" s="9">
        <v>0</v>
      </c>
      <c r="U190" s="8">
        <v>3924710</v>
      </c>
      <c r="V190" s="8">
        <v>2800000</v>
      </c>
      <c r="W190" s="8">
        <v>33567</v>
      </c>
      <c r="X190" s="8">
        <v>0</v>
      </c>
      <c r="Y190" s="8">
        <v>0</v>
      </c>
      <c r="Z190" s="8">
        <v>1091143</v>
      </c>
      <c r="AA190" s="8">
        <v>0</v>
      </c>
      <c r="AB190" s="9">
        <v>71.34</v>
      </c>
      <c r="AC190" s="9">
        <v>0.85</v>
      </c>
      <c r="AD190" s="9">
        <v>0</v>
      </c>
      <c r="AE190" s="9">
        <v>0</v>
      </c>
      <c r="AF190" s="9">
        <v>27.8</v>
      </c>
      <c r="AG190" s="9">
        <v>0</v>
      </c>
    </row>
    <row r="191" spans="1:33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261</v>
      </c>
      <c r="G191" s="53" t="s">
        <v>429</v>
      </c>
      <c r="H191" s="8">
        <v>4405666.13</v>
      </c>
      <c r="I191" s="8">
        <v>2400000</v>
      </c>
      <c r="J191" s="8">
        <v>0</v>
      </c>
      <c r="K191" s="8">
        <v>0</v>
      </c>
      <c r="L191" s="8">
        <v>0</v>
      </c>
      <c r="M191" s="8">
        <v>2005666.13</v>
      </c>
      <c r="N191" s="8">
        <v>0</v>
      </c>
      <c r="O191" s="9">
        <v>54.47</v>
      </c>
      <c r="P191" s="9">
        <v>0</v>
      </c>
      <c r="Q191" s="9">
        <v>0</v>
      </c>
      <c r="R191" s="9">
        <v>0</v>
      </c>
      <c r="S191" s="9">
        <v>45.52</v>
      </c>
      <c r="T191" s="9">
        <v>0</v>
      </c>
      <c r="U191" s="8">
        <v>5096819.18</v>
      </c>
      <c r="V191" s="8">
        <v>2400000</v>
      </c>
      <c r="W191" s="8">
        <v>0</v>
      </c>
      <c r="X191" s="8">
        <v>0</v>
      </c>
      <c r="Y191" s="8">
        <v>0</v>
      </c>
      <c r="Z191" s="8">
        <v>2696819.18</v>
      </c>
      <c r="AA191" s="8">
        <v>0</v>
      </c>
      <c r="AB191" s="9">
        <v>47.08</v>
      </c>
      <c r="AC191" s="9">
        <v>0</v>
      </c>
      <c r="AD191" s="9">
        <v>0</v>
      </c>
      <c r="AE191" s="9">
        <v>0</v>
      </c>
      <c r="AF191" s="9">
        <v>52.91</v>
      </c>
      <c r="AG191" s="9">
        <v>0</v>
      </c>
    </row>
    <row r="192" spans="1:33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261</v>
      </c>
      <c r="G192" s="53" t="s">
        <v>430</v>
      </c>
      <c r="H192" s="8">
        <v>3388699</v>
      </c>
      <c r="I192" s="8">
        <v>2779999</v>
      </c>
      <c r="J192" s="8">
        <v>51200</v>
      </c>
      <c r="K192" s="8">
        <v>0</v>
      </c>
      <c r="L192" s="8">
        <v>0</v>
      </c>
      <c r="M192" s="8">
        <v>557500</v>
      </c>
      <c r="N192" s="8">
        <v>0</v>
      </c>
      <c r="O192" s="9">
        <v>82.03</v>
      </c>
      <c r="P192" s="9">
        <v>1.51</v>
      </c>
      <c r="Q192" s="9">
        <v>0</v>
      </c>
      <c r="R192" s="9">
        <v>0</v>
      </c>
      <c r="S192" s="9">
        <v>16.45</v>
      </c>
      <c r="T192" s="9">
        <v>0</v>
      </c>
      <c r="U192" s="8">
        <v>3545993.57</v>
      </c>
      <c r="V192" s="8">
        <v>2779999</v>
      </c>
      <c r="W192" s="8">
        <v>51200</v>
      </c>
      <c r="X192" s="8">
        <v>0</v>
      </c>
      <c r="Y192" s="8">
        <v>0</v>
      </c>
      <c r="Z192" s="8">
        <v>714794.57</v>
      </c>
      <c r="AA192" s="8">
        <v>0</v>
      </c>
      <c r="AB192" s="9">
        <v>78.39</v>
      </c>
      <c r="AC192" s="9">
        <v>1.44</v>
      </c>
      <c r="AD192" s="9">
        <v>0</v>
      </c>
      <c r="AE192" s="9">
        <v>0</v>
      </c>
      <c r="AF192" s="9">
        <v>20.15</v>
      </c>
      <c r="AG192" s="9">
        <v>0</v>
      </c>
    </row>
    <row r="193" spans="1:33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261</v>
      </c>
      <c r="G193" s="53" t="s">
        <v>431</v>
      </c>
      <c r="H193" s="8">
        <v>2766110.37</v>
      </c>
      <c r="I193" s="8">
        <v>2683444.49</v>
      </c>
      <c r="J193" s="8">
        <v>0</v>
      </c>
      <c r="K193" s="8">
        <v>0</v>
      </c>
      <c r="L193" s="8">
        <v>0</v>
      </c>
      <c r="M193" s="8">
        <v>82665.88</v>
      </c>
      <c r="N193" s="8">
        <v>0</v>
      </c>
      <c r="O193" s="9">
        <v>97.01</v>
      </c>
      <c r="P193" s="9">
        <v>0</v>
      </c>
      <c r="Q193" s="9">
        <v>0</v>
      </c>
      <c r="R193" s="9">
        <v>0</v>
      </c>
      <c r="S193" s="9">
        <v>2.98</v>
      </c>
      <c r="T193" s="9">
        <v>0</v>
      </c>
      <c r="U193" s="8">
        <v>1882665.88</v>
      </c>
      <c r="V193" s="8">
        <v>1800000</v>
      </c>
      <c r="W193" s="8">
        <v>0</v>
      </c>
      <c r="X193" s="8">
        <v>0</v>
      </c>
      <c r="Y193" s="8">
        <v>0</v>
      </c>
      <c r="Z193" s="8">
        <v>82665.88</v>
      </c>
      <c r="AA193" s="8">
        <v>0</v>
      </c>
      <c r="AB193" s="9">
        <v>95.6</v>
      </c>
      <c r="AC193" s="9">
        <v>0</v>
      </c>
      <c r="AD193" s="9">
        <v>0</v>
      </c>
      <c r="AE193" s="9">
        <v>0</v>
      </c>
      <c r="AF193" s="9">
        <v>4.39</v>
      </c>
      <c r="AG193" s="9">
        <v>0</v>
      </c>
    </row>
    <row r="194" spans="1:33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261</v>
      </c>
      <c r="G194" s="53" t="s">
        <v>432</v>
      </c>
      <c r="H194" s="8">
        <v>5800000</v>
      </c>
      <c r="I194" s="8">
        <v>3000000</v>
      </c>
      <c r="J194" s="8">
        <v>0</v>
      </c>
      <c r="K194" s="8">
        <v>0</v>
      </c>
      <c r="L194" s="8">
        <v>0</v>
      </c>
      <c r="M194" s="8">
        <v>2800000</v>
      </c>
      <c r="N194" s="8">
        <v>0</v>
      </c>
      <c r="O194" s="9">
        <v>51.72</v>
      </c>
      <c r="P194" s="9">
        <v>0</v>
      </c>
      <c r="Q194" s="9">
        <v>0</v>
      </c>
      <c r="R194" s="9">
        <v>0</v>
      </c>
      <c r="S194" s="9">
        <v>48.27</v>
      </c>
      <c r="T194" s="9">
        <v>0</v>
      </c>
      <c r="U194" s="8">
        <v>9053640.1</v>
      </c>
      <c r="V194" s="8">
        <v>3000000</v>
      </c>
      <c r="W194" s="8">
        <v>0</v>
      </c>
      <c r="X194" s="8">
        <v>0</v>
      </c>
      <c r="Y194" s="8">
        <v>0</v>
      </c>
      <c r="Z194" s="8">
        <v>6053640.1</v>
      </c>
      <c r="AA194" s="8">
        <v>0</v>
      </c>
      <c r="AB194" s="9">
        <v>33.13</v>
      </c>
      <c r="AC194" s="9">
        <v>0</v>
      </c>
      <c r="AD194" s="9">
        <v>0</v>
      </c>
      <c r="AE194" s="9">
        <v>0</v>
      </c>
      <c r="AF194" s="9">
        <v>66.86</v>
      </c>
      <c r="AG194" s="9">
        <v>0</v>
      </c>
    </row>
    <row r="195" spans="1:33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261</v>
      </c>
      <c r="G195" s="53" t="s">
        <v>433</v>
      </c>
      <c r="H195" s="8">
        <v>2157677.45</v>
      </c>
      <c r="I195" s="8">
        <v>2000000</v>
      </c>
      <c r="J195" s="8">
        <v>0</v>
      </c>
      <c r="K195" s="8">
        <v>0</v>
      </c>
      <c r="L195" s="8">
        <v>0</v>
      </c>
      <c r="M195" s="8">
        <v>157677.45</v>
      </c>
      <c r="N195" s="8">
        <v>0</v>
      </c>
      <c r="O195" s="9">
        <v>92.69</v>
      </c>
      <c r="P195" s="9">
        <v>0</v>
      </c>
      <c r="Q195" s="9">
        <v>0</v>
      </c>
      <c r="R195" s="9">
        <v>0</v>
      </c>
      <c r="S195" s="9">
        <v>7.3</v>
      </c>
      <c r="T195" s="9">
        <v>0</v>
      </c>
      <c r="U195" s="8">
        <v>2157677.45</v>
      </c>
      <c r="V195" s="8">
        <v>2000000</v>
      </c>
      <c r="W195" s="8">
        <v>0</v>
      </c>
      <c r="X195" s="8">
        <v>0</v>
      </c>
      <c r="Y195" s="8">
        <v>0</v>
      </c>
      <c r="Z195" s="8">
        <v>157677.45</v>
      </c>
      <c r="AA195" s="8">
        <v>0</v>
      </c>
      <c r="AB195" s="9">
        <v>92.69</v>
      </c>
      <c r="AC195" s="9">
        <v>0</v>
      </c>
      <c r="AD195" s="9">
        <v>0</v>
      </c>
      <c r="AE195" s="9">
        <v>0</v>
      </c>
      <c r="AF195" s="9">
        <v>7.3</v>
      </c>
      <c r="AG195" s="9">
        <v>0</v>
      </c>
    </row>
    <row r="196" spans="1:33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261</v>
      </c>
      <c r="G196" s="53" t="s">
        <v>434</v>
      </c>
      <c r="H196" s="8">
        <v>3000000</v>
      </c>
      <c r="I196" s="8">
        <v>0</v>
      </c>
      <c r="J196" s="8">
        <v>0</v>
      </c>
      <c r="K196" s="8">
        <v>3000000</v>
      </c>
      <c r="L196" s="8">
        <v>0</v>
      </c>
      <c r="M196" s="8">
        <v>0</v>
      </c>
      <c r="N196" s="8">
        <v>0</v>
      </c>
      <c r="O196" s="9">
        <v>0</v>
      </c>
      <c r="P196" s="9">
        <v>0</v>
      </c>
      <c r="Q196" s="9">
        <v>100</v>
      </c>
      <c r="R196" s="9">
        <v>0</v>
      </c>
      <c r="S196" s="9">
        <v>0</v>
      </c>
      <c r="T196" s="9">
        <v>0</v>
      </c>
      <c r="U196" s="8">
        <v>3019332.14</v>
      </c>
      <c r="V196" s="8">
        <v>0</v>
      </c>
      <c r="W196" s="8">
        <v>0</v>
      </c>
      <c r="X196" s="8">
        <v>3019332.14</v>
      </c>
      <c r="Y196" s="8">
        <v>0</v>
      </c>
      <c r="Z196" s="8">
        <v>0</v>
      </c>
      <c r="AA196" s="8">
        <v>0</v>
      </c>
      <c r="AB196" s="9">
        <v>0</v>
      </c>
      <c r="AC196" s="9">
        <v>0</v>
      </c>
      <c r="AD196" s="9">
        <v>100</v>
      </c>
      <c r="AE196" s="9">
        <v>0</v>
      </c>
      <c r="AF196" s="9">
        <v>0</v>
      </c>
      <c r="AG196" s="9">
        <v>0</v>
      </c>
    </row>
    <row r="197" spans="1:33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261</v>
      </c>
      <c r="G197" s="53" t="s">
        <v>435</v>
      </c>
      <c r="H197" s="8">
        <v>1650517</v>
      </c>
      <c r="I197" s="8">
        <v>966308.92</v>
      </c>
      <c r="J197" s="8">
        <v>100000</v>
      </c>
      <c r="K197" s="8">
        <v>0</v>
      </c>
      <c r="L197" s="8">
        <v>0</v>
      </c>
      <c r="M197" s="8">
        <v>584208.08</v>
      </c>
      <c r="N197" s="8">
        <v>0</v>
      </c>
      <c r="O197" s="9">
        <v>58.54</v>
      </c>
      <c r="P197" s="9">
        <v>6.05</v>
      </c>
      <c r="Q197" s="9">
        <v>0</v>
      </c>
      <c r="R197" s="9">
        <v>0</v>
      </c>
      <c r="S197" s="9">
        <v>35.39</v>
      </c>
      <c r="T197" s="9">
        <v>0</v>
      </c>
      <c r="U197" s="8">
        <v>645266.08</v>
      </c>
      <c r="V197" s="8">
        <v>0</v>
      </c>
      <c r="W197" s="8">
        <v>61058</v>
      </c>
      <c r="X197" s="8">
        <v>0</v>
      </c>
      <c r="Y197" s="8">
        <v>0</v>
      </c>
      <c r="Z197" s="8">
        <v>584208.08</v>
      </c>
      <c r="AA197" s="8">
        <v>0</v>
      </c>
      <c r="AB197" s="9">
        <v>0</v>
      </c>
      <c r="AC197" s="9">
        <v>9.46</v>
      </c>
      <c r="AD197" s="9">
        <v>0</v>
      </c>
      <c r="AE197" s="9">
        <v>0</v>
      </c>
      <c r="AF197" s="9">
        <v>90.53</v>
      </c>
      <c r="AG197" s="9">
        <v>0</v>
      </c>
    </row>
    <row r="198" spans="1:33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261</v>
      </c>
      <c r="G198" s="53" t="s">
        <v>436</v>
      </c>
      <c r="H198" s="8">
        <v>6047735</v>
      </c>
      <c r="I198" s="8">
        <v>4000059</v>
      </c>
      <c r="J198" s="8">
        <v>216523</v>
      </c>
      <c r="K198" s="8">
        <v>0</v>
      </c>
      <c r="L198" s="8">
        <v>0</v>
      </c>
      <c r="M198" s="8">
        <v>1831153</v>
      </c>
      <c r="N198" s="8">
        <v>0</v>
      </c>
      <c r="O198" s="9">
        <v>66.14</v>
      </c>
      <c r="P198" s="9">
        <v>3.58</v>
      </c>
      <c r="Q198" s="9">
        <v>0</v>
      </c>
      <c r="R198" s="9">
        <v>0</v>
      </c>
      <c r="S198" s="9">
        <v>30.27</v>
      </c>
      <c r="T198" s="9">
        <v>0</v>
      </c>
      <c r="U198" s="8">
        <v>6035964.62</v>
      </c>
      <c r="V198" s="8">
        <v>3988509.37</v>
      </c>
      <c r="W198" s="8">
        <v>216302</v>
      </c>
      <c r="X198" s="8">
        <v>0</v>
      </c>
      <c r="Y198" s="8">
        <v>0</v>
      </c>
      <c r="Z198" s="8">
        <v>1831153.25</v>
      </c>
      <c r="AA198" s="8">
        <v>0</v>
      </c>
      <c r="AB198" s="9">
        <v>66.07</v>
      </c>
      <c r="AC198" s="9">
        <v>3.58</v>
      </c>
      <c r="AD198" s="9">
        <v>0</v>
      </c>
      <c r="AE198" s="9">
        <v>0</v>
      </c>
      <c r="AF198" s="9">
        <v>30.33</v>
      </c>
      <c r="AG198" s="9">
        <v>0</v>
      </c>
    </row>
    <row r="199" spans="1:33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261</v>
      </c>
      <c r="G199" s="53" t="s">
        <v>437</v>
      </c>
      <c r="H199" s="8">
        <v>3042121.48</v>
      </c>
      <c r="I199" s="8">
        <v>1100000</v>
      </c>
      <c r="J199" s="8">
        <v>0</v>
      </c>
      <c r="K199" s="8">
        <v>0</v>
      </c>
      <c r="L199" s="8">
        <v>0</v>
      </c>
      <c r="M199" s="8">
        <v>1942121.48</v>
      </c>
      <c r="N199" s="8">
        <v>0</v>
      </c>
      <c r="O199" s="9">
        <v>36.15</v>
      </c>
      <c r="P199" s="9">
        <v>0</v>
      </c>
      <c r="Q199" s="9">
        <v>0</v>
      </c>
      <c r="R199" s="9">
        <v>0</v>
      </c>
      <c r="S199" s="9">
        <v>63.84</v>
      </c>
      <c r="T199" s="9">
        <v>0</v>
      </c>
      <c r="U199" s="8">
        <v>3042121.48</v>
      </c>
      <c r="V199" s="8">
        <v>1100000</v>
      </c>
      <c r="W199" s="8">
        <v>0</v>
      </c>
      <c r="X199" s="8">
        <v>0</v>
      </c>
      <c r="Y199" s="8">
        <v>0</v>
      </c>
      <c r="Z199" s="8">
        <v>1942121.48</v>
      </c>
      <c r="AA199" s="8">
        <v>0</v>
      </c>
      <c r="AB199" s="9">
        <v>36.15</v>
      </c>
      <c r="AC199" s="9">
        <v>0</v>
      </c>
      <c r="AD199" s="9">
        <v>0</v>
      </c>
      <c r="AE199" s="9">
        <v>0</v>
      </c>
      <c r="AF199" s="9">
        <v>63.84</v>
      </c>
      <c r="AG199" s="9">
        <v>0</v>
      </c>
    </row>
    <row r="200" spans="1:33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261</v>
      </c>
      <c r="G200" s="53" t="s">
        <v>438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9"/>
      <c r="P200" s="9"/>
      <c r="Q200" s="9"/>
      <c r="R200" s="9"/>
      <c r="S200" s="9"/>
      <c r="T200" s="9"/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9"/>
      <c r="AC200" s="9"/>
      <c r="AD200" s="9"/>
      <c r="AE200" s="9"/>
      <c r="AF200" s="9"/>
      <c r="AG200" s="9"/>
    </row>
    <row r="201" spans="1:33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261</v>
      </c>
      <c r="G201" s="53" t="s">
        <v>439</v>
      </c>
      <c r="H201" s="8">
        <v>12285249.22</v>
      </c>
      <c r="I201" s="8">
        <v>12110000</v>
      </c>
      <c r="J201" s="8">
        <v>0</v>
      </c>
      <c r="K201" s="8">
        <v>0</v>
      </c>
      <c r="L201" s="8">
        <v>0</v>
      </c>
      <c r="M201" s="8">
        <v>175249.22</v>
      </c>
      <c r="N201" s="8">
        <v>0</v>
      </c>
      <c r="O201" s="9">
        <v>98.57</v>
      </c>
      <c r="P201" s="9">
        <v>0</v>
      </c>
      <c r="Q201" s="9">
        <v>0</v>
      </c>
      <c r="R201" s="9">
        <v>0</v>
      </c>
      <c r="S201" s="9">
        <v>1.42</v>
      </c>
      <c r="T201" s="9">
        <v>0</v>
      </c>
      <c r="U201" s="8">
        <v>12285249.22</v>
      </c>
      <c r="V201" s="8">
        <v>12110000</v>
      </c>
      <c r="W201" s="8">
        <v>0</v>
      </c>
      <c r="X201" s="8">
        <v>0</v>
      </c>
      <c r="Y201" s="8">
        <v>0</v>
      </c>
      <c r="Z201" s="8">
        <v>175249.22</v>
      </c>
      <c r="AA201" s="8">
        <v>0</v>
      </c>
      <c r="AB201" s="9">
        <v>98.57</v>
      </c>
      <c r="AC201" s="9">
        <v>0</v>
      </c>
      <c r="AD201" s="9">
        <v>0</v>
      </c>
      <c r="AE201" s="9">
        <v>0</v>
      </c>
      <c r="AF201" s="9">
        <v>1.42</v>
      </c>
      <c r="AG201" s="9">
        <v>0</v>
      </c>
    </row>
    <row r="202" spans="1:33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261</v>
      </c>
      <c r="G202" s="53" t="s">
        <v>440</v>
      </c>
      <c r="H202" s="8">
        <v>4430736.98</v>
      </c>
      <c r="I202" s="8">
        <v>0</v>
      </c>
      <c r="J202" s="8">
        <v>63630</v>
      </c>
      <c r="K202" s="8">
        <v>0</v>
      </c>
      <c r="L202" s="8">
        <v>0</v>
      </c>
      <c r="M202" s="8">
        <v>4367106.98</v>
      </c>
      <c r="N202" s="8">
        <v>0</v>
      </c>
      <c r="O202" s="9">
        <v>0</v>
      </c>
      <c r="P202" s="9">
        <v>1.43</v>
      </c>
      <c r="Q202" s="9">
        <v>0</v>
      </c>
      <c r="R202" s="9">
        <v>0</v>
      </c>
      <c r="S202" s="9">
        <v>98.56</v>
      </c>
      <c r="T202" s="9">
        <v>0</v>
      </c>
      <c r="U202" s="8">
        <v>4472061.74</v>
      </c>
      <c r="V202" s="8">
        <v>0</v>
      </c>
      <c r="W202" s="8">
        <v>63630</v>
      </c>
      <c r="X202" s="8">
        <v>0</v>
      </c>
      <c r="Y202" s="8">
        <v>0</v>
      </c>
      <c r="Z202" s="8">
        <v>4408431.74</v>
      </c>
      <c r="AA202" s="8">
        <v>0</v>
      </c>
      <c r="AB202" s="9">
        <v>0</v>
      </c>
      <c r="AC202" s="9">
        <v>1.42</v>
      </c>
      <c r="AD202" s="9">
        <v>0</v>
      </c>
      <c r="AE202" s="9">
        <v>0</v>
      </c>
      <c r="AF202" s="9">
        <v>98.57</v>
      </c>
      <c r="AG202" s="9">
        <v>0</v>
      </c>
    </row>
    <row r="203" spans="1:33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261</v>
      </c>
      <c r="G203" s="53" t="s">
        <v>441</v>
      </c>
      <c r="H203" s="8">
        <v>1712000</v>
      </c>
      <c r="I203" s="8">
        <v>0</v>
      </c>
      <c r="J203" s="8">
        <v>0</v>
      </c>
      <c r="K203" s="8">
        <v>0</v>
      </c>
      <c r="L203" s="8">
        <v>0</v>
      </c>
      <c r="M203" s="8">
        <v>1712000</v>
      </c>
      <c r="N203" s="8">
        <v>0</v>
      </c>
      <c r="O203" s="9">
        <v>0</v>
      </c>
      <c r="P203" s="9">
        <v>0</v>
      </c>
      <c r="Q203" s="9">
        <v>0</v>
      </c>
      <c r="R203" s="9">
        <v>0</v>
      </c>
      <c r="S203" s="9">
        <v>100</v>
      </c>
      <c r="T203" s="9">
        <v>0</v>
      </c>
      <c r="U203" s="8">
        <v>1712188.42</v>
      </c>
      <c r="V203" s="8">
        <v>0</v>
      </c>
      <c r="W203" s="8">
        <v>0</v>
      </c>
      <c r="X203" s="8">
        <v>0</v>
      </c>
      <c r="Y203" s="8">
        <v>0</v>
      </c>
      <c r="Z203" s="8">
        <v>1712188.42</v>
      </c>
      <c r="AA203" s="8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100</v>
      </c>
      <c r="AG203" s="9">
        <v>0</v>
      </c>
    </row>
    <row r="204" spans="1:33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261</v>
      </c>
      <c r="G204" s="53" t="s">
        <v>442</v>
      </c>
      <c r="H204" s="8">
        <v>4867513.06</v>
      </c>
      <c r="I204" s="8">
        <v>0</v>
      </c>
      <c r="J204" s="8">
        <v>400000</v>
      </c>
      <c r="K204" s="8">
        <v>4320212.63</v>
      </c>
      <c r="L204" s="8">
        <v>0</v>
      </c>
      <c r="M204" s="8">
        <v>147300.43</v>
      </c>
      <c r="N204" s="8">
        <v>0</v>
      </c>
      <c r="O204" s="9">
        <v>0</v>
      </c>
      <c r="P204" s="9">
        <v>8.21</v>
      </c>
      <c r="Q204" s="9">
        <v>88.75</v>
      </c>
      <c r="R204" s="9">
        <v>0</v>
      </c>
      <c r="S204" s="9">
        <v>3.02</v>
      </c>
      <c r="T204" s="9">
        <v>0</v>
      </c>
      <c r="U204" s="8">
        <v>4648002.06</v>
      </c>
      <c r="V204" s="8">
        <v>0</v>
      </c>
      <c r="W204" s="8">
        <v>180489</v>
      </c>
      <c r="X204" s="8">
        <v>4320212.63</v>
      </c>
      <c r="Y204" s="8">
        <v>0</v>
      </c>
      <c r="Z204" s="8">
        <v>147300.43</v>
      </c>
      <c r="AA204" s="8">
        <v>0</v>
      </c>
      <c r="AB204" s="9">
        <v>0</v>
      </c>
      <c r="AC204" s="9">
        <v>3.88</v>
      </c>
      <c r="AD204" s="9">
        <v>92.94</v>
      </c>
      <c r="AE204" s="9">
        <v>0</v>
      </c>
      <c r="AF204" s="9">
        <v>3.16</v>
      </c>
      <c r="AG204" s="9">
        <v>0</v>
      </c>
    </row>
    <row r="205" spans="1:33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261</v>
      </c>
      <c r="G205" s="53" t="s">
        <v>443</v>
      </c>
      <c r="H205" s="8">
        <v>10914282.1</v>
      </c>
      <c r="I205" s="8">
        <v>8989489.71</v>
      </c>
      <c r="J205" s="8">
        <v>0</v>
      </c>
      <c r="K205" s="8">
        <v>0</v>
      </c>
      <c r="L205" s="8">
        <v>0</v>
      </c>
      <c r="M205" s="8">
        <v>1924792.39</v>
      </c>
      <c r="N205" s="8">
        <v>0</v>
      </c>
      <c r="O205" s="9">
        <v>82.36</v>
      </c>
      <c r="P205" s="9">
        <v>0</v>
      </c>
      <c r="Q205" s="9">
        <v>0</v>
      </c>
      <c r="R205" s="9">
        <v>0</v>
      </c>
      <c r="S205" s="9">
        <v>17.63</v>
      </c>
      <c r="T205" s="9">
        <v>0</v>
      </c>
      <c r="U205" s="8">
        <v>10424792.39</v>
      </c>
      <c r="V205" s="8">
        <v>8500000</v>
      </c>
      <c r="W205" s="8">
        <v>0</v>
      </c>
      <c r="X205" s="8">
        <v>0</v>
      </c>
      <c r="Y205" s="8">
        <v>0</v>
      </c>
      <c r="Z205" s="8">
        <v>1924792.39</v>
      </c>
      <c r="AA205" s="8">
        <v>0</v>
      </c>
      <c r="AB205" s="9">
        <v>81.53</v>
      </c>
      <c r="AC205" s="9">
        <v>0</v>
      </c>
      <c r="AD205" s="9">
        <v>0</v>
      </c>
      <c r="AE205" s="9">
        <v>0</v>
      </c>
      <c r="AF205" s="9">
        <v>18.46</v>
      </c>
      <c r="AG205" s="9">
        <v>0</v>
      </c>
    </row>
    <row r="206" spans="1:33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261</v>
      </c>
      <c r="G206" s="53" t="s">
        <v>444</v>
      </c>
      <c r="H206" s="8">
        <v>5366749.4</v>
      </c>
      <c r="I206" s="8">
        <v>3591100</v>
      </c>
      <c r="J206" s="8">
        <v>283749</v>
      </c>
      <c r="K206" s="8">
        <v>0</v>
      </c>
      <c r="L206" s="8">
        <v>0</v>
      </c>
      <c r="M206" s="8">
        <v>1491900.4</v>
      </c>
      <c r="N206" s="8">
        <v>0</v>
      </c>
      <c r="O206" s="9">
        <v>66.91</v>
      </c>
      <c r="P206" s="9">
        <v>5.28</v>
      </c>
      <c r="Q206" s="9">
        <v>0</v>
      </c>
      <c r="R206" s="9">
        <v>0</v>
      </c>
      <c r="S206" s="9">
        <v>27.79</v>
      </c>
      <c r="T206" s="9">
        <v>0</v>
      </c>
      <c r="U206" s="8">
        <v>5500562.66</v>
      </c>
      <c r="V206" s="8">
        <v>3591100</v>
      </c>
      <c r="W206" s="8">
        <v>50000</v>
      </c>
      <c r="X206" s="8">
        <v>0</v>
      </c>
      <c r="Y206" s="8">
        <v>0</v>
      </c>
      <c r="Z206" s="8">
        <v>1859462.66</v>
      </c>
      <c r="AA206" s="8">
        <v>0</v>
      </c>
      <c r="AB206" s="9">
        <v>65.28</v>
      </c>
      <c r="AC206" s="9">
        <v>0.9</v>
      </c>
      <c r="AD206" s="9">
        <v>0</v>
      </c>
      <c r="AE206" s="9">
        <v>0</v>
      </c>
      <c r="AF206" s="9">
        <v>33.8</v>
      </c>
      <c r="AG206" s="9">
        <v>0</v>
      </c>
    </row>
    <row r="207" spans="1:33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261</v>
      </c>
      <c r="G207" s="53" t="s">
        <v>445</v>
      </c>
      <c r="H207" s="8">
        <v>5521446.26</v>
      </c>
      <c r="I207" s="8">
        <v>5400000</v>
      </c>
      <c r="J207" s="8">
        <v>50000</v>
      </c>
      <c r="K207" s="8">
        <v>0</v>
      </c>
      <c r="L207" s="8">
        <v>0</v>
      </c>
      <c r="M207" s="8">
        <v>71446.26</v>
      </c>
      <c r="N207" s="8">
        <v>0</v>
      </c>
      <c r="O207" s="9">
        <v>97.8</v>
      </c>
      <c r="P207" s="9">
        <v>0.9</v>
      </c>
      <c r="Q207" s="9">
        <v>0</v>
      </c>
      <c r="R207" s="9">
        <v>0</v>
      </c>
      <c r="S207" s="9">
        <v>1.29</v>
      </c>
      <c r="T207" s="9">
        <v>0</v>
      </c>
      <c r="U207" s="8">
        <v>6760406.22</v>
      </c>
      <c r="V207" s="8">
        <v>4400000</v>
      </c>
      <c r="W207" s="8">
        <v>50000</v>
      </c>
      <c r="X207" s="8">
        <v>0</v>
      </c>
      <c r="Y207" s="8">
        <v>0</v>
      </c>
      <c r="Z207" s="8">
        <v>2310406.22</v>
      </c>
      <c r="AA207" s="8">
        <v>0</v>
      </c>
      <c r="AB207" s="9">
        <v>65.08</v>
      </c>
      <c r="AC207" s="9">
        <v>0.73</v>
      </c>
      <c r="AD207" s="9">
        <v>0</v>
      </c>
      <c r="AE207" s="9">
        <v>0</v>
      </c>
      <c r="AF207" s="9">
        <v>34.17</v>
      </c>
      <c r="AG207" s="9">
        <v>0</v>
      </c>
    </row>
    <row r="208" spans="1:33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261</v>
      </c>
      <c r="G208" s="53" t="s">
        <v>446</v>
      </c>
      <c r="H208" s="8">
        <v>5027172.84</v>
      </c>
      <c r="I208" s="8">
        <v>1496340.74</v>
      </c>
      <c r="J208" s="8">
        <v>359458</v>
      </c>
      <c r="K208" s="8">
        <v>0</v>
      </c>
      <c r="L208" s="8">
        <v>0</v>
      </c>
      <c r="M208" s="8">
        <v>3171374.1</v>
      </c>
      <c r="N208" s="8">
        <v>0</v>
      </c>
      <c r="O208" s="9">
        <v>29.76</v>
      </c>
      <c r="P208" s="9">
        <v>7.15</v>
      </c>
      <c r="Q208" s="9">
        <v>0</v>
      </c>
      <c r="R208" s="9">
        <v>0</v>
      </c>
      <c r="S208" s="9">
        <v>63.08</v>
      </c>
      <c r="T208" s="9">
        <v>0</v>
      </c>
      <c r="U208" s="8">
        <v>4568810.1</v>
      </c>
      <c r="V208" s="8">
        <v>1037978</v>
      </c>
      <c r="W208" s="8">
        <v>359458</v>
      </c>
      <c r="X208" s="8">
        <v>0</v>
      </c>
      <c r="Y208" s="8">
        <v>0</v>
      </c>
      <c r="Z208" s="8">
        <v>3171374.1</v>
      </c>
      <c r="AA208" s="8">
        <v>0</v>
      </c>
      <c r="AB208" s="9">
        <v>22.71</v>
      </c>
      <c r="AC208" s="9">
        <v>7.86</v>
      </c>
      <c r="AD208" s="9">
        <v>0</v>
      </c>
      <c r="AE208" s="9">
        <v>0</v>
      </c>
      <c r="AF208" s="9">
        <v>69.41</v>
      </c>
      <c r="AG208" s="9">
        <v>0</v>
      </c>
    </row>
    <row r="209" spans="1:33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261</v>
      </c>
      <c r="G209" s="53" t="s">
        <v>447</v>
      </c>
      <c r="H209" s="8">
        <v>7727461.81</v>
      </c>
      <c r="I209" s="8">
        <v>4992000</v>
      </c>
      <c r="J209" s="8">
        <v>0</v>
      </c>
      <c r="K209" s="8">
        <v>0</v>
      </c>
      <c r="L209" s="8">
        <v>0</v>
      </c>
      <c r="M209" s="8">
        <v>2735461.81</v>
      </c>
      <c r="N209" s="8">
        <v>0</v>
      </c>
      <c r="O209" s="9">
        <v>64.6</v>
      </c>
      <c r="P209" s="9">
        <v>0</v>
      </c>
      <c r="Q209" s="9">
        <v>0</v>
      </c>
      <c r="R209" s="9">
        <v>0</v>
      </c>
      <c r="S209" s="9">
        <v>35.39</v>
      </c>
      <c r="T209" s="9">
        <v>0</v>
      </c>
      <c r="U209" s="8">
        <v>7775742.82</v>
      </c>
      <c r="V209" s="8">
        <v>4992000</v>
      </c>
      <c r="W209" s="8">
        <v>0</v>
      </c>
      <c r="X209" s="8">
        <v>0</v>
      </c>
      <c r="Y209" s="8">
        <v>0</v>
      </c>
      <c r="Z209" s="8">
        <v>2783742.82</v>
      </c>
      <c r="AA209" s="8">
        <v>0</v>
      </c>
      <c r="AB209" s="9">
        <v>64.19</v>
      </c>
      <c r="AC209" s="9">
        <v>0</v>
      </c>
      <c r="AD209" s="9">
        <v>0</v>
      </c>
      <c r="AE209" s="9">
        <v>0</v>
      </c>
      <c r="AF209" s="9">
        <v>35.8</v>
      </c>
      <c r="AG209" s="9">
        <v>0</v>
      </c>
    </row>
    <row r="210" spans="1:33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261</v>
      </c>
      <c r="G210" s="53" t="s">
        <v>448</v>
      </c>
      <c r="H210" s="8">
        <v>380000</v>
      </c>
      <c r="I210" s="8">
        <v>0</v>
      </c>
      <c r="J210" s="8">
        <v>0</v>
      </c>
      <c r="K210" s="8">
        <v>0</v>
      </c>
      <c r="L210" s="8">
        <v>0</v>
      </c>
      <c r="M210" s="8">
        <v>380000</v>
      </c>
      <c r="N210" s="8">
        <v>0</v>
      </c>
      <c r="O210" s="9">
        <v>0</v>
      </c>
      <c r="P210" s="9">
        <v>0</v>
      </c>
      <c r="Q210" s="9">
        <v>0</v>
      </c>
      <c r="R210" s="9">
        <v>0</v>
      </c>
      <c r="S210" s="9">
        <v>100</v>
      </c>
      <c r="T210" s="9">
        <v>0</v>
      </c>
      <c r="U210" s="8">
        <v>580087.27</v>
      </c>
      <c r="V210" s="8">
        <v>0</v>
      </c>
      <c r="W210" s="8">
        <v>0</v>
      </c>
      <c r="X210" s="8">
        <v>0</v>
      </c>
      <c r="Y210" s="8">
        <v>0</v>
      </c>
      <c r="Z210" s="8">
        <v>580087.27</v>
      </c>
      <c r="AA210" s="8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100</v>
      </c>
      <c r="AG210" s="9">
        <v>0</v>
      </c>
    </row>
    <row r="211" spans="1:33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261</v>
      </c>
      <c r="G211" s="53" t="s">
        <v>449</v>
      </c>
      <c r="H211" s="8">
        <v>7372306</v>
      </c>
      <c r="I211" s="8">
        <v>6680000</v>
      </c>
      <c r="J211" s="8">
        <v>81556</v>
      </c>
      <c r="K211" s="8">
        <v>0</v>
      </c>
      <c r="L211" s="8">
        <v>0</v>
      </c>
      <c r="M211" s="8">
        <v>610750</v>
      </c>
      <c r="N211" s="8">
        <v>0</v>
      </c>
      <c r="O211" s="9">
        <v>90.6</v>
      </c>
      <c r="P211" s="9">
        <v>1.1</v>
      </c>
      <c r="Q211" s="9">
        <v>0</v>
      </c>
      <c r="R211" s="9">
        <v>0</v>
      </c>
      <c r="S211" s="9">
        <v>8.28</v>
      </c>
      <c r="T211" s="9">
        <v>0</v>
      </c>
      <c r="U211" s="8">
        <v>1378071.65</v>
      </c>
      <c r="V211" s="8">
        <v>0</v>
      </c>
      <c r="W211" s="8">
        <v>0</v>
      </c>
      <c r="X211" s="8">
        <v>0</v>
      </c>
      <c r="Y211" s="8">
        <v>0</v>
      </c>
      <c r="Z211" s="8">
        <v>1378071.65</v>
      </c>
      <c r="AA211" s="8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100</v>
      </c>
      <c r="AG211" s="9">
        <v>0</v>
      </c>
    </row>
    <row r="212" spans="1:33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261</v>
      </c>
      <c r="G212" s="53" t="s">
        <v>450</v>
      </c>
      <c r="H212" s="8">
        <v>767355.02</v>
      </c>
      <c r="I212" s="8">
        <v>500000</v>
      </c>
      <c r="J212" s="8">
        <v>102160</v>
      </c>
      <c r="K212" s="8">
        <v>0</v>
      </c>
      <c r="L212" s="8">
        <v>0</v>
      </c>
      <c r="M212" s="8">
        <v>165195.02</v>
      </c>
      <c r="N212" s="8">
        <v>0</v>
      </c>
      <c r="O212" s="9">
        <v>65.15</v>
      </c>
      <c r="P212" s="9">
        <v>13.31</v>
      </c>
      <c r="Q212" s="9">
        <v>0</v>
      </c>
      <c r="R212" s="9">
        <v>0</v>
      </c>
      <c r="S212" s="9">
        <v>21.52</v>
      </c>
      <c r="T212" s="9">
        <v>0</v>
      </c>
      <c r="U212" s="8">
        <v>767355.02</v>
      </c>
      <c r="V212" s="8">
        <v>500000</v>
      </c>
      <c r="W212" s="8">
        <v>102160</v>
      </c>
      <c r="X212" s="8">
        <v>0</v>
      </c>
      <c r="Y212" s="8">
        <v>0</v>
      </c>
      <c r="Z212" s="8">
        <v>165195.02</v>
      </c>
      <c r="AA212" s="8">
        <v>0</v>
      </c>
      <c r="AB212" s="9">
        <v>65.15</v>
      </c>
      <c r="AC212" s="9">
        <v>13.31</v>
      </c>
      <c r="AD212" s="9">
        <v>0</v>
      </c>
      <c r="AE212" s="9">
        <v>0</v>
      </c>
      <c r="AF212" s="9">
        <v>21.52</v>
      </c>
      <c r="AG212" s="9">
        <v>0</v>
      </c>
    </row>
    <row r="213" spans="1:33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261</v>
      </c>
      <c r="G213" s="53" t="s">
        <v>451</v>
      </c>
      <c r="H213" s="8">
        <v>8468000</v>
      </c>
      <c r="I213" s="8">
        <v>7500000</v>
      </c>
      <c r="J213" s="8">
        <v>0</v>
      </c>
      <c r="K213" s="8">
        <v>0</v>
      </c>
      <c r="L213" s="8">
        <v>0</v>
      </c>
      <c r="M213" s="8">
        <v>968000</v>
      </c>
      <c r="N213" s="8">
        <v>0</v>
      </c>
      <c r="O213" s="9">
        <v>88.56</v>
      </c>
      <c r="P213" s="9">
        <v>0</v>
      </c>
      <c r="Q213" s="9">
        <v>0</v>
      </c>
      <c r="R213" s="9">
        <v>0</v>
      </c>
      <c r="S213" s="9">
        <v>11.43</v>
      </c>
      <c r="T213" s="9">
        <v>0</v>
      </c>
      <c r="U213" s="8">
        <v>8770453.27</v>
      </c>
      <c r="V213" s="8">
        <v>7500000</v>
      </c>
      <c r="W213" s="8">
        <v>0</v>
      </c>
      <c r="X213" s="8">
        <v>0</v>
      </c>
      <c r="Y213" s="8">
        <v>0</v>
      </c>
      <c r="Z213" s="8">
        <v>1270453.27</v>
      </c>
      <c r="AA213" s="8">
        <v>0</v>
      </c>
      <c r="AB213" s="9">
        <v>85.51</v>
      </c>
      <c r="AC213" s="9">
        <v>0</v>
      </c>
      <c r="AD213" s="9">
        <v>0</v>
      </c>
      <c r="AE213" s="9">
        <v>0</v>
      </c>
      <c r="AF213" s="9">
        <v>14.48</v>
      </c>
      <c r="AG213" s="9">
        <v>0</v>
      </c>
    </row>
    <row r="214" spans="1:33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261</v>
      </c>
      <c r="G214" s="53" t="s">
        <v>452</v>
      </c>
      <c r="H214" s="8">
        <v>3320045.2</v>
      </c>
      <c r="I214" s="8">
        <v>2749829.85</v>
      </c>
      <c r="J214" s="8">
        <v>6000</v>
      </c>
      <c r="K214" s="8">
        <v>0</v>
      </c>
      <c r="L214" s="8">
        <v>0</v>
      </c>
      <c r="M214" s="8">
        <v>564215.35</v>
      </c>
      <c r="N214" s="8">
        <v>0</v>
      </c>
      <c r="O214" s="9">
        <v>82.82</v>
      </c>
      <c r="P214" s="9">
        <v>0.18</v>
      </c>
      <c r="Q214" s="9">
        <v>0</v>
      </c>
      <c r="R214" s="9">
        <v>0</v>
      </c>
      <c r="S214" s="9">
        <v>16.99</v>
      </c>
      <c r="T214" s="9">
        <v>0</v>
      </c>
      <c r="U214" s="8">
        <v>3267215.35</v>
      </c>
      <c r="V214" s="8">
        <v>2700000</v>
      </c>
      <c r="W214" s="8">
        <v>3000</v>
      </c>
      <c r="X214" s="8">
        <v>0</v>
      </c>
      <c r="Y214" s="8">
        <v>0</v>
      </c>
      <c r="Z214" s="8">
        <v>564215.35</v>
      </c>
      <c r="AA214" s="8">
        <v>0</v>
      </c>
      <c r="AB214" s="9">
        <v>82.63</v>
      </c>
      <c r="AC214" s="9">
        <v>0.09</v>
      </c>
      <c r="AD214" s="9">
        <v>0</v>
      </c>
      <c r="AE214" s="9">
        <v>0</v>
      </c>
      <c r="AF214" s="9">
        <v>17.26</v>
      </c>
      <c r="AG214" s="9">
        <v>0</v>
      </c>
    </row>
    <row r="215" spans="1:33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261</v>
      </c>
      <c r="G215" s="53" t="s">
        <v>453</v>
      </c>
      <c r="H215" s="8">
        <v>2956451.69</v>
      </c>
      <c r="I215" s="8">
        <v>2774114.41</v>
      </c>
      <c r="J215" s="8">
        <v>0</v>
      </c>
      <c r="K215" s="8">
        <v>0</v>
      </c>
      <c r="L215" s="8">
        <v>0</v>
      </c>
      <c r="M215" s="8">
        <v>182337.28</v>
      </c>
      <c r="N215" s="8">
        <v>0</v>
      </c>
      <c r="O215" s="9">
        <v>93.83</v>
      </c>
      <c r="P215" s="9">
        <v>0</v>
      </c>
      <c r="Q215" s="9">
        <v>0</v>
      </c>
      <c r="R215" s="9">
        <v>0</v>
      </c>
      <c r="S215" s="9">
        <v>6.16</v>
      </c>
      <c r="T215" s="9">
        <v>0</v>
      </c>
      <c r="U215" s="8">
        <v>2590397.28</v>
      </c>
      <c r="V215" s="8">
        <v>2408060</v>
      </c>
      <c r="W215" s="8">
        <v>0</v>
      </c>
      <c r="X215" s="8">
        <v>0</v>
      </c>
      <c r="Y215" s="8">
        <v>0</v>
      </c>
      <c r="Z215" s="8">
        <v>182337.28</v>
      </c>
      <c r="AA215" s="8">
        <v>0</v>
      </c>
      <c r="AB215" s="9">
        <v>92.96</v>
      </c>
      <c r="AC215" s="9">
        <v>0</v>
      </c>
      <c r="AD215" s="9">
        <v>0</v>
      </c>
      <c r="AE215" s="9">
        <v>0</v>
      </c>
      <c r="AF215" s="9">
        <v>7.03</v>
      </c>
      <c r="AG215" s="9">
        <v>0</v>
      </c>
    </row>
    <row r="216" spans="1:33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261</v>
      </c>
      <c r="G216" s="53" t="s">
        <v>454</v>
      </c>
      <c r="H216" s="8">
        <v>1882303.18</v>
      </c>
      <c r="I216" s="8">
        <v>0</v>
      </c>
      <c r="J216" s="8">
        <v>304848</v>
      </c>
      <c r="K216" s="8">
        <v>0</v>
      </c>
      <c r="L216" s="8">
        <v>0</v>
      </c>
      <c r="M216" s="8">
        <v>1577455.18</v>
      </c>
      <c r="N216" s="8">
        <v>0</v>
      </c>
      <c r="O216" s="9">
        <v>0</v>
      </c>
      <c r="P216" s="9">
        <v>16.19</v>
      </c>
      <c r="Q216" s="9">
        <v>0</v>
      </c>
      <c r="R216" s="9">
        <v>0</v>
      </c>
      <c r="S216" s="9">
        <v>83.8</v>
      </c>
      <c r="T216" s="9">
        <v>0</v>
      </c>
      <c r="U216" s="8">
        <v>1882303.18</v>
      </c>
      <c r="V216" s="8">
        <v>0</v>
      </c>
      <c r="W216" s="8">
        <v>304848</v>
      </c>
      <c r="X216" s="8">
        <v>0</v>
      </c>
      <c r="Y216" s="8">
        <v>0</v>
      </c>
      <c r="Z216" s="8">
        <v>1577455.18</v>
      </c>
      <c r="AA216" s="8">
        <v>0</v>
      </c>
      <c r="AB216" s="9">
        <v>0</v>
      </c>
      <c r="AC216" s="9">
        <v>16.19</v>
      </c>
      <c r="AD216" s="9">
        <v>0</v>
      </c>
      <c r="AE216" s="9">
        <v>0</v>
      </c>
      <c r="AF216" s="9">
        <v>83.8</v>
      </c>
      <c r="AG216" s="9">
        <v>0</v>
      </c>
    </row>
    <row r="217" spans="1:33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261</v>
      </c>
      <c r="G217" s="53" t="s">
        <v>455</v>
      </c>
      <c r="H217" s="8">
        <v>6134272.37</v>
      </c>
      <c r="I217" s="8">
        <v>5550000</v>
      </c>
      <c r="J217" s="8">
        <v>0</v>
      </c>
      <c r="K217" s="8">
        <v>0</v>
      </c>
      <c r="L217" s="8">
        <v>0</v>
      </c>
      <c r="M217" s="8">
        <v>584272.37</v>
      </c>
      <c r="N217" s="8">
        <v>0</v>
      </c>
      <c r="O217" s="9">
        <v>90.47</v>
      </c>
      <c r="P217" s="9">
        <v>0</v>
      </c>
      <c r="Q217" s="9">
        <v>0</v>
      </c>
      <c r="R217" s="9">
        <v>0</v>
      </c>
      <c r="S217" s="9">
        <v>9.52</v>
      </c>
      <c r="T217" s="9">
        <v>0</v>
      </c>
      <c r="U217" s="8">
        <v>4907713.97</v>
      </c>
      <c r="V217" s="8">
        <v>2950000</v>
      </c>
      <c r="W217" s="8">
        <v>0</v>
      </c>
      <c r="X217" s="8">
        <v>0</v>
      </c>
      <c r="Y217" s="8">
        <v>0</v>
      </c>
      <c r="Z217" s="8">
        <v>1957713.97</v>
      </c>
      <c r="AA217" s="8">
        <v>0</v>
      </c>
      <c r="AB217" s="9">
        <v>60.1</v>
      </c>
      <c r="AC217" s="9">
        <v>0</v>
      </c>
      <c r="AD217" s="9">
        <v>0</v>
      </c>
      <c r="AE217" s="9">
        <v>0</v>
      </c>
      <c r="AF217" s="9">
        <v>39.89</v>
      </c>
      <c r="AG217" s="9">
        <v>0</v>
      </c>
    </row>
    <row r="218" spans="1:33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456</v>
      </c>
      <c r="G218" s="53" t="s">
        <v>457</v>
      </c>
      <c r="H218" s="8">
        <v>36396041.51</v>
      </c>
      <c r="I218" s="8">
        <v>0</v>
      </c>
      <c r="J218" s="8">
        <v>0</v>
      </c>
      <c r="K218" s="8">
        <v>0</v>
      </c>
      <c r="L218" s="8">
        <v>0</v>
      </c>
      <c r="M218" s="8">
        <v>36396041.51</v>
      </c>
      <c r="N218" s="8">
        <v>0</v>
      </c>
      <c r="O218" s="9">
        <v>0</v>
      </c>
      <c r="P218" s="9">
        <v>0</v>
      </c>
      <c r="Q218" s="9">
        <v>0</v>
      </c>
      <c r="R218" s="9">
        <v>0</v>
      </c>
      <c r="S218" s="9">
        <v>100</v>
      </c>
      <c r="T218" s="9">
        <v>0</v>
      </c>
      <c r="U218" s="8">
        <v>36396041.51</v>
      </c>
      <c r="V218" s="8">
        <v>0</v>
      </c>
      <c r="W218" s="8">
        <v>0</v>
      </c>
      <c r="X218" s="8">
        <v>0</v>
      </c>
      <c r="Y218" s="8">
        <v>0</v>
      </c>
      <c r="Z218" s="8">
        <v>36396041.51</v>
      </c>
      <c r="AA218" s="8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100</v>
      </c>
      <c r="AG218" s="9">
        <v>0</v>
      </c>
    </row>
    <row r="219" spans="1:33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456</v>
      </c>
      <c r="G219" s="53" t="s">
        <v>458</v>
      </c>
      <c r="H219" s="8">
        <v>17220216.68</v>
      </c>
      <c r="I219" s="8">
        <v>17220216.68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9">
        <v>100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9"/>
      <c r="AC219" s="9"/>
      <c r="AD219" s="9"/>
      <c r="AE219" s="9"/>
      <c r="AF219" s="9"/>
      <c r="AG219" s="9"/>
    </row>
    <row r="220" spans="1:33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456</v>
      </c>
      <c r="G220" s="53" t="s">
        <v>459</v>
      </c>
      <c r="H220" s="8">
        <v>177561861</v>
      </c>
      <c r="I220" s="8">
        <v>155563869</v>
      </c>
      <c r="J220" s="8">
        <v>0</v>
      </c>
      <c r="K220" s="8">
        <v>0</v>
      </c>
      <c r="L220" s="8">
        <v>0</v>
      </c>
      <c r="M220" s="8">
        <v>19550000</v>
      </c>
      <c r="N220" s="8">
        <v>2447992</v>
      </c>
      <c r="O220" s="9">
        <v>87.61</v>
      </c>
      <c r="P220" s="9">
        <v>0</v>
      </c>
      <c r="Q220" s="9">
        <v>0</v>
      </c>
      <c r="R220" s="9">
        <v>0</v>
      </c>
      <c r="S220" s="9">
        <v>11.01</v>
      </c>
      <c r="T220" s="9">
        <v>1.37</v>
      </c>
      <c r="U220" s="8">
        <v>191677771.37</v>
      </c>
      <c r="V220" s="8">
        <v>155563868.55</v>
      </c>
      <c r="W220" s="8">
        <v>0</v>
      </c>
      <c r="X220" s="8">
        <v>0</v>
      </c>
      <c r="Y220" s="8">
        <v>0</v>
      </c>
      <c r="Z220" s="8">
        <v>33665910.78</v>
      </c>
      <c r="AA220" s="8">
        <v>2447992.04</v>
      </c>
      <c r="AB220" s="9">
        <v>81.15</v>
      </c>
      <c r="AC220" s="9">
        <v>0</v>
      </c>
      <c r="AD220" s="9">
        <v>0</v>
      </c>
      <c r="AE220" s="9">
        <v>0</v>
      </c>
      <c r="AF220" s="9">
        <v>17.56</v>
      </c>
      <c r="AG220" s="9">
        <v>1.27</v>
      </c>
    </row>
    <row r="221" spans="1:33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456</v>
      </c>
      <c r="G221" s="53" t="s">
        <v>460</v>
      </c>
      <c r="H221" s="8">
        <v>50000000</v>
      </c>
      <c r="I221" s="8">
        <v>50000000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9">
        <v>100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8">
        <v>50000000</v>
      </c>
      <c r="V221" s="8">
        <v>50000000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9">
        <v>100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</row>
    <row r="222" spans="1:33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461</v>
      </c>
      <c r="G222" s="53" t="s">
        <v>462</v>
      </c>
      <c r="H222" s="8">
        <v>12940355.61</v>
      </c>
      <c r="I222" s="8">
        <v>11271001</v>
      </c>
      <c r="J222" s="8">
        <v>0</v>
      </c>
      <c r="K222" s="8">
        <v>0</v>
      </c>
      <c r="L222" s="8">
        <v>0</v>
      </c>
      <c r="M222" s="8">
        <v>1669354.61</v>
      </c>
      <c r="N222" s="8">
        <v>0</v>
      </c>
      <c r="O222" s="9">
        <v>87.09</v>
      </c>
      <c r="P222" s="9">
        <v>0</v>
      </c>
      <c r="Q222" s="9">
        <v>0</v>
      </c>
      <c r="R222" s="9">
        <v>0</v>
      </c>
      <c r="S222" s="9">
        <v>12.9</v>
      </c>
      <c r="T222" s="9">
        <v>0</v>
      </c>
      <c r="U222" s="8">
        <v>17531995.32</v>
      </c>
      <c r="V222" s="8">
        <v>11270000</v>
      </c>
      <c r="W222" s="8">
        <v>0</v>
      </c>
      <c r="X222" s="8">
        <v>0</v>
      </c>
      <c r="Y222" s="8">
        <v>0</v>
      </c>
      <c r="Z222" s="8">
        <v>6261995.32</v>
      </c>
      <c r="AA222" s="8">
        <v>0</v>
      </c>
      <c r="AB222" s="9">
        <v>64.28</v>
      </c>
      <c r="AC222" s="9">
        <v>0</v>
      </c>
      <c r="AD222" s="9">
        <v>0</v>
      </c>
      <c r="AE222" s="9">
        <v>0</v>
      </c>
      <c r="AF222" s="9">
        <v>35.71</v>
      </c>
      <c r="AG222" s="9">
        <v>0</v>
      </c>
    </row>
    <row r="223" spans="1:33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461</v>
      </c>
      <c r="G223" s="53" t="s">
        <v>463</v>
      </c>
      <c r="H223" s="8">
        <v>8134958</v>
      </c>
      <c r="I223" s="8">
        <v>7000000</v>
      </c>
      <c r="J223" s="8">
        <v>0</v>
      </c>
      <c r="K223" s="8">
        <v>0</v>
      </c>
      <c r="L223" s="8">
        <v>0</v>
      </c>
      <c r="M223" s="8">
        <v>1134958</v>
      </c>
      <c r="N223" s="8">
        <v>0</v>
      </c>
      <c r="O223" s="9">
        <v>86.04</v>
      </c>
      <c r="P223" s="9">
        <v>0</v>
      </c>
      <c r="Q223" s="9">
        <v>0</v>
      </c>
      <c r="R223" s="9">
        <v>0</v>
      </c>
      <c r="S223" s="9">
        <v>13.95</v>
      </c>
      <c r="T223" s="9">
        <v>0</v>
      </c>
      <c r="U223" s="8">
        <v>6304837.56</v>
      </c>
      <c r="V223" s="8">
        <v>5000000</v>
      </c>
      <c r="W223" s="8">
        <v>0</v>
      </c>
      <c r="X223" s="8">
        <v>0</v>
      </c>
      <c r="Y223" s="8">
        <v>0</v>
      </c>
      <c r="Z223" s="8">
        <v>1304837.56</v>
      </c>
      <c r="AA223" s="8">
        <v>0</v>
      </c>
      <c r="AB223" s="9">
        <v>79.3</v>
      </c>
      <c r="AC223" s="9">
        <v>0</v>
      </c>
      <c r="AD223" s="9">
        <v>0</v>
      </c>
      <c r="AE223" s="9">
        <v>0</v>
      </c>
      <c r="AF223" s="9">
        <v>20.69</v>
      </c>
      <c r="AG223" s="9">
        <v>0</v>
      </c>
    </row>
    <row r="224" spans="1:33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461</v>
      </c>
      <c r="G224" s="53" t="s">
        <v>464</v>
      </c>
      <c r="H224" s="8">
        <v>4189912.38</v>
      </c>
      <c r="I224" s="8">
        <v>0</v>
      </c>
      <c r="J224" s="8">
        <v>0</v>
      </c>
      <c r="K224" s="8">
        <v>0</v>
      </c>
      <c r="L224" s="8">
        <v>0</v>
      </c>
      <c r="M224" s="8">
        <v>4189912.38</v>
      </c>
      <c r="N224" s="8">
        <v>0</v>
      </c>
      <c r="O224" s="9">
        <v>0</v>
      </c>
      <c r="P224" s="9">
        <v>0</v>
      </c>
      <c r="Q224" s="9">
        <v>0</v>
      </c>
      <c r="R224" s="9">
        <v>0</v>
      </c>
      <c r="S224" s="9">
        <v>100</v>
      </c>
      <c r="T224" s="9">
        <v>0</v>
      </c>
      <c r="U224" s="8">
        <v>7154317.28</v>
      </c>
      <c r="V224" s="8">
        <v>0</v>
      </c>
      <c r="W224" s="8">
        <v>0</v>
      </c>
      <c r="X224" s="8">
        <v>0</v>
      </c>
      <c r="Y224" s="8">
        <v>0</v>
      </c>
      <c r="Z224" s="8">
        <v>7154317.28</v>
      </c>
      <c r="AA224" s="8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100</v>
      </c>
      <c r="AG224" s="9">
        <v>0</v>
      </c>
    </row>
    <row r="225" spans="1:33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461</v>
      </c>
      <c r="G225" s="53" t="s">
        <v>465</v>
      </c>
      <c r="H225" s="8">
        <v>2500227</v>
      </c>
      <c r="I225" s="8">
        <v>1300000</v>
      </c>
      <c r="J225" s="8">
        <v>0</v>
      </c>
      <c r="K225" s="8">
        <v>0</v>
      </c>
      <c r="L225" s="8">
        <v>0</v>
      </c>
      <c r="M225" s="8">
        <v>1200227</v>
      </c>
      <c r="N225" s="8">
        <v>0</v>
      </c>
      <c r="O225" s="9">
        <v>51.99</v>
      </c>
      <c r="P225" s="9">
        <v>0</v>
      </c>
      <c r="Q225" s="9">
        <v>0</v>
      </c>
      <c r="R225" s="9">
        <v>0</v>
      </c>
      <c r="S225" s="9">
        <v>48</v>
      </c>
      <c r="T225" s="9">
        <v>0</v>
      </c>
      <c r="U225" s="8">
        <v>3382499.52</v>
      </c>
      <c r="V225" s="8">
        <v>1300000</v>
      </c>
      <c r="W225" s="8">
        <v>0</v>
      </c>
      <c r="X225" s="8">
        <v>0</v>
      </c>
      <c r="Y225" s="8">
        <v>0</v>
      </c>
      <c r="Z225" s="8">
        <v>2082499.52</v>
      </c>
      <c r="AA225" s="8">
        <v>0</v>
      </c>
      <c r="AB225" s="9">
        <v>38.43</v>
      </c>
      <c r="AC225" s="9">
        <v>0</v>
      </c>
      <c r="AD225" s="9">
        <v>0</v>
      </c>
      <c r="AE225" s="9">
        <v>0</v>
      </c>
      <c r="AF225" s="9">
        <v>61.56</v>
      </c>
      <c r="AG225" s="9">
        <v>0</v>
      </c>
    </row>
    <row r="226" spans="1:33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461</v>
      </c>
      <c r="G226" s="53" t="s">
        <v>466</v>
      </c>
      <c r="H226" s="8">
        <v>8108518.38</v>
      </c>
      <c r="I226" s="8">
        <v>4500000</v>
      </c>
      <c r="J226" s="8">
        <v>811000</v>
      </c>
      <c r="K226" s="8">
        <v>0</v>
      </c>
      <c r="L226" s="8">
        <v>0</v>
      </c>
      <c r="M226" s="8">
        <v>2797518.38</v>
      </c>
      <c r="N226" s="8">
        <v>0</v>
      </c>
      <c r="O226" s="9">
        <v>55.49</v>
      </c>
      <c r="P226" s="9">
        <v>10</v>
      </c>
      <c r="Q226" s="9">
        <v>0</v>
      </c>
      <c r="R226" s="9">
        <v>0</v>
      </c>
      <c r="S226" s="9">
        <v>34.5</v>
      </c>
      <c r="T226" s="9">
        <v>0</v>
      </c>
      <c r="U226" s="8">
        <v>8108518.38</v>
      </c>
      <c r="V226" s="8">
        <v>4500000</v>
      </c>
      <c r="W226" s="8">
        <v>811000</v>
      </c>
      <c r="X226" s="8">
        <v>0</v>
      </c>
      <c r="Y226" s="8">
        <v>0</v>
      </c>
      <c r="Z226" s="8">
        <v>2797518.38</v>
      </c>
      <c r="AA226" s="8">
        <v>0</v>
      </c>
      <c r="AB226" s="9">
        <v>55.49</v>
      </c>
      <c r="AC226" s="9">
        <v>10</v>
      </c>
      <c r="AD226" s="9">
        <v>0</v>
      </c>
      <c r="AE226" s="9">
        <v>0</v>
      </c>
      <c r="AF226" s="9">
        <v>34.5</v>
      </c>
      <c r="AG226" s="9">
        <v>0</v>
      </c>
    </row>
    <row r="227" spans="1:33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461</v>
      </c>
      <c r="G227" s="53" t="s">
        <v>467</v>
      </c>
      <c r="H227" s="8">
        <v>4373876.5</v>
      </c>
      <c r="I227" s="8">
        <v>3757000</v>
      </c>
      <c r="J227" s="8">
        <v>0</v>
      </c>
      <c r="K227" s="8">
        <v>0</v>
      </c>
      <c r="L227" s="8">
        <v>0</v>
      </c>
      <c r="M227" s="8">
        <v>616876.5</v>
      </c>
      <c r="N227" s="8">
        <v>0</v>
      </c>
      <c r="O227" s="9">
        <v>85.89</v>
      </c>
      <c r="P227" s="9">
        <v>0</v>
      </c>
      <c r="Q227" s="9">
        <v>0</v>
      </c>
      <c r="R227" s="9">
        <v>0</v>
      </c>
      <c r="S227" s="9">
        <v>14.1</v>
      </c>
      <c r="T227" s="9">
        <v>0</v>
      </c>
      <c r="U227" s="8">
        <v>4373876.5</v>
      </c>
      <c r="V227" s="8">
        <v>3757000</v>
      </c>
      <c r="W227" s="8">
        <v>0</v>
      </c>
      <c r="X227" s="8">
        <v>0</v>
      </c>
      <c r="Y227" s="8">
        <v>0</v>
      </c>
      <c r="Z227" s="8">
        <v>616876.5</v>
      </c>
      <c r="AA227" s="8">
        <v>0</v>
      </c>
      <c r="AB227" s="9">
        <v>85.89</v>
      </c>
      <c r="AC227" s="9">
        <v>0</v>
      </c>
      <c r="AD227" s="9">
        <v>0</v>
      </c>
      <c r="AE227" s="9">
        <v>0</v>
      </c>
      <c r="AF227" s="9">
        <v>14.1</v>
      </c>
      <c r="AG227" s="9">
        <v>0</v>
      </c>
    </row>
    <row r="228" spans="1:33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461</v>
      </c>
      <c r="G228" s="53" t="s">
        <v>468</v>
      </c>
      <c r="H228" s="8">
        <v>10290816.59</v>
      </c>
      <c r="I228" s="8">
        <v>4000000</v>
      </c>
      <c r="J228" s="8">
        <v>358000</v>
      </c>
      <c r="K228" s="8">
        <v>0</v>
      </c>
      <c r="L228" s="8">
        <v>0</v>
      </c>
      <c r="M228" s="8">
        <v>5932816.59</v>
      </c>
      <c r="N228" s="8">
        <v>0</v>
      </c>
      <c r="O228" s="9">
        <v>38.86</v>
      </c>
      <c r="P228" s="9">
        <v>3.47</v>
      </c>
      <c r="Q228" s="9">
        <v>0</v>
      </c>
      <c r="R228" s="9">
        <v>0</v>
      </c>
      <c r="S228" s="9">
        <v>57.65</v>
      </c>
      <c r="T228" s="9">
        <v>0</v>
      </c>
      <c r="U228" s="8">
        <v>12014020.99</v>
      </c>
      <c r="V228" s="8">
        <v>4000000</v>
      </c>
      <c r="W228" s="8">
        <v>358000</v>
      </c>
      <c r="X228" s="8">
        <v>0</v>
      </c>
      <c r="Y228" s="8">
        <v>0</v>
      </c>
      <c r="Z228" s="8">
        <v>7656020.99</v>
      </c>
      <c r="AA228" s="8">
        <v>0</v>
      </c>
      <c r="AB228" s="9">
        <v>33.29</v>
      </c>
      <c r="AC228" s="9">
        <v>2.97</v>
      </c>
      <c r="AD228" s="9">
        <v>0</v>
      </c>
      <c r="AE228" s="9">
        <v>0</v>
      </c>
      <c r="AF228" s="9">
        <v>63.72</v>
      </c>
      <c r="AG228" s="9">
        <v>0</v>
      </c>
    </row>
    <row r="229" spans="1:33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461</v>
      </c>
      <c r="G229" s="53" t="s">
        <v>469</v>
      </c>
      <c r="H229" s="8">
        <v>34663350</v>
      </c>
      <c r="I229" s="8">
        <v>27591000</v>
      </c>
      <c r="J229" s="8">
        <v>936000</v>
      </c>
      <c r="K229" s="8">
        <v>0</v>
      </c>
      <c r="L229" s="8">
        <v>0</v>
      </c>
      <c r="M229" s="8">
        <v>5008019</v>
      </c>
      <c r="N229" s="8">
        <v>1128331</v>
      </c>
      <c r="O229" s="9">
        <v>79.59</v>
      </c>
      <c r="P229" s="9">
        <v>2.7</v>
      </c>
      <c r="Q229" s="9">
        <v>0</v>
      </c>
      <c r="R229" s="9">
        <v>0</v>
      </c>
      <c r="S229" s="9">
        <v>14.44</v>
      </c>
      <c r="T229" s="9">
        <v>3.25</v>
      </c>
      <c r="U229" s="8">
        <v>34663350</v>
      </c>
      <c r="V229" s="8">
        <v>27591000</v>
      </c>
      <c r="W229" s="8">
        <v>936000</v>
      </c>
      <c r="X229" s="8">
        <v>0</v>
      </c>
      <c r="Y229" s="8">
        <v>0</v>
      </c>
      <c r="Z229" s="8">
        <v>5008019</v>
      </c>
      <c r="AA229" s="8">
        <v>1128331</v>
      </c>
      <c r="AB229" s="9">
        <v>79.59</v>
      </c>
      <c r="AC229" s="9">
        <v>2.7</v>
      </c>
      <c r="AD229" s="9">
        <v>0</v>
      </c>
      <c r="AE229" s="9">
        <v>0</v>
      </c>
      <c r="AF229" s="9">
        <v>14.44</v>
      </c>
      <c r="AG229" s="9">
        <v>3.25</v>
      </c>
    </row>
    <row r="230" spans="1:33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461</v>
      </c>
      <c r="G230" s="53" t="s">
        <v>470</v>
      </c>
      <c r="H230" s="8">
        <v>12327419.15</v>
      </c>
      <c r="I230" s="8">
        <v>4235894.55</v>
      </c>
      <c r="J230" s="8">
        <v>5700000</v>
      </c>
      <c r="K230" s="8">
        <v>0</v>
      </c>
      <c r="L230" s="8">
        <v>0</v>
      </c>
      <c r="M230" s="8">
        <v>2391524.6</v>
      </c>
      <c r="N230" s="8">
        <v>0</v>
      </c>
      <c r="O230" s="9">
        <v>34.36</v>
      </c>
      <c r="P230" s="9">
        <v>46.23</v>
      </c>
      <c r="Q230" s="9">
        <v>0</v>
      </c>
      <c r="R230" s="9">
        <v>0</v>
      </c>
      <c r="S230" s="9">
        <v>19.4</v>
      </c>
      <c r="T230" s="9">
        <v>0</v>
      </c>
      <c r="U230" s="8">
        <v>12327419.15</v>
      </c>
      <c r="V230" s="8">
        <v>4235894.55</v>
      </c>
      <c r="W230" s="8">
        <v>5700000</v>
      </c>
      <c r="X230" s="8">
        <v>0</v>
      </c>
      <c r="Y230" s="8">
        <v>0</v>
      </c>
      <c r="Z230" s="8">
        <v>2391524.6</v>
      </c>
      <c r="AA230" s="8">
        <v>0</v>
      </c>
      <c r="AB230" s="9">
        <v>34.36</v>
      </c>
      <c r="AC230" s="9">
        <v>46.23</v>
      </c>
      <c r="AD230" s="9">
        <v>0</v>
      </c>
      <c r="AE230" s="9">
        <v>0</v>
      </c>
      <c r="AF230" s="9">
        <v>19.4</v>
      </c>
      <c r="AG230" s="9">
        <v>0</v>
      </c>
    </row>
    <row r="231" spans="1:33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461</v>
      </c>
      <c r="G231" s="53" t="s">
        <v>471</v>
      </c>
      <c r="H231" s="8">
        <v>355623</v>
      </c>
      <c r="I231" s="8">
        <v>0</v>
      </c>
      <c r="J231" s="8">
        <v>0</v>
      </c>
      <c r="K231" s="8">
        <v>0</v>
      </c>
      <c r="L231" s="8">
        <v>0</v>
      </c>
      <c r="M231" s="8">
        <v>355623</v>
      </c>
      <c r="N231" s="8">
        <v>0</v>
      </c>
      <c r="O231" s="9">
        <v>0</v>
      </c>
      <c r="P231" s="9">
        <v>0</v>
      </c>
      <c r="Q231" s="9">
        <v>0</v>
      </c>
      <c r="R231" s="9">
        <v>0</v>
      </c>
      <c r="S231" s="9">
        <v>100</v>
      </c>
      <c r="T231" s="9">
        <v>0</v>
      </c>
      <c r="U231" s="8">
        <v>355623.36</v>
      </c>
      <c r="V231" s="8">
        <v>0</v>
      </c>
      <c r="W231" s="8">
        <v>0</v>
      </c>
      <c r="X231" s="8">
        <v>0</v>
      </c>
      <c r="Y231" s="8">
        <v>0</v>
      </c>
      <c r="Z231" s="8">
        <v>355623.36</v>
      </c>
      <c r="AA231" s="8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100</v>
      </c>
      <c r="AG231" s="9">
        <v>0</v>
      </c>
    </row>
    <row r="232" spans="1:33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461</v>
      </c>
      <c r="G232" s="53" t="s">
        <v>472</v>
      </c>
      <c r="H232" s="8">
        <v>5448929.31</v>
      </c>
      <c r="I232" s="8">
        <v>2900000</v>
      </c>
      <c r="J232" s="8">
        <v>0</v>
      </c>
      <c r="K232" s="8">
        <v>0</v>
      </c>
      <c r="L232" s="8">
        <v>0</v>
      </c>
      <c r="M232" s="8">
        <v>2548929.31</v>
      </c>
      <c r="N232" s="8">
        <v>0</v>
      </c>
      <c r="O232" s="9">
        <v>53.22</v>
      </c>
      <c r="P232" s="9">
        <v>0</v>
      </c>
      <c r="Q232" s="9">
        <v>0</v>
      </c>
      <c r="R232" s="9">
        <v>0</v>
      </c>
      <c r="S232" s="9">
        <v>46.77</v>
      </c>
      <c r="T232" s="9">
        <v>0</v>
      </c>
      <c r="U232" s="8">
        <v>5448929.31</v>
      </c>
      <c r="V232" s="8">
        <v>2900000</v>
      </c>
      <c r="W232" s="8">
        <v>0</v>
      </c>
      <c r="X232" s="8">
        <v>0</v>
      </c>
      <c r="Y232" s="8">
        <v>0</v>
      </c>
      <c r="Z232" s="8">
        <v>2548929.31</v>
      </c>
      <c r="AA232" s="8">
        <v>0</v>
      </c>
      <c r="AB232" s="9">
        <v>53.22</v>
      </c>
      <c r="AC232" s="9">
        <v>0</v>
      </c>
      <c r="AD232" s="9">
        <v>0</v>
      </c>
      <c r="AE232" s="9">
        <v>0</v>
      </c>
      <c r="AF232" s="9">
        <v>46.77</v>
      </c>
      <c r="AG232" s="9">
        <v>0</v>
      </c>
    </row>
    <row r="233" spans="1:33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461</v>
      </c>
      <c r="G233" s="53" t="s">
        <v>473</v>
      </c>
      <c r="H233" s="8">
        <v>5135311</v>
      </c>
      <c r="I233" s="8">
        <v>2600000</v>
      </c>
      <c r="J233" s="8">
        <v>0</v>
      </c>
      <c r="K233" s="8">
        <v>0</v>
      </c>
      <c r="L233" s="8">
        <v>0</v>
      </c>
      <c r="M233" s="8">
        <v>2535311</v>
      </c>
      <c r="N233" s="8">
        <v>0</v>
      </c>
      <c r="O233" s="9">
        <v>50.62</v>
      </c>
      <c r="P233" s="9">
        <v>0</v>
      </c>
      <c r="Q233" s="9">
        <v>0</v>
      </c>
      <c r="R233" s="9">
        <v>0</v>
      </c>
      <c r="S233" s="9">
        <v>49.37</v>
      </c>
      <c r="T233" s="9">
        <v>0</v>
      </c>
      <c r="U233" s="8">
        <v>5368147.62</v>
      </c>
      <c r="V233" s="8">
        <v>2600000</v>
      </c>
      <c r="W233" s="8">
        <v>0</v>
      </c>
      <c r="X233" s="8">
        <v>0</v>
      </c>
      <c r="Y233" s="8">
        <v>0</v>
      </c>
      <c r="Z233" s="8">
        <v>2768147.62</v>
      </c>
      <c r="AA233" s="8">
        <v>0</v>
      </c>
      <c r="AB233" s="9">
        <v>48.43</v>
      </c>
      <c r="AC233" s="9">
        <v>0</v>
      </c>
      <c r="AD233" s="9">
        <v>0</v>
      </c>
      <c r="AE233" s="9">
        <v>0</v>
      </c>
      <c r="AF233" s="9">
        <v>51.56</v>
      </c>
      <c r="AG233" s="9">
        <v>0</v>
      </c>
    </row>
    <row r="234" spans="1:33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461</v>
      </c>
      <c r="G234" s="53" t="s">
        <v>474</v>
      </c>
      <c r="H234" s="8">
        <v>5353852.37</v>
      </c>
      <c r="I234" s="8">
        <v>3000000</v>
      </c>
      <c r="J234" s="8">
        <v>0</v>
      </c>
      <c r="K234" s="8">
        <v>0</v>
      </c>
      <c r="L234" s="8">
        <v>0</v>
      </c>
      <c r="M234" s="8">
        <v>2353852.37</v>
      </c>
      <c r="N234" s="8">
        <v>0</v>
      </c>
      <c r="O234" s="9">
        <v>56.03</v>
      </c>
      <c r="P234" s="9">
        <v>0</v>
      </c>
      <c r="Q234" s="9">
        <v>0</v>
      </c>
      <c r="R234" s="9">
        <v>0</v>
      </c>
      <c r="S234" s="9">
        <v>43.96</v>
      </c>
      <c r="T234" s="9">
        <v>0</v>
      </c>
      <c r="U234" s="8">
        <v>7065108.19</v>
      </c>
      <c r="V234" s="8">
        <v>3000000</v>
      </c>
      <c r="W234" s="8">
        <v>0</v>
      </c>
      <c r="X234" s="8">
        <v>0</v>
      </c>
      <c r="Y234" s="8">
        <v>0</v>
      </c>
      <c r="Z234" s="8">
        <v>4065108.19</v>
      </c>
      <c r="AA234" s="8">
        <v>0</v>
      </c>
      <c r="AB234" s="9">
        <v>42.46</v>
      </c>
      <c r="AC234" s="9">
        <v>0</v>
      </c>
      <c r="AD234" s="9">
        <v>0</v>
      </c>
      <c r="AE234" s="9">
        <v>0</v>
      </c>
      <c r="AF234" s="9">
        <v>57.53</v>
      </c>
      <c r="AG234" s="9">
        <v>0</v>
      </c>
    </row>
    <row r="235" spans="1:33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461</v>
      </c>
      <c r="G235" s="53" t="s">
        <v>475</v>
      </c>
      <c r="H235" s="8">
        <v>7662563</v>
      </c>
      <c r="I235" s="8">
        <v>1350093</v>
      </c>
      <c r="J235" s="8">
        <v>3500000</v>
      </c>
      <c r="K235" s="8">
        <v>0</v>
      </c>
      <c r="L235" s="8">
        <v>0</v>
      </c>
      <c r="M235" s="8">
        <v>2812470</v>
      </c>
      <c r="N235" s="8">
        <v>0</v>
      </c>
      <c r="O235" s="9">
        <v>17.61</v>
      </c>
      <c r="P235" s="9">
        <v>45.67</v>
      </c>
      <c r="Q235" s="9">
        <v>0</v>
      </c>
      <c r="R235" s="9">
        <v>0</v>
      </c>
      <c r="S235" s="9">
        <v>36.7</v>
      </c>
      <c r="T235" s="9">
        <v>0</v>
      </c>
      <c r="U235" s="8">
        <v>6312470.54</v>
      </c>
      <c r="V235" s="8">
        <v>0</v>
      </c>
      <c r="W235" s="8">
        <v>3500000</v>
      </c>
      <c r="X235" s="8">
        <v>0</v>
      </c>
      <c r="Y235" s="8">
        <v>0</v>
      </c>
      <c r="Z235" s="8">
        <v>2812470.54</v>
      </c>
      <c r="AA235" s="8">
        <v>0</v>
      </c>
      <c r="AB235" s="9">
        <v>0</v>
      </c>
      <c r="AC235" s="9">
        <v>55.44</v>
      </c>
      <c r="AD235" s="9">
        <v>0</v>
      </c>
      <c r="AE235" s="9">
        <v>0</v>
      </c>
      <c r="AF235" s="9">
        <v>44.55</v>
      </c>
      <c r="AG235" s="9">
        <v>0</v>
      </c>
    </row>
    <row r="236" spans="1:33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461</v>
      </c>
      <c r="G236" s="53" t="s">
        <v>476</v>
      </c>
      <c r="H236" s="8">
        <v>9170020.35</v>
      </c>
      <c r="I236" s="8">
        <v>7000000</v>
      </c>
      <c r="J236" s="8">
        <v>0</v>
      </c>
      <c r="K236" s="8">
        <v>0</v>
      </c>
      <c r="L236" s="8">
        <v>0</v>
      </c>
      <c r="M236" s="8">
        <v>2170020.35</v>
      </c>
      <c r="N236" s="8">
        <v>0</v>
      </c>
      <c r="O236" s="9">
        <v>76.33</v>
      </c>
      <c r="P236" s="9">
        <v>0</v>
      </c>
      <c r="Q236" s="9">
        <v>0</v>
      </c>
      <c r="R236" s="9">
        <v>0</v>
      </c>
      <c r="S236" s="9">
        <v>23.66</v>
      </c>
      <c r="T236" s="9">
        <v>0</v>
      </c>
      <c r="U236" s="8">
        <v>13070971.94</v>
      </c>
      <c r="V236" s="8">
        <v>7000000</v>
      </c>
      <c r="W236" s="8">
        <v>0</v>
      </c>
      <c r="X236" s="8">
        <v>0</v>
      </c>
      <c r="Y236" s="8">
        <v>0</v>
      </c>
      <c r="Z236" s="8">
        <v>6070971.94</v>
      </c>
      <c r="AA236" s="8">
        <v>0</v>
      </c>
      <c r="AB236" s="9">
        <v>53.55</v>
      </c>
      <c r="AC236" s="9">
        <v>0</v>
      </c>
      <c r="AD236" s="9">
        <v>0</v>
      </c>
      <c r="AE236" s="9">
        <v>0</v>
      </c>
      <c r="AF236" s="9">
        <v>46.44</v>
      </c>
      <c r="AG236" s="9">
        <v>0</v>
      </c>
    </row>
    <row r="237" spans="1:33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461</v>
      </c>
      <c r="G237" s="53" t="s">
        <v>477</v>
      </c>
      <c r="H237" s="8">
        <v>12505014</v>
      </c>
      <c r="I237" s="8">
        <v>8000000</v>
      </c>
      <c r="J237" s="8">
        <v>0</v>
      </c>
      <c r="K237" s="8">
        <v>0</v>
      </c>
      <c r="L237" s="8">
        <v>0</v>
      </c>
      <c r="M237" s="8">
        <v>4505014</v>
      </c>
      <c r="N237" s="8">
        <v>0</v>
      </c>
      <c r="O237" s="9">
        <v>63.97</v>
      </c>
      <c r="P237" s="9">
        <v>0</v>
      </c>
      <c r="Q237" s="9">
        <v>0</v>
      </c>
      <c r="R237" s="9">
        <v>0</v>
      </c>
      <c r="S237" s="9">
        <v>36.02</v>
      </c>
      <c r="T237" s="9">
        <v>0</v>
      </c>
      <c r="U237" s="8">
        <v>12505014.07</v>
      </c>
      <c r="V237" s="8">
        <v>8000000</v>
      </c>
      <c r="W237" s="8">
        <v>0</v>
      </c>
      <c r="X237" s="8">
        <v>0</v>
      </c>
      <c r="Y237" s="8">
        <v>0</v>
      </c>
      <c r="Z237" s="8">
        <v>4505014.07</v>
      </c>
      <c r="AA237" s="8">
        <v>0</v>
      </c>
      <c r="AB237" s="9">
        <v>63.97</v>
      </c>
      <c r="AC237" s="9">
        <v>0</v>
      </c>
      <c r="AD237" s="9">
        <v>0</v>
      </c>
      <c r="AE237" s="9">
        <v>0</v>
      </c>
      <c r="AF237" s="9">
        <v>36.02</v>
      </c>
      <c r="AG237" s="9">
        <v>0</v>
      </c>
    </row>
    <row r="238" spans="1:33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461</v>
      </c>
      <c r="G238" s="53" t="s">
        <v>478</v>
      </c>
      <c r="H238" s="8">
        <v>12000000</v>
      </c>
      <c r="I238" s="8">
        <v>12000000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9">
        <v>100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8">
        <v>8956932.53</v>
      </c>
      <c r="V238" s="8">
        <v>8000000</v>
      </c>
      <c r="W238" s="8">
        <v>0</v>
      </c>
      <c r="X238" s="8">
        <v>0</v>
      </c>
      <c r="Y238" s="8">
        <v>0</v>
      </c>
      <c r="Z238" s="8">
        <v>956932.53</v>
      </c>
      <c r="AA238" s="8">
        <v>0</v>
      </c>
      <c r="AB238" s="9">
        <v>89.31</v>
      </c>
      <c r="AC238" s="9">
        <v>0</v>
      </c>
      <c r="AD238" s="9">
        <v>0</v>
      </c>
      <c r="AE238" s="9">
        <v>0</v>
      </c>
      <c r="AF238" s="9">
        <v>10.68</v>
      </c>
      <c r="AG238" s="9">
        <v>0</v>
      </c>
    </row>
    <row r="239" spans="1:33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461</v>
      </c>
      <c r="G239" s="53" t="s">
        <v>479</v>
      </c>
      <c r="H239" s="8">
        <v>7211122.97</v>
      </c>
      <c r="I239" s="8">
        <v>6000000</v>
      </c>
      <c r="J239" s="8">
        <v>0</v>
      </c>
      <c r="K239" s="8">
        <v>0</v>
      </c>
      <c r="L239" s="8">
        <v>0</v>
      </c>
      <c r="M239" s="8">
        <v>1211122.97</v>
      </c>
      <c r="N239" s="8">
        <v>0</v>
      </c>
      <c r="O239" s="9">
        <v>83.2</v>
      </c>
      <c r="P239" s="9">
        <v>0</v>
      </c>
      <c r="Q239" s="9">
        <v>0</v>
      </c>
      <c r="R239" s="9">
        <v>0</v>
      </c>
      <c r="S239" s="9">
        <v>16.79</v>
      </c>
      <c r="T239" s="9">
        <v>0</v>
      </c>
      <c r="U239" s="8">
        <v>7211122.97</v>
      </c>
      <c r="V239" s="8">
        <v>6000000</v>
      </c>
      <c r="W239" s="8">
        <v>0</v>
      </c>
      <c r="X239" s="8">
        <v>0</v>
      </c>
      <c r="Y239" s="8">
        <v>0</v>
      </c>
      <c r="Z239" s="8">
        <v>1211122.97</v>
      </c>
      <c r="AA239" s="8">
        <v>0</v>
      </c>
      <c r="AB239" s="9">
        <v>83.2</v>
      </c>
      <c r="AC239" s="9">
        <v>0</v>
      </c>
      <c r="AD239" s="9">
        <v>0</v>
      </c>
      <c r="AE239" s="9">
        <v>0</v>
      </c>
      <c r="AF239" s="9">
        <v>16.79</v>
      </c>
      <c r="AG239" s="9">
        <v>0</v>
      </c>
    </row>
    <row r="240" spans="1:33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461</v>
      </c>
      <c r="G240" s="53" t="s">
        <v>480</v>
      </c>
      <c r="H240" s="8">
        <v>5158397.67</v>
      </c>
      <c r="I240" s="8">
        <v>2165690.15</v>
      </c>
      <c r="J240" s="8">
        <v>0</v>
      </c>
      <c r="K240" s="8">
        <v>0</v>
      </c>
      <c r="L240" s="8">
        <v>0</v>
      </c>
      <c r="M240" s="8">
        <v>2992707.52</v>
      </c>
      <c r="N240" s="8">
        <v>0</v>
      </c>
      <c r="O240" s="9">
        <v>41.98</v>
      </c>
      <c r="P240" s="9">
        <v>0</v>
      </c>
      <c r="Q240" s="9">
        <v>0</v>
      </c>
      <c r="R240" s="9">
        <v>0</v>
      </c>
      <c r="S240" s="9">
        <v>58.01</v>
      </c>
      <c r="T240" s="9">
        <v>0</v>
      </c>
      <c r="U240" s="8">
        <v>5158397.67</v>
      </c>
      <c r="V240" s="8">
        <v>2165690.15</v>
      </c>
      <c r="W240" s="8">
        <v>0</v>
      </c>
      <c r="X240" s="8">
        <v>0</v>
      </c>
      <c r="Y240" s="8">
        <v>0</v>
      </c>
      <c r="Z240" s="8">
        <v>2992707.52</v>
      </c>
      <c r="AA240" s="8">
        <v>0</v>
      </c>
      <c r="AB240" s="9">
        <v>41.98</v>
      </c>
      <c r="AC240" s="9">
        <v>0</v>
      </c>
      <c r="AD240" s="9">
        <v>0</v>
      </c>
      <c r="AE240" s="9">
        <v>0</v>
      </c>
      <c r="AF240" s="9">
        <v>58.01</v>
      </c>
      <c r="AG240" s="9">
        <v>0</v>
      </c>
    </row>
    <row r="241" spans="1:33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461</v>
      </c>
      <c r="G241" s="53" t="s">
        <v>481</v>
      </c>
      <c r="H241" s="8">
        <v>16023814</v>
      </c>
      <c r="I241" s="8">
        <v>12000000</v>
      </c>
      <c r="J241" s="8">
        <v>80000</v>
      </c>
      <c r="K241" s="8">
        <v>0</v>
      </c>
      <c r="L241" s="8">
        <v>0</v>
      </c>
      <c r="M241" s="8">
        <v>3943814</v>
      </c>
      <c r="N241" s="8">
        <v>0</v>
      </c>
      <c r="O241" s="9">
        <v>74.88</v>
      </c>
      <c r="P241" s="9">
        <v>0.49</v>
      </c>
      <c r="Q241" s="9">
        <v>0</v>
      </c>
      <c r="R241" s="9">
        <v>0</v>
      </c>
      <c r="S241" s="9">
        <v>24.61</v>
      </c>
      <c r="T241" s="9">
        <v>0</v>
      </c>
      <c r="U241" s="8">
        <v>14124202.68</v>
      </c>
      <c r="V241" s="8">
        <v>10000000</v>
      </c>
      <c r="W241" s="8">
        <v>80000</v>
      </c>
      <c r="X241" s="8">
        <v>0</v>
      </c>
      <c r="Y241" s="8">
        <v>0</v>
      </c>
      <c r="Z241" s="8">
        <v>4044202.68</v>
      </c>
      <c r="AA241" s="8">
        <v>0</v>
      </c>
      <c r="AB241" s="9">
        <v>70.8</v>
      </c>
      <c r="AC241" s="9">
        <v>0.56</v>
      </c>
      <c r="AD241" s="9">
        <v>0</v>
      </c>
      <c r="AE241" s="9">
        <v>0</v>
      </c>
      <c r="AF241" s="9">
        <v>28.63</v>
      </c>
      <c r="AG241" s="9">
        <v>0</v>
      </c>
    </row>
    <row r="242" spans="1:33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482</v>
      </c>
      <c r="G242" s="53" t="s">
        <v>483</v>
      </c>
      <c r="H242" s="8">
        <v>254648172.18</v>
      </c>
      <c r="I242" s="8">
        <v>195900000</v>
      </c>
      <c r="J242" s="8">
        <v>0</v>
      </c>
      <c r="K242" s="8">
        <v>0</v>
      </c>
      <c r="L242" s="8">
        <v>0</v>
      </c>
      <c r="M242" s="8">
        <v>58748172.18</v>
      </c>
      <c r="N242" s="8">
        <v>0</v>
      </c>
      <c r="O242" s="9">
        <v>76.92</v>
      </c>
      <c r="P242" s="9">
        <v>0</v>
      </c>
      <c r="Q242" s="9">
        <v>0</v>
      </c>
      <c r="R242" s="9">
        <v>0</v>
      </c>
      <c r="S242" s="9">
        <v>23.07</v>
      </c>
      <c r="T242" s="9">
        <v>0</v>
      </c>
      <c r="U242" s="8">
        <v>184320802.04</v>
      </c>
      <c r="V242" s="8">
        <v>120000000</v>
      </c>
      <c r="W242" s="8">
        <v>5572629.86</v>
      </c>
      <c r="X242" s="8">
        <v>0</v>
      </c>
      <c r="Y242" s="8">
        <v>0</v>
      </c>
      <c r="Z242" s="8">
        <v>58748172.18</v>
      </c>
      <c r="AA242" s="8">
        <v>0</v>
      </c>
      <c r="AB242" s="9">
        <v>65.1</v>
      </c>
      <c r="AC242" s="9">
        <v>3.02</v>
      </c>
      <c r="AD242" s="9">
        <v>0</v>
      </c>
      <c r="AE242" s="9">
        <v>0</v>
      </c>
      <c r="AF242" s="9">
        <v>31.87</v>
      </c>
      <c r="AG242" s="9">
        <v>0</v>
      </c>
    </row>
    <row r="243" spans="1:33" ht="12.75">
      <c r="A243" s="34">
        <v>6</v>
      </c>
      <c r="B243" s="34">
        <v>8</v>
      </c>
      <c r="C243" s="34">
        <v>1</v>
      </c>
      <c r="D243" s="35" t="s">
        <v>484</v>
      </c>
      <c r="E243" s="36">
        <v>271</v>
      </c>
      <c r="F243" s="7" t="s">
        <v>484</v>
      </c>
      <c r="G243" s="53" t="s">
        <v>485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9"/>
      <c r="P243" s="9"/>
      <c r="Q243" s="9"/>
      <c r="R243" s="9"/>
      <c r="S243" s="9"/>
      <c r="T243" s="9"/>
      <c r="U243" s="8">
        <v>95521.25</v>
      </c>
      <c r="V243" s="8">
        <v>0</v>
      </c>
      <c r="W243" s="8">
        <v>0</v>
      </c>
      <c r="X243" s="8">
        <v>0</v>
      </c>
      <c r="Y243" s="8">
        <v>0</v>
      </c>
      <c r="Z243" s="8">
        <v>95521.25</v>
      </c>
      <c r="AA243" s="8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100</v>
      </c>
      <c r="AG243" s="9">
        <v>0</v>
      </c>
    </row>
    <row r="244" spans="1:33" ht="24">
      <c r="A244" s="34">
        <v>6</v>
      </c>
      <c r="B244" s="34">
        <v>19</v>
      </c>
      <c r="C244" s="34">
        <v>1</v>
      </c>
      <c r="D244" s="35" t="s">
        <v>484</v>
      </c>
      <c r="E244" s="36">
        <v>270</v>
      </c>
      <c r="F244" s="7" t="s">
        <v>484</v>
      </c>
      <c r="G244" s="53" t="s">
        <v>486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9"/>
      <c r="P244" s="9"/>
      <c r="Q244" s="9"/>
      <c r="R244" s="9"/>
      <c r="S244" s="9"/>
      <c r="T244" s="9"/>
      <c r="U244" s="8">
        <v>6529.94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6529.94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100</v>
      </c>
    </row>
    <row r="245" spans="1:33" ht="12.75">
      <c r="A245" s="34">
        <v>6</v>
      </c>
      <c r="B245" s="34">
        <v>7</v>
      </c>
      <c r="C245" s="34">
        <v>1</v>
      </c>
      <c r="D245" s="35" t="s">
        <v>484</v>
      </c>
      <c r="E245" s="36">
        <v>187</v>
      </c>
      <c r="F245" s="7" t="s">
        <v>484</v>
      </c>
      <c r="G245" s="53" t="s">
        <v>487</v>
      </c>
      <c r="H245" s="8">
        <v>919597</v>
      </c>
      <c r="I245" s="8">
        <v>0</v>
      </c>
      <c r="J245" s="8">
        <v>0</v>
      </c>
      <c r="K245" s="8">
        <v>919597</v>
      </c>
      <c r="L245" s="8">
        <v>0</v>
      </c>
      <c r="M245" s="8">
        <v>0</v>
      </c>
      <c r="N245" s="8">
        <v>0</v>
      </c>
      <c r="O245" s="9">
        <v>0</v>
      </c>
      <c r="P245" s="9">
        <v>0</v>
      </c>
      <c r="Q245" s="9">
        <v>100</v>
      </c>
      <c r="R245" s="9">
        <v>0</v>
      </c>
      <c r="S245" s="9">
        <v>0</v>
      </c>
      <c r="T245" s="9">
        <v>0</v>
      </c>
      <c r="U245" s="8">
        <v>919597.64</v>
      </c>
      <c r="V245" s="8">
        <v>0</v>
      </c>
      <c r="W245" s="8">
        <v>0</v>
      </c>
      <c r="X245" s="8">
        <v>919597.64</v>
      </c>
      <c r="Y245" s="8">
        <v>0</v>
      </c>
      <c r="Z245" s="8">
        <v>0</v>
      </c>
      <c r="AA245" s="8">
        <v>0</v>
      </c>
      <c r="AB245" s="9">
        <v>0</v>
      </c>
      <c r="AC245" s="9">
        <v>0</v>
      </c>
      <c r="AD245" s="9">
        <v>100</v>
      </c>
      <c r="AE245" s="9">
        <v>0</v>
      </c>
      <c r="AF245" s="9">
        <v>0</v>
      </c>
      <c r="AG245" s="9">
        <v>0</v>
      </c>
    </row>
    <row r="246" spans="1:33" ht="12.75">
      <c r="A246" s="34">
        <v>6</v>
      </c>
      <c r="B246" s="34">
        <v>1</v>
      </c>
      <c r="C246" s="34">
        <v>1</v>
      </c>
      <c r="D246" s="35" t="s">
        <v>484</v>
      </c>
      <c r="E246" s="36">
        <v>188</v>
      </c>
      <c r="F246" s="7" t="s">
        <v>484</v>
      </c>
      <c r="G246" s="53" t="s">
        <v>487</v>
      </c>
      <c r="H246" s="8">
        <v>122940.84</v>
      </c>
      <c r="I246" s="8">
        <v>0</v>
      </c>
      <c r="J246" s="8">
        <v>0</v>
      </c>
      <c r="K246" s="8">
        <v>122940.84</v>
      </c>
      <c r="L246" s="8">
        <v>0</v>
      </c>
      <c r="M246" s="8">
        <v>0</v>
      </c>
      <c r="N246" s="8">
        <v>0</v>
      </c>
      <c r="O246" s="9">
        <v>0</v>
      </c>
      <c r="P246" s="9">
        <v>0</v>
      </c>
      <c r="Q246" s="9">
        <v>100</v>
      </c>
      <c r="R246" s="9">
        <v>0</v>
      </c>
      <c r="S246" s="9">
        <v>0</v>
      </c>
      <c r="T246" s="9">
        <v>0</v>
      </c>
      <c r="U246" s="8">
        <v>122940.84</v>
      </c>
      <c r="V246" s="8">
        <v>0</v>
      </c>
      <c r="W246" s="8">
        <v>0</v>
      </c>
      <c r="X246" s="8">
        <v>122940.84</v>
      </c>
      <c r="Y246" s="8">
        <v>0</v>
      </c>
      <c r="Z246" s="8">
        <v>0</v>
      </c>
      <c r="AA246" s="8">
        <v>0</v>
      </c>
      <c r="AB246" s="9">
        <v>0</v>
      </c>
      <c r="AC246" s="9">
        <v>0</v>
      </c>
      <c r="AD246" s="9">
        <v>100</v>
      </c>
      <c r="AE246" s="9">
        <v>0</v>
      </c>
      <c r="AF246" s="9">
        <v>0</v>
      </c>
      <c r="AG246" s="9">
        <v>0</v>
      </c>
    </row>
    <row r="247" spans="1:33" ht="12.75">
      <c r="A247" s="34">
        <v>6</v>
      </c>
      <c r="B247" s="34">
        <v>13</v>
      </c>
      <c r="C247" s="34">
        <v>4</v>
      </c>
      <c r="D247" s="35" t="s">
        <v>484</v>
      </c>
      <c r="E247" s="36">
        <v>186</v>
      </c>
      <c r="F247" s="7" t="s">
        <v>484</v>
      </c>
      <c r="G247" s="53" t="s">
        <v>488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9"/>
      <c r="P247" s="9"/>
      <c r="Q247" s="9"/>
      <c r="R247" s="9"/>
      <c r="S247" s="9"/>
      <c r="T247" s="9"/>
      <c r="U247" s="8">
        <v>62479.23</v>
      </c>
      <c r="V247" s="8">
        <v>0</v>
      </c>
      <c r="W247" s="8">
        <v>0</v>
      </c>
      <c r="X247" s="8">
        <v>62479.23</v>
      </c>
      <c r="Y247" s="8">
        <v>0</v>
      </c>
      <c r="Z247" s="8">
        <v>0</v>
      </c>
      <c r="AA247" s="8">
        <v>0</v>
      </c>
      <c r="AB247" s="9">
        <v>0</v>
      </c>
      <c r="AC247" s="9">
        <v>0</v>
      </c>
      <c r="AD247" s="9">
        <v>100</v>
      </c>
      <c r="AE247" s="9">
        <v>0</v>
      </c>
      <c r="AF247" s="9">
        <v>0</v>
      </c>
      <c r="AG247" s="9">
        <v>0</v>
      </c>
    </row>
    <row r="248" spans="1:33" ht="24">
      <c r="A248" s="34">
        <v>6</v>
      </c>
      <c r="B248" s="34">
        <v>4</v>
      </c>
      <c r="C248" s="34">
        <v>3</v>
      </c>
      <c r="D248" s="35" t="s">
        <v>484</v>
      </c>
      <c r="E248" s="36">
        <v>218</v>
      </c>
      <c r="F248" s="7" t="s">
        <v>484</v>
      </c>
      <c r="G248" s="53" t="s">
        <v>489</v>
      </c>
      <c r="H248" s="8">
        <v>4478.87</v>
      </c>
      <c r="I248" s="8">
        <v>0</v>
      </c>
      <c r="J248" s="8">
        <v>0</v>
      </c>
      <c r="K248" s="8">
        <v>4478.87</v>
      </c>
      <c r="L248" s="8">
        <v>0</v>
      </c>
      <c r="M248" s="8">
        <v>0</v>
      </c>
      <c r="N248" s="8">
        <v>0</v>
      </c>
      <c r="O248" s="9">
        <v>0</v>
      </c>
      <c r="P248" s="9">
        <v>0</v>
      </c>
      <c r="Q248" s="9">
        <v>100</v>
      </c>
      <c r="R248" s="9">
        <v>0</v>
      </c>
      <c r="S248" s="9">
        <v>0</v>
      </c>
      <c r="T248" s="9">
        <v>0</v>
      </c>
      <c r="U248" s="8">
        <v>4478.87</v>
      </c>
      <c r="V248" s="8">
        <v>0</v>
      </c>
      <c r="W248" s="8">
        <v>0</v>
      </c>
      <c r="X248" s="8">
        <v>4478.87</v>
      </c>
      <c r="Y248" s="8">
        <v>0</v>
      </c>
      <c r="Z248" s="8">
        <v>0</v>
      </c>
      <c r="AA248" s="8">
        <v>0</v>
      </c>
      <c r="AB248" s="9">
        <v>0</v>
      </c>
      <c r="AC248" s="9">
        <v>0</v>
      </c>
      <c r="AD248" s="9">
        <v>100</v>
      </c>
      <c r="AE248" s="9">
        <v>0</v>
      </c>
      <c r="AF248" s="9">
        <v>0</v>
      </c>
      <c r="AG248" s="9">
        <v>0</v>
      </c>
    </row>
    <row r="249" spans="1:33" ht="24">
      <c r="A249" s="34">
        <v>6</v>
      </c>
      <c r="B249" s="34">
        <v>15</v>
      </c>
      <c r="C249" s="34">
        <v>0</v>
      </c>
      <c r="D249" s="35" t="s">
        <v>484</v>
      </c>
      <c r="E249" s="36">
        <v>220</v>
      </c>
      <c r="F249" s="7" t="s">
        <v>484</v>
      </c>
      <c r="G249" s="53" t="s">
        <v>490</v>
      </c>
      <c r="H249" s="8">
        <v>30262</v>
      </c>
      <c r="I249" s="8">
        <v>0</v>
      </c>
      <c r="J249" s="8">
        <v>0</v>
      </c>
      <c r="K249" s="8">
        <v>30262</v>
      </c>
      <c r="L249" s="8">
        <v>0</v>
      </c>
      <c r="M249" s="8">
        <v>0</v>
      </c>
      <c r="N249" s="8">
        <v>0</v>
      </c>
      <c r="O249" s="9">
        <v>0</v>
      </c>
      <c r="P249" s="9">
        <v>0</v>
      </c>
      <c r="Q249" s="9">
        <v>100</v>
      </c>
      <c r="R249" s="9">
        <v>0</v>
      </c>
      <c r="S249" s="9">
        <v>0</v>
      </c>
      <c r="T249" s="9">
        <v>0</v>
      </c>
      <c r="U249" s="8">
        <v>30262</v>
      </c>
      <c r="V249" s="8">
        <v>0</v>
      </c>
      <c r="W249" s="8">
        <v>0</v>
      </c>
      <c r="X249" s="8">
        <v>30262</v>
      </c>
      <c r="Y249" s="8">
        <v>0</v>
      </c>
      <c r="Z249" s="8">
        <v>0</v>
      </c>
      <c r="AA249" s="8">
        <v>0</v>
      </c>
      <c r="AB249" s="9">
        <v>0</v>
      </c>
      <c r="AC249" s="9">
        <v>0</v>
      </c>
      <c r="AD249" s="9">
        <v>100</v>
      </c>
      <c r="AE249" s="9">
        <v>0</v>
      </c>
      <c r="AF249" s="9">
        <v>0</v>
      </c>
      <c r="AG249" s="9">
        <v>0</v>
      </c>
    </row>
    <row r="250" spans="1:33" ht="12.75">
      <c r="A250" s="34">
        <v>6</v>
      </c>
      <c r="B250" s="34">
        <v>9</v>
      </c>
      <c r="C250" s="34">
        <v>1</v>
      </c>
      <c r="D250" s="35" t="s">
        <v>484</v>
      </c>
      <c r="E250" s="36">
        <v>140</v>
      </c>
      <c r="F250" s="7" t="s">
        <v>484</v>
      </c>
      <c r="G250" s="53" t="s">
        <v>491</v>
      </c>
      <c r="H250" s="8">
        <v>598.02</v>
      </c>
      <c r="I250" s="8">
        <v>0</v>
      </c>
      <c r="J250" s="8">
        <v>0</v>
      </c>
      <c r="K250" s="8">
        <v>598.02</v>
      </c>
      <c r="L250" s="8">
        <v>0</v>
      </c>
      <c r="M250" s="8">
        <v>0</v>
      </c>
      <c r="N250" s="8">
        <v>0</v>
      </c>
      <c r="O250" s="9">
        <v>0</v>
      </c>
      <c r="P250" s="9">
        <v>0</v>
      </c>
      <c r="Q250" s="9">
        <v>100</v>
      </c>
      <c r="R250" s="9">
        <v>0</v>
      </c>
      <c r="S250" s="9">
        <v>0</v>
      </c>
      <c r="T250" s="9">
        <v>0</v>
      </c>
      <c r="U250" s="8">
        <v>598.02</v>
      </c>
      <c r="V250" s="8">
        <v>0</v>
      </c>
      <c r="W250" s="8">
        <v>0</v>
      </c>
      <c r="X250" s="8">
        <v>598.02</v>
      </c>
      <c r="Y250" s="8">
        <v>0</v>
      </c>
      <c r="Z250" s="8">
        <v>0</v>
      </c>
      <c r="AA250" s="8">
        <v>0</v>
      </c>
      <c r="AB250" s="9">
        <v>0</v>
      </c>
      <c r="AC250" s="9">
        <v>0</v>
      </c>
      <c r="AD250" s="9">
        <v>100</v>
      </c>
      <c r="AE250" s="9">
        <v>0</v>
      </c>
      <c r="AF250" s="9">
        <v>0</v>
      </c>
      <c r="AG250" s="9">
        <v>0</v>
      </c>
    </row>
    <row r="251" spans="1:33" ht="12.75">
      <c r="A251" s="34">
        <v>6</v>
      </c>
      <c r="B251" s="34">
        <v>62</v>
      </c>
      <c r="C251" s="34">
        <v>1</v>
      </c>
      <c r="D251" s="35" t="s">
        <v>484</v>
      </c>
      <c r="E251" s="36">
        <v>198</v>
      </c>
      <c r="F251" s="7" t="s">
        <v>484</v>
      </c>
      <c r="G251" s="53" t="s">
        <v>492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9"/>
      <c r="P251" s="9"/>
      <c r="Q251" s="9"/>
      <c r="R251" s="9"/>
      <c r="S251" s="9"/>
      <c r="T251" s="9"/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9"/>
      <c r="AC251" s="9"/>
      <c r="AD251" s="9"/>
      <c r="AE251" s="9"/>
      <c r="AF251" s="9"/>
      <c r="AG251" s="9"/>
    </row>
    <row r="252" spans="1:33" ht="12.75">
      <c r="A252" s="34">
        <v>6</v>
      </c>
      <c r="B252" s="34">
        <v>8</v>
      </c>
      <c r="C252" s="34">
        <v>1</v>
      </c>
      <c r="D252" s="35" t="s">
        <v>484</v>
      </c>
      <c r="E252" s="36">
        <v>265</v>
      </c>
      <c r="F252" s="7" t="s">
        <v>484</v>
      </c>
      <c r="G252" s="53" t="s">
        <v>493</v>
      </c>
      <c r="H252" s="8">
        <v>1163163</v>
      </c>
      <c r="I252" s="8">
        <v>1163163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9">
        <v>100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8">
        <v>1903948.34</v>
      </c>
      <c r="V252" s="8">
        <v>1160000</v>
      </c>
      <c r="W252" s="8">
        <v>0</v>
      </c>
      <c r="X252" s="8">
        <v>0</v>
      </c>
      <c r="Y252" s="8">
        <v>0</v>
      </c>
      <c r="Z252" s="8">
        <v>743948.34</v>
      </c>
      <c r="AA252" s="8">
        <v>0</v>
      </c>
      <c r="AB252" s="9">
        <v>60.92</v>
      </c>
      <c r="AC252" s="9">
        <v>0</v>
      </c>
      <c r="AD252" s="9">
        <v>0</v>
      </c>
      <c r="AE252" s="9">
        <v>0</v>
      </c>
      <c r="AF252" s="9">
        <v>39.07</v>
      </c>
      <c r="AG252" s="9">
        <v>0</v>
      </c>
    </row>
  </sheetData>
  <sheetProtection/>
  <mergeCells count="19">
    <mergeCell ref="A4:A6"/>
    <mergeCell ref="B4:B6"/>
    <mergeCell ref="C4:C6"/>
    <mergeCell ref="D4:D6"/>
    <mergeCell ref="E4:E6"/>
    <mergeCell ref="AB7:AG7"/>
    <mergeCell ref="U4:AA4"/>
    <mergeCell ref="AB4:AG5"/>
    <mergeCell ref="H5:H6"/>
    <mergeCell ref="I5:N5"/>
    <mergeCell ref="H4:N4"/>
    <mergeCell ref="O4:T5"/>
    <mergeCell ref="F4:G6"/>
    <mergeCell ref="U5:U6"/>
    <mergeCell ref="V5:AA5"/>
    <mergeCell ref="F8:G8"/>
    <mergeCell ref="H7:N7"/>
    <mergeCell ref="O7:T7"/>
    <mergeCell ref="U7:A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Y252"/>
  <sheetViews>
    <sheetView zoomScale="75" zoomScaleNormal="75" zoomScalePageLayoutView="0" workbookViewId="0" topLeftCell="A1">
      <pane xSplit="7" ySplit="8" topLeftCell="H21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47" sqref="G247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1" width="14.7109375" style="0" customWidth="1"/>
    <col min="12" max="14" width="8.140625" style="0" customWidth="1"/>
    <col min="15" max="18" width="14.7109375" style="0" customWidth="1"/>
    <col min="19" max="21" width="8.140625" style="0" customWidth="1"/>
  </cols>
  <sheetData>
    <row r="1" spans="1:2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8">
      <c r="A2" s="18" t="str">
        <f>'Spis tabel'!B6</f>
        <v>Tabela 4. Rozchody budżetów jst wg stanu na koniec  4 kwartału 2019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1" ht="15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6" t="s">
        <v>175</v>
      </c>
      <c r="I4" s="156"/>
      <c r="J4" s="156"/>
      <c r="K4" s="156"/>
      <c r="L4" s="156" t="s">
        <v>176</v>
      </c>
      <c r="M4" s="156"/>
      <c r="N4" s="156"/>
      <c r="O4" s="156" t="s">
        <v>177</v>
      </c>
      <c r="P4" s="156"/>
      <c r="Q4" s="156"/>
      <c r="R4" s="156"/>
      <c r="S4" s="156" t="s">
        <v>23</v>
      </c>
      <c r="T4" s="156"/>
      <c r="U4" s="156"/>
    </row>
    <row r="5" spans="1:21" ht="12.75">
      <c r="A5" s="154"/>
      <c r="B5" s="154"/>
      <c r="C5" s="154"/>
      <c r="D5" s="154"/>
      <c r="E5" s="154"/>
      <c r="F5" s="154"/>
      <c r="G5" s="154"/>
      <c r="H5" s="152" t="s">
        <v>24</v>
      </c>
      <c r="I5" s="151" t="s">
        <v>15</v>
      </c>
      <c r="J5" s="151"/>
      <c r="K5" s="151"/>
      <c r="L5" s="156"/>
      <c r="M5" s="156"/>
      <c r="N5" s="156"/>
      <c r="O5" s="152" t="s">
        <v>24</v>
      </c>
      <c r="P5" s="151" t="s">
        <v>15</v>
      </c>
      <c r="Q5" s="151"/>
      <c r="R5" s="151"/>
      <c r="S5" s="156"/>
      <c r="T5" s="156"/>
      <c r="U5" s="156"/>
    </row>
    <row r="6" spans="1:21" ht="91.5" customHeight="1">
      <c r="A6" s="154"/>
      <c r="B6" s="154"/>
      <c r="C6" s="154"/>
      <c r="D6" s="154"/>
      <c r="E6" s="154"/>
      <c r="F6" s="154"/>
      <c r="G6" s="154"/>
      <c r="H6" s="152"/>
      <c r="I6" s="40" t="s">
        <v>208</v>
      </c>
      <c r="J6" s="40" t="s">
        <v>178</v>
      </c>
      <c r="K6" s="95" t="s">
        <v>179</v>
      </c>
      <c r="L6" s="57" t="s">
        <v>209</v>
      </c>
      <c r="M6" s="57" t="s">
        <v>210</v>
      </c>
      <c r="N6" s="97" t="s">
        <v>179</v>
      </c>
      <c r="O6" s="152"/>
      <c r="P6" s="40" t="s">
        <v>208</v>
      </c>
      <c r="Q6" s="40" t="s">
        <v>178</v>
      </c>
      <c r="R6" s="95" t="s">
        <v>179</v>
      </c>
      <c r="S6" s="57" t="s">
        <v>209</v>
      </c>
      <c r="T6" s="57" t="s">
        <v>210</v>
      </c>
      <c r="U6" s="97" t="s">
        <v>179</v>
      </c>
    </row>
    <row r="7" spans="1:21" ht="15.75">
      <c r="A7" s="154"/>
      <c r="B7" s="154"/>
      <c r="C7" s="154"/>
      <c r="D7" s="154"/>
      <c r="E7" s="154"/>
      <c r="F7" s="154"/>
      <c r="G7" s="154"/>
      <c r="H7" s="153" t="s">
        <v>10</v>
      </c>
      <c r="I7" s="153"/>
      <c r="J7" s="153"/>
      <c r="K7" s="153"/>
      <c r="L7" s="155" t="s">
        <v>11</v>
      </c>
      <c r="M7" s="155"/>
      <c r="N7" s="155"/>
      <c r="O7" s="153" t="s">
        <v>10</v>
      </c>
      <c r="P7" s="153"/>
      <c r="Q7" s="153"/>
      <c r="R7" s="153"/>
      <c r="S7" s="150" t="s">
        <v>11</v>
      </c>
      <c r="T7" s="150"/>
      <c r="U7" s="150"/>
    </row>
    <row r="8" spans="1:2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1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</row>
    <row r="9" spans="1:21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261</v>
      </c>
      <c r="G9" s="53" t="s">
        <v>262</v>
      </c>
      <c r="H9" s="8">
        <v>7015000</v>
      </c>
      <c r="I9" s="8">
        <v>7015000</v>
      </c>
      <c r="J9" s="8">
        <v>0</v>
      </c>
      <c r="K9" s="8">
        <v>0</v>
      </c>
      <c r="L9" s="9">
        <v>100</v>
      </c>
      <c r="M9" s="9">
        <v>0</v>
      </c>
      <c r="N9" s="9">
        <v>0</v>
      </c>
      <c r="O9" s="8">
        <v>7015000</v>
      </c>
      <c r="P9" s="8">
        <v>7015000</v>
      </c>
      <c r="Q9" s="8">
        <v>0</v>
      </c>
      <c r="R9" s="8">
        <v>0</v>
      </c>
      <c r="S9" s="9">
        <v>100</v>
      </c>
      <c r="T9" s="9">
        <v>0</v>
      </c>
      <c r="U9" s="9">
        <v>0</v>
      </c>
    </row>
    <row r="10" spans="1:21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261</v>
      </c>
      <c r="G10" s="53" t="s">
        <v>263</v>
      </c>
      <c r="H10" s="8">
        <v>3972008</v>
      </c>
      <c r="I10" s="8">
        <v>3972008</v>
      </c>
      <c r="J10" s="8">
        <v>0</v>
      </c>
      <c r="K10" s="8">
        <v>0</v>
      </c>
      <c r="L10" s="9">
        <v>100</v>
      </c>
      <c r="M10" s="9">
        <v>0</v>
      </c>
      <c r="N10" s="9">
        <v>0</v>
      </c>
      <c r="O10" s="8">
        <v>3972007.8</v>
      </c>
      <c r="P10" s="8">
        <v>3972007.8</v>
      </c>
      <c r="Q10" s="8">
        <v>0</v>
      </c>
      <c r="R10" s="8">
        <v>0</v>
      </c>
      <c r="S10" s="9">
        <v>100</v>
      </c>
      <c r="T10" s="9">
        <v>0</v>
      </c>
      <c r="U10" s="9">
        <v>0</v>
      </c>
    </row>
    <row r="11" spans="1:21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261</v>
      </c>
      <c r="G11" s="53" t="s">
        <v>264</v>
      </c>
      <c r="H11" s="8">
        <v>6927287</v>
      </c>
      <c r="I11" s="8">
        <v>3300000</v>
      </c>
      <c r="J11" s="8">
        <v>0</v>
      </c>
      <c r="K11" s="8">
        <v>3627287</v>
      </c>
      <c r="L11" s="9">
        <v>47.63</v>
      </c>
      <c r="M11" s="9">
        <v>0</v>
      </c>
      <c r="N11" s="9">
        <v>52.36</v>
      </c>
      <c r="O11" s="8">
        <v>6927287</v>
      </c>
      <c r="P11" s="8">
        <v>3300000</v>
      </c>
      <c r="Q11" s="8">
        <v>0</v>
      </c>
      <c r="R11" s="8">
        <v>3627287</v>
      </c>
      <c r="S11" s="9">
        <v>47.63</v>
      </c>
      <c r="T11" s="9">
        <v>0</v>
      </c>
      <c r="U11" s="9">
        <v>52.36</v>
      </c>
    </row>
    <row r="12" spans="1:21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261</v>
      </c>
      <c r="G12" s="53" t="s">
        <v>265</v>
      </c>
      <c r="H12" s="8">
        <v>1695826</v>
      </c>
      <c r="I12" s="8">
        <v>1695826</v>
      </c>
      <c r="J12" s="8">
        <v>0</v>
      </c>
      <c r="K12" s="8">
        <v>0</v>
      </c>
      <c r="L12" s="9">
        <v>100</v>
      </c>
      <c r="M12" s="9">
        <v>0</v>
      </c>
      <c r="N12" s="9">
        <v>0</v>
      </c>
      <c r="O12" s="8">
        <v>1695826</v>
      </c>
      <c r="P12" s="8">
        <v>1695826</v>
      </c>
      <c r="Q12" s="8">
        <v>0</v>
      </c>
      <c r="R12" s="8">
        <v>0</v>
      </c>
      <c r="S12" s="9">
        <v>100</v>
      </c>
      <c r="T12" s="9">
        <v>0</v>
      </c>
      <c r="U12" s="9">
        <v>0</v>
      </c>
    </row>
    <row r="13" spans="1:21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261</v>
      </c>
      <c r="G13" s="53" t="s">
        <v>266</v>
      </c>
      <c r="H13" s="8">
        <v>3681461</v>
      </c>
      <c r="I13" s="8">
        <v>3681461</v>
      </c>
      <c r="J13" s="8">
        <v>0</v>
      </c>
      <c r="K13" s="8">
        <v>0</v>
      </c>
      <c r="L13" s="9">
        <v>100</v>
      </c>
      <c r="M13" s="9">
        <v>0</v>
      </c>
      <c r="N13" s="9">
        <v>0</v>
      </c>
      <c r="O13" s="8">
        <v>3681460.56</v>
      </c>
      <c r="P13" s="8">
        <v>3681460.56</v>
      </c>
      <c r="Q13" s="8">
        <v>0</v>
      </c>
      <c r="R13" s="8">
        <v>0</v>
      </c>
      <c r="S13" s="9">
        <v>100</v>
      </c>
      <c r="T13" s="9">
        <v>0</v>
      </c>
      <c r="U13" s="9">
        <v>0</v>
      </c>
    </row>
    <row r="14" spans="1:21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261</v>
      </c>
      <c r="G14" s="53" t="s">
        <v>267</v>
      </c>
      <c r="H14" s="8">
        <v>3606400</v>
      </c>
      <c r="I14" s="8">
        <v>3606400</v>
      </c>
      <c r="J14" s="8">
        <v>0</v>
      </c>
      <c r="K14" s="8">
        <v>0</v>
      </c>
      <c r="L14" s="9">
        <v>100</v>
      </c>
      <c r="M14" s="9">
        <v>0</v>
      </c>
      <c r="N14" s="9">
        <v>0</v>
      </c>
      <c r="O14" s="8">
        <v>3606400</v>
      </c>
      <c r="P14" s="8">
        <v>3606400</v>
      </c>
      <c r="Q14" s="8">
        <v>0</v>
      </c>
      <c r="R14" s="8">
        <v>0</v>
      </c>
      <c r="S14" s="9">
        <v>100</v>
      </c>
      <c r="T14" s="9">
        <v>0</v>
      </c>
      <c r="U14" s="9">
        <v>0</v>
      </c>
    </row>
    <row r="15" spans="1:21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261</v>
      </c>
      <c r="G15" s="53" t="s">
        <v>268</v>
      </c>
      <c r="H15" s="8">
        <v>21362624</v>
      </c>
      <c r="I15" s="8">
        <v>21362624</v>
      </c>
      <c r="J15" s="8">
        <v>0</v>
      </c>
      <c r="K15" s="8">
        <v>0</v>
      </c>
      <c r="L15" s="9">
        <v>100</v>
      </c>
      <c r="M15" s="9">
        <v>0</v>
      </c>
      <c r="N15" s="9">
        <v>0</v>
      </c>
      <c r="O15" s="8">
        <v>21362624</v>
      </c>
      <c r="P15" s="8">
        <v>21362624</v>
      </c>
      <c r="Q15" s="8">
        <v>0</v>
      </c>
      <c r="R15" s="8">
        <v>0</v>
      </c>
      <c r="S15" s="9">
        <v>100</v>
      </c>
      <c r="T15" s="9">
        <v>0</v>
      </c>
      <c r="U15" s="9">
        <v>0</v>
      </c>
    </row>
    <row r="16" spans="1:21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261</v>
      </c>
      <c r="G16" s="53" t="s">
        <v>269</v>
      </c>
      <c r="H16" s="8">
        <v>1830000</v>
      </c>
      <c r="I16" s="8">
        <v>1830000</v>
      </c>
      <c r="J16" s="8">
        <v>0</v>
      </c>
      <c r="K16" s="8">
        <v>0</v>
      </c>
      <c r="L16" s="9">
        <v>100</v>
      </c>
      <c r="M16" s="9">
        <v>0</v>
      </c>
      <c r="N16" s="9">
        <v>0</v>
      </c>
      <c r="O16" s="8">
        <v>1830000</v>
      </c>
      <c r="P16" s="8">
        <v>1830000</v>
      </c>
      <c r="Q16" s="8">
        <v>0</v>
      </c>
      <c r="R16" s="8">
        <v>0</v>
      </c>
      <c r="S16" s="9">
        <v>100</v>
      </c>
      <c r="T16" s="9">
        <v>0</v>
      </c>
      <c r="U16" s="9">
        <v>0</v>
      </c>
    </row>
    <row r="17" spans="1:21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261</v>
      </c>
      <c r="G17" s="53" t="s">
        <v>270</v>
      </c>
      <c r="H17" s="8">
        <v>13304388</v>
      </c>
      <c r="I17" s="8">
        <v>3304388</v>
      </c>
      <c r="J17" s="8">
        <v>0</v>
      </c>
      <c r="K17" s="8">
        <v>10000000</v>
      </c>
      <c r="L17" s="9">
        <v>24.83</v>
      </c>
      <c r="M17" s="9">
        <v>0</v>
      </c>
      <c r="N17" s="9">
        <v>75.16</v>
      </c>
      <c r="O17" s="8">
        <v>13304388</v>
      </c>
      <c r="P17" s="8">
        <v>3304388</v>
      </c>
      <c r="Q17" s="8">
        <v>0</v>
      </c>
      <c r="R17" s="8">
        <v>10000000</v>
      </c>
      <c r="S17" s="9">
        <v>24.83</v>
      </c>
      <c r="T17" s="9">
        <v>0</v>
      </c>
      <c r="U17" s="9">
        <v>75.16</v>
      </c>
    </row>
    <row r="18" spans="1:21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261</v>
      </c>
      <c r="G18" s="53" t="s">
        <v>271</v>
      </c>
      <c r="H18" s="8">
        <v>1328250</v>
      </c>
      <c r="I18" s="8">
        <v>1328250</v>
      </c>
      <c r="J18" s="8">
        <v>0</v>
      </c>
      <c r="K18" s="8">
        <v>0</v>
      </c>
      <c r="L18" s="9">
        <v>100</v>
      </c>
      <c r="M18" s="9">
        <v>0</v>
      </c>
      <c r="N18" s="9">
        <v>0</v>
      </c>
      <c r="O18" s="8">
        <v>1328250</v>
      </c>
      <c r="P18" s="8">
        <v>1328250</v>
      </c>
      <c r="Q18" s="8">
        <v>0</v>
      </c>
      <c r="R18" s="8">
        <v>0</v>
      </c>
      <c r="S18" s="9">
        <v>100</v>
      </c>
      <c r="T18" s="9">
        <v>0</v>
      </c>
      <c r="U18" s="9">
        <v>0</v>
      </c>
    </row>
    <row r="19" spans="1:21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261</v>
      </c>
      <c r="G19" s="53" t="s">
        <v>272</v>
      </c>
      <c r="H19" s="8">
        <v>100000</v>
      </c>
      <c r="I19" s="8">
        <v>100000</v>
      </c>
      <c r="J19" s="8">
        <v>0</v>
      </c>
      <c r="K19" s="8">
        <v>0</v>
      </c>
      <c r="L19" s="9">
        <v>100</v>
      </c>
      <c r="M19" s="9">
        <v>0</v>
      </c>
      <c r="N19" s="9">
        <v>0</v>
      </c>
      <c r="O19" s="8">
        <v>100000</v>
      </c>
      <c r="P19" s="8">
        <v>100000</v>
      </c>
      <c r="Q19" s="8">
        <v>0</v>
      </c>
      <c r="R19" s="8">
        <v>0</v>
      </c>
      <c r="S19" s="9">
        <v>100</v>
      </c>
      <c r="T19" s="9">
        <v>0</v>
      </c>
      <c r="U19" s="9">
        <v>0</v>
      </c>
    </row>
    <row r="20" spans="1:21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261</v>
      </c>
      <c r="G20" s="53" t="s">
        <v>273</v>
      </c>
      <c r="H20" s="8">
        <v>347920</v>
      </c>
      <c r="I20" s="8">
        <v>347920</v>
      </c>
      <c r="J20" s="8">
        <v>0</v>
      </c>
      <c r="K20" s="8">
        <v>0</v>
      </c>
      <c r="L20" s="9">
        <v>100</v>
      </c>
      <c r="M20" s="9">
        <v>0</v>
      </c>
      <c r="N20" s="9">
        <v>0</v>
      </c>
      <c r="O20" s="8">
        <v>347920</v>
      </c>
      <c r="P20" s="8">
        <v>347920</v>
      </c>
      <c r="Q20" s="8">
        <v>0</v>
      </c>
      <c r="R20" s="8">
        <v>0</v>
      </c>
      <c r="S20" s="9">
        <v>100</v>
      </c>
      <c r="T20" s="9">
        <v>0</v>
      </c>
      <c r="U20" s="9">
        <v>0</v>
      </c>
    </row>
    <row r="21" spans="1:21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261</v>
      </c>
      <c r="G21" s="53" t="s">
        <v>274</v>
      </c>
      <c r="H21" s="8">
        <v>0</v>
      </c>
      <c r="I21" s="8">
        <v>0</v>
      </c>
      <c r="J21" s="8">
        <v>0</v>
      </c>
      <c r="K21" s="8">
        <v>0</v>
      </c>
      <c r="L21" s="9"/>
      <c r="M21" s="9"/>
      <c r="N21" s="9"/>
      <c r="O21" s="8">
        <v>0</v>
      </c>
      <c r="P21" s="8">
        <v>0</v>
      </c>
      <c r="Q21" s="8">
        <v>0</v>
      </c>
      <c r="R21" s="8">
        <v>0</v>
      </c>
      <c r="S21" s="9"/>
      <c r="T21" s="9"/>
      <c r="U21" s="9"/>
    </row>
    <row r="22" spans="1:21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261</v>
      </c>
      <c r="G22" s="53" t="s">
        <v>275</v>
      </c>
      <c r="H22" s="8">
        <v>385200</v>
      </c>
      <c r="I22" s="8">
        <v>385200</v>
      </c>
      <c r="J22" s="8">
        <v>0</v>
      </c>
      <c r="K22" s="8">
        <v>0</v>
      </c>
      <c r="L22" s="9">
        <v>100</v>
      </c>
      <c r="M22" s="9">
        <v>0</v>
      </c>
      <c r="N22" s="9">
        <v>0</v>
      </c>
      <c r="O22" s="8">
        <v>385200</v>
      </c>
      <c r="P22" s="8">
        <v>385200</v>
      </c>
      <c r="Q22" s="8">
        <v>0</v>
      </c>
      <c r="R22" s="8">
        <v>0</v>
      </c>
      <c r="S22" s="9">
        <v>100</v>
      </c>
      <c r="T22" s="9">
        <v>0</v>
      </c>
      <c r="U22" s="9">
        <v>0</v>
      </c>
    </row>
    <row r="23" spans="1:21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261</v>
      </c>
      <c r="G23" s="53" t="s">
        <v>276</v>
      </c>
      <c r="H23" s="8">
        <v>2863200</v>
      </c>
      <c r="I23" s="8">
        <v>2863200</v>
      </c>
      <c r="J23" s="8">
        <v>0</v>
      </c>
      <c r="K23" s="8">
        <v>0</v>
      </c>
      <c r="L23" s="9">
        <v>100</v>
      </c>
      <c r="M23" s="9">
        <v>0</v>
      </c>
      <c r="N23" s="9">
        <v>0</v>
      </c>
      <c r="O23" s="8">
        <v>2863200</v>
      </c>
      <c r="P23" s="8">
        <v>2863200</v>
      </c>
      <c r="Q23" s="8">
        <v>0</v>
      </c>
      <c r="R23" s="8">
        <v>0</v>
      </c>
      <c r="S23" s="9">
        <v>100</v>
      </c>
      <c r="T23" s="9">
        <v>0</v>
      </c>
      <c r="U23" s="9">
        <v>0</v>
      </c>
    </row>
    <row r="24" spans="1:21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261</v>
      </c>
      <c r="G24" s="53" t="s">
        <v>277</v>
      </c>
      <c r="H24" s="8">
        <v>2865259</v>
      </c>
      <c r="I24" s="8">
        <v>2865259</v>
      </c>
      <c r="J24" s="8">
        <v>0</v>
      </c>
      <c r="K24" s="8">
        <v>0</v>
      </c>
      <c r="L24" s="9">
        <v>100</v>
      </c>
      <c r="M24" s="9">
        <v>0</v>
      </c>
      <c r="N24" s="9">
        <v>0</v>
      </c>
      <c r="O24" s="8">
        <v>2865259</v>
      </c>
      <c r="P24" s="8">
        <v>2865259</v>
      </c>
      <c r="Q24" s="8">
        <v>0</v>
      </c>
      <c r="R24" s="8">
        <v>0</v>
      </c>
      <c r="S24" s="9">
        <v>100</v>
      </c>
      <c r="T24" s="9">
        <v>0</v>
      </c>
      <c r="U24" s="9">
        <v>0</v>
      </c>
    </row>
    <row r="25" spans="1:21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261</v>
      </c>
      <c r="G25" s="53" t="s">
        <v>278</v>
      </c>
      <c r="H25" s="8">
        <v>1796744</v>
      </c>
      <c r="I25" s="8">
        <v>1654744</v>
      </c>
      <c r="J25" s="8">
        <v>142000</v>
      </c>
      <c r="K25" s="8">
        <v>0</v>
      </c>
      <c r="L25" s="9">
        <v>92.09</v>
      </c>
      <c r="M25" s="9">
        <v>7.9</v>
      </c>
      <c r="N25" s="9">
        <v>0</v>
      </c>
      <c r="O25" s="8">
        <v>139755</v>
      </c>
      <c r="P25" s="8">
        <v>79744</v>
      </c>
      <c r="Q25" s="8">
        <v>60011</v>
      </c>
      <c r="R25" s="8">
        <v>0</v>
      </c>
      <c r="S25" s="9">
        <v>57.05</v>
      </c>
      <c r="T25" s="9">
        <v>42.94</v>
      </c>
      <c r="U25" s="9">
        <v>0</v>
      </c>
    </row>
    <row r="26" spans="1:21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261</v>
      </c>
      <c r="G26" s="53" t="s">
        <v>279</v>
      </c>
      <c r="H26" s="8">
        <v>745000</v>
      </c>
      <c r="I26" s="8">
        <v>745000</v>
      </c>
      <c r="J26" s="8">
        <v>0</v>
      </c>
      <c r="K26" s="8">
        <v>0</v>
      </c>
      <c r="L26" s="9">
        <v>100</v>
      </c>
      <c r="M26" s="9">
        <v>0</v>
      </c>
      <c r="N26" s="9">
        <v>0</v>
      </c>
      <c r="O26" s="8">
        <v>745000</v>
      </c>
      <c r="P26" s="8">
        <v>745000</v>
      </c>
      <c r="Q26" s="8">
        <v>0</v>
      </c>
      <c r="R26" s="8">
        <v>0</v>
      </c>
      <c r="S26" s="9">
        <v>100</v>
      </c>
      <c r="T26" s="9">
        <v>0</v>
      </c>
      <c r="U26" s="9">
        <v>0</v>
      </c>
    </row>
    <row r="27" spans="1:21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261</v>
      </c>
      <c r="G27" s="53" t="s">
        <v>279</v>
      </c>
      <c r="H27" s="8">
        <v>740900</v>
      </c>
      <c r="I27" s="8">
        <v>740900</v>
      </c>
      <c r="J27" s="8">
        <v>0</v>
      </c>
      <c r="K27" s="8">
        <v>0</v>
      </c>
      <c r="L27" s="9">
        <v>100</v>
      </c>
      <c r="M27" s="9">
        <v>0</v>
      </c>
      <c r="N27" s="9">
        <v>0</v>
      </c>
      <c r="O27" s="8">
        <v>740900</v>
      </c>
      <c r="P27" s="8">
        <v>740900</v>
      </c>
      <c r="Q27" s="8">
        <v>0</v>
      </c>
      <c r="R27" s="8">
        <v>0</v>
      </c>
      <c r="S27" s="9">
        <v>100</v>
      </c>
      <c r="T27" s="9">
        <v>0</v>
      </c>
      <c r="U27" s="9">
        <v>0</v>
      </c>
    </row>
    <row r="28" spans="1:21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261</v>
      </c>
      <c r="G28" s="53" t="s">
        <v>280</v>
      </c>
      <c r="H28" s="8">
        <v>354487</v>
      </c>
      <c r="I28" s="8">
        <v>0</v>
      </c>
      <c r="J28" s="8">
        <v>0</v>
      </c>
      <c r="K28" s="8">
        <v>354487</v>
      </c>
      <c r="L28" s="9">
        <v>0</v>
      </c>
      <c r="M28" s="9">
        <v>0</v>
      </c>
      <c r="N28" s="9">
        <v>100</v>
      </c>
      <c r="O28" s="8">
        <v>354487</v>
      </c>
      <c r="P28" s="8">
        <v>0</v>
      </c>
      <c r="Q28" s="8">
        <v>0</v>
      </c>
      <c r="R28" s="8">
        <v>354487</v>
      </c>
      <c r="S28" s="9">
        <v>0</v>
      </c>
      <c r="T28" s="9">
        <v>0</v>
      </c>
      <c r="U28" s="9">
        <v>100</v>
      </c>
    </row>
    <row r="29" spans="1:21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261</v>
      </c>
      <c r="G29" s="53" t="s">
        <v>281</v>
      </c>
      <c r="H29" s="8">
        <v>140000</v>
      </c>
      <c r="I29" s="8">
        <v>140000</v>
      </c>
      <c r="J29" s="8">
        <v>0</v>
      </c>
      <c r="K29" s="8">
        <v>0</v>
      </c>
      <c r="L29" s="9">
        <v>100</v>
      </c>
      <c r="M29" s="9">
        <v>0</v>
      </c>
      <c r="N29" s="9">
        <v>0</v>
      </c>
      <c r="O29" s="8">
        <v>140000</v>
      </c>
      <c r="P29" s="8">
        <v>140000</v>
      </c>
      <c r="Q29" s="8">
        <v>0</v>
      </c>
      <c r="R29" s="8">
        <v>0</v>
      </c>
      <c r="S29" s="9">
        <v>100</v>
      </c>
      <c r="T29" s="9">
        <v>0</v>
      </c>
      <c r="U29" s="9">
        <v>0</v>
      </c>
    </row>
    <row r="30" spans="1:21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261</v>
      </c>
      <c r="G30" s="53" t="s">
        <v>282</v>
      </c>
      <c r="H30" s="8">
        <v>1389001</v>
      </c>
      <c r="I30" s="8">
        <v>1045996</v>
      </c>
      <c r="J30" s="8">
        <v>204105</v>
      </c>
      <c r="K30" s="8">
        <v>138900</v>
      </c>
      <c r="L30" s="9">
        <v>75.3</v>
      </c>
      <c r="M30" s="9">
        <v>14.69</v>
      </c>
      <c r="N30" s="9">
        <v>9.99</v>
      </c>
      <c r="O30" s="8">
        <v>1389001</v>
      </c>
      <c r="P30" s="8">
        <v>1045996</v>
      </c>
      <c r="Q30" s="8">
        <v>204105</v>
      </c>
      <c r="R30" s="8">
        <v>138900</v>
      </c>
      <c r="S30" s="9">
        <v>75.3</v>
      </c>
      <c r="T30" s="9">
        <v>14.69</v>
      </c>
      <c r="U30" s="9">
        <v>9.99</v>
      </c>
    </row>
    <row r="31" spans="1:21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261</v>
      </c>
      <c r="G31" s="53" t="s">
        <v>283</v>
      </c>
      <c r="H31" s="8">
        <v>274060</v>
      </c>
      <c r="I31" s="8">
        <v>274060</v>
      </c>
      <c r="J31" s="8">
        <v>0</v>
      </c>
      <c r="K31" s="8">
        <v>0</v>
      </c>
      <c r="L31" s="9">
        <v>100</v>
      </c>
      <c r="M31" s="9">
        <v>0</v>
      </c>
      <c r="N31" s="9">
        <v>0</v>
      </c>
      <c r="O31" s="8">
        <v>275712.71</v>
      </c>
      <c r="P31" s="8">
        <v>275712.71</v>
      </c>
      <c r="Q31" s="8">
        <v>0</v>
      </c>
      <c r="R31" s="8">
        <v>0</v>
      </c>
      <c r="S31" s="9">
        <v>100</v>
      </c>
      <c r="T31" s="9">
        <v>0</v>
      </c>
      <c r="U31" s="9">
        <v>0</v>
      </c>
    </row>
    <row r="32" spans="1:21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261</v>
      </c>
      <c r="G32" s="53" t="s">
        <v>284</v>
      </c>
      <c r="H32" s="8">
        <v>3495500.1</v>
      </c>
      <c r="I32" s="8">
        <v>3445500.1</v>
      </c>
      <c r="J32" s="8">
        <v>50000</v>
      </c>
      <c r="K32" s="8">
        <v>0</v>
      </c>
      <c r="L32" s="9">
        <v>98.56</v>
      </c>
      <c r="M32" s="9">
        <v>1.43</v>
      </c>
      <c r="N32" s="9">
        <v>0</v>
      </c>
      <c r="O32" s="8">
        <v>3495500.1</v>
      </c>
      <c r="P32" s="8">
        <v>3445500.1</v>
      </c>
      <c r="Q32" s="8">
        <v>50000</v>
      </c>
      <c r="R32" s="8">
        <v>0</v>
      </c>
      <c r="S32" s="9">
        <v>98.56</v>
      </c>
      <c r="T32" s="9">
        <v>1.43</v>
      </c>
      <c r="U32" s="9">
        <v>0</v>
      </c>
    </row>
    <row r="33" spans="1:21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261</v>
      </c>
      <c r="G33" s="53" t="s">
        <v>285</v>
      </c>
      <c r="H33" s="8">
        <v>191600</v>
      </c>
      <c r="I33" s="8">
        <v>191600</v>
      </c>
      <c r="J33" s="8">
        <v>0</v>
      </c>
      <c r="K33" s="8">
        <v>0</v>
      </c>
      <c r="L33" s="9">
        <v>100</v>
      </c>
      <c r="M33" s="9">
        <v>0</v>
      </c>
      <c r="N33" s="9">
        <v>0</v>
      </c>
      <c r="O33" s="8">
        <v>191600</v>
      </c>
      <c r="P33" s="8">
        <v>191600</v>
      </c>
      <c r="Q33" s="8">
        <v>0</v>
      </c>
      <c r="R33" s="8">
        <v>0</v>
      </c>
      <c r="S33" s="9">
        <v>100</v>
      </c>
      <c r="T33" s="9">
        <v>0</v>
      </c>
      <c r="U33" s="9">
        <v>0</v>
      </c>
    </row>
    <row r="34" spans="1:21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261</v>
      </c>
      <c r="G34" s="53" t="s">
        <v>262</v>
      </c>
      <c r="H34" s="8">
        <v>1932428</v>
      </c>
      <c r="I34" s="8">
        <v>1885000</v>
      </c>
      <c r="J34" s="8">
        <v>47428</v>
      </c>
      <c r="K34" s="8">
        <v>0</v>
      </c>
      <c r="L34" s="9">
        <v>97.54</v>
      </c>
      <c r="M34" s="9">
        <v>2.45</v>
      </c>
      <c r="N34" s="9">
        <v>0</v>
      </c>
      <c r="O34" s="8">
        <v>1932428</v>
      </c>
      <c r="P34" s="8">
        <v>1885000</v>
      </c>
      <c r="Q34" s="8">
        <v>47428</v>
      </c>
      <c r="R34" s="8">
        <v>0</v>
      </c>
      <c r="S34" s="9">
        <v>97.54</v>
      </c>
      <c r="T34" s="9">
        <v>2.45</v>
      </c>
      <c r="U34" s="9">
        <v>0</v>
      </c>
    </row>
    <row r="35" spans="1:21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261</v>
      </c>
      <c r="G35" s="53" t="s">
        <v>286</v>
      </c>
      <c r="H35" s="8">
        <v>2678300</v>
      </c>
      <c r="I35" s="8">
        <v>2678300</v>
      </c>
      <c r="J35" s="8">
        <v>0</v>
      </c>
      <c r="K35" s="8">
        <v>0</v>
      </c>
      <c r="L35" s="9">
        <v>100</v>
      </c>
      <c r="M35" s="9">
        <v>0</v>
      </c>
      <c r="N35" s="9">
        <v>0</v>
      </c>
      <c r="O35" s="8">
        <v>2678300</v>
      </c>
      <c r="P35" s="8">
        <v>2678300</v>
      </c>
      <c r="Q35" s="8">
        <v>0</v>
      </c>
      <c r="R35" s="8">
        <v>0</v>
      </c>
      <c r="S35" s="9">
        <v>100</v>
      </c>
      <c r="T35" s="9">
        <v>0</v>
      </c>
      <c r="U35" s="9">
        <v>0</v>
      </c>
    </row>
    <row r="36" spans="1:21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261</v>
      </c>
      <c r="G36" s="53" t="s">
        <v>287</v>
      </c>
      <c r="H36" s="8">
        <v>3048940</v>
      </c>
      <c r="I36" s="8">
        <v>1057300</v>
      </c>
      <c r="J36" s="8">
        <v>300000</v>
      </c>
      <c r="K36" s="8">
        <v>1691640</v>
      </c>
      <c r="L36" s="9">
        <v>34.67</v>
      </c>
      <c r="M36" s="9">
        <v>9.83</v>
      </c>
      <c r="N36" s="9">
        <v>55.48</v>
      </c>
      <c r="O36" s="8">
        <v>2748940</v>
      </c>
      <c r="P36" s="8">
        <v>1057300</v>
      </c>
      <c r="Q36" s="8">
        <v>0</v>
      </c>
      <c r="R36" s="8">
        <v>1691640</v>
      </c>
      <c r="S36" s="9">
        <v>38.46</v>
      </c>
      <c r="T36" s="9">
        <v>0</v>
      </c>
      <c r="U36" s="9">
        <v>61.53</v>
      </c>
    </row>
    <row r="37" spans="1:21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261</v>
      </c>
      <c r="G37" s="53" t="s">
        <v>288</v>
      </c>
      <c r="H37" s="8">
        <v>351324</v>
      </c>
      <c r="I37" s="8">
        <v>351324</v>
      </c>
      <c r="J37" s="8">
        <v>0</v>
      </c>
      <c r="K37" s="8">
        <v>0</v>
      </c>
      <c r="L37" s="9">
        <v>100</v>
      </c>
      <c r="M37" s="9">
        <v>0</v>
      </c>
      <c r="N37" s="9">
        <v>0</v>
      </c>
      <c r="O37" s="8">
        <v>351324</v>
      </c>
      <c r="P37" s="8">
        <v>351324</v>
      </c>
      <c r="Q37" s="8">
        <v>0</v>
      </c>
      <c r="R37" s="8">
        <v>0</v>
      </c>
      <c r="S37" s="9">
        <v>100</v>
      </c>
      <c r="T37" s="9">
        <v>0</v>
      </c>
      <c r="U37" s="9">
        <v>0</v>
      </c>
    </row>
    <row r="38" spans="1:21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261</v>
      </c>
      <c r="G38" s="53" t="s">
        <v>289</v>
      </c>
      <c r="H38" s="8">
        <v>3098705.88</v>
      </c>
      <c r="I38" s="8">
        <v>3098705.88</v>
      </c>
      <c r="J38" s="8">
        <v>0</v>
      </c>
      <c r="K38" s="8">
        <v>0</v>
      </c>
      <c r="L38" s="9">
        <v>100</v>
      </c>
      <c r="M38" s="9">
        <v>0</v>
      </c>
      <c r="N38" s="9">
        <v>0</v>
      </c>
      <c r="O38" s="8">
        <v>3098705.88</v>
      </c>
      <c r="P38" s="8">
        <v>3098705.88</v>
      </c>
      <c r="Q38" s="8">
        <v>0</v>
      </c>
      <c r="R38" s="8">
        <v>0</v>
      </c>
      <c r="S38" s="9">
        <v>100</v>
      </c>
      <c r="T38" s="9">
        <v>0</v>
      </c>
      <c r="U38" s="9">
        <v>0</v>
      </c>
    </row>
    <row r="39" spans="1:21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261</v>
      </c>
      <c r="G39" s="53" t="s">
        <v>290</v>
      </c>
      <c r="H39" s="8">
        <v>529100</v>
      </c>
      <c r="I39" s="8">
        <v>529100</v>
      </c>
      <c r="J39" s="8">
        <v>0</v>
      </c>
      <c r="K39" s="8">
        <v>0</v>
      </c>
      <c r="L39" s="9">
        <v>100</v>
      </c>
      <c r="M39" s="9">
        <v>0</v>
      </c>
      <c r="N39" s="9">
        <v>0</v>
      </c>
      <c r="O39" s="8">
        <v>529096</v>
      </c>
      <c r="P39" s="8">
        <v>529096</v>
      </c>
      <c r="Q39" s="8">
        <v>0</v>
      </c>
      <c r="R39" s="8">
        <v>0</v>
      </c>
      <c r="S39" s="9">
        <v>100</v>
      </c>
      <c r="T39" s="9">
        <v>0</v>
      </c>
      <c r="U39" s="9">
        <v>0</v>
      </c>
    </row>
    <row r="40" spans="1:21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261</v>
      </c>
      <c r="G40" s="53" t="s">
        <v>291</v>
      </c>
      <c r="H40" s="8">
        <v>271525</v>
      </c>
      <c r="I40" s="8">
        <v>271525</v>
      </c>
      <c r="J40" s="8">
        <v>0</v>
      </c>
      <c r="K40" s="8">
        <v>0</v>
      </c>
      <c r="L40" s="9">
        <v>100</v>
      </c>
      <c r="M40" s="9">
        <v>0</v>
      </c>
      <c r="N40" s="9">
        <v>0</v>
      </c>
      <c r="O40" s="8">
        <v>271525</v>
      </c>
      <c r="P40" s="8">
        <v>271525</v>
      </c>
      <c r="Q40" s="8">
        <v>0</v>
      </c>
      <c r="R40" s="8">
        <v>0</v>
      </c>
      <c r="S40" s="9">
        <v>100</v>
      </c>
      <c r="T40" s="9">
        <v>0</v>
      </c>
      <c r="U40" s="9">
        <v>0</v>
      </c>
    </row>
    <row r="41" spans="1:21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261</v>
      </c>
      <c r="G41" s="53" t="s">
        <v>292</v>
      </c>
      <c r="H41" s="8">
        <v>406401.07</v>
      </c>
      <c r="I41" s="8">
        <v>287317.07</v>
      </c>
      <c r="J41" s="8">
        <v>119084</v>
      </c>
      <c r="K41" s="8">
        <v>0</v>
      </c>
      <c r="L41" s="9">
        <v>70.69</v>
      </c>
      <c r="M41" s="9">
        <v>29.3</v>
      </c>
      <c r="N41" s="9">
        <v>0</v>
      </c>
      <c r="O41" s="8">
        <v>406401.07</v>
      </c>
      <c r="P41" s="8">
        <v>287317.07</v>
      </c>
      <c r="Q41" s="8">
        <v>119084</v>
      </c>
      <c r="R41" s="8">
        <v>0</v>
      </c>
      <c r="S41" s="9">
        <v>70.69</v>
      </c>
      <c r="T41" s="9">
        <v>29.3</v>
      </c>
      <c r="U41" s="9">
        <v>0</v>
      </c>
    </row>
    <row r="42" spans="1:21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261</v>
      </c>
      <c r="G42" s="53" t="s">
        <v>293</v>
      </c>
      <c r="H42" s="8">
        <v>725000</v>
      </c>
      <c r="I42" s="8">
        <v>725000</v>
      </c>
      <c r="J42" s="8">
        <v>0</v>
      </c>
      <c r="K42" s="8">
        <v>0</v>
      </c>
      <c r="L42" s="9">
        <v>100</v>
      </c>
      <c r="M42" s="9">
        <v>0</v>
      </c>
      <c r="N42" s="9">
        <v>0</v>
      </c>
      <c r="O42" s="8">
        <v>725000</v>
      </c>
      <c r="P42" s="8">
        <v>725000</v>
      </c>
      <c r="Q42" s="8">
        <v>0</v>
      </c>
      <c r="R42" s="8">
        <v>0</v>
      </c>
      <c r="S42" s="9">
        <v>100</v>
      </c>
      <c r="T42" s="9">
        <v>0</v>
      </c>
      <c r="U42" s="9">
        <v>0</v>
      </c>
    </row>
    <row r="43" spans="1:21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261</v>
      </c>
      <c r="G43" s="53" t="s">
        <v>294</v>
      </c>
      <c r="H43" s="8">
        <v>23952.96</v>
      </c>
      <c r="I43" s="8">
        <v>23952.96</v>
      </c>
      <c r="J43" s="8">
        <v>0</v>
      </c>
      <c r="K43" s="8">
        <v>0</v>
      </c>
      <c r="L43" s="9">
        <v>100</v>
      </c>
      <c r="M43" s="9">
        <v>0</v>
      </c>
      <c r="N43" s="9">
        <v>0</v>
      </c>
      <c r="O43" s="8">
        <v>23952.96</v>
      </c>
      <c r="P43" s="8">
        <v>23952.96</v>
      </c>
      <c r="Q43" s="8">
        <v>0</v>
      </c>
      <c r="R43" s="8">
        <v>0</v>
      </c>
      <c r="S43" s="9">
        <v>100</v>
      </c>
      <c r="T43" s="9">
        <v>0</v>
      </c>
      <c r="U43" s="9">
        <v>0</v>
      </c>
    </row>
    <row r="44" spans="1:21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261</v>
      </c>
      <c r="G44" s="53" t="s">
        <v>295</v>
      </c>
      <c r="H44" s="8">
        <v>1524590.82</v>
      </c>
      <c r="I44" s="8">
        <v>1524590.82</v>
      </c>
      <c r="J44" s="8">
        <v>0</v>
      </c>
      <c r="K44" s="8">
        <v>0</v>
      </c>
      <c r="L44" s="9">
        <v>100</v>
      </c>
      <c r="M44" s="9">
        <v>0</v>
      </c>
      <c r="N44" s="9">
        <v>0</v>
      </c>
      <c r="O44" s="8">
        <v>1524590.82</v>
      </c>
      <c r="P44" s="8">
        <v>1524590.82</v>
      </c>
      <c r="Q44" s="8">
        <v>0</v>
      </c>
      <c r="R44" s="8">
        <v>0</v>
      </c>
      <c r="S44" s="9">
        <v>100</v>
      </c>
      <c r="T44" s="9">
        <v>0</v>
      </c>
      <c r="U44" s="9">
        <v>0</v>
      </c>
    </row>
    <row r="45" spans="1:21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261</v>
      </c>
      <c r="G45" s="53" t="s">
        <v>296</v>
      </c>
      <c r="H45" s="8">
        <v>1300000</v>
      </c>
      <c r="I45" s="8">
        <v>1300000</v>
      </c>
      <c r="J45" s="8">
        <v>0</v>
      </c>
      <c r="K45" s="8">
        <v>0</v>
      </c>
      <c r="L45" s="9">
        <v>100</v>
      </c>
      <c r="M45" s="9">
        <v>0</v>
      </c>
      <c r="N45" s="9">
        <v>0</v>
      </c>
      <c r="O45" s="8">
        <v>1300000</v>
      </c>
      <c r="P45" s="8">
        <v>1300000</v>
      </c>
      <c r="Q45" s="8">
        <v>0</v>
      </c>
      <c r="R45" s="8">
        <v>0</v>
      </c>
      <c r="S45" s="9">
        <v>100</v>
      </c>
      <c r="T45" s="9">
        <v>0</v>
      </c>
      <c r="U45" s="9">
        <v>0</v>
      </c>
    </row>
    <row r="46" spans="1:21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261</v>
      </c>
      <c r="G46" s="53" t="s">
        <v>297</v>
      </c>
      <c r="H46" s="8">
        <v>810000</v>
      </c>
      <c r="I46" s="8">
        <v>810000</v>
      </c>
      <c r="J46" s="8">
        <v>0</v>
      </c>
      <c r="K46" s="8">
        <v>0</v>
      </c>
      <c r="L46" s="9">
        <v>100</v>
      </c>
      <c r="M46" s="9">
        <v>0</v>
      </c>
      <c r="N46" s="9">
        <v>0</v>
      </c>
      <c r="O46" s="8">
        <v>810000</v>
      </c>
      <c r="P46" s="8">
        <v>810000</v>
      </c>
      <c r="Q46" s="8">
        <v>0</v>
      </c>
      <c r="R46" s="8">
        <v>0</v>
      </c>
      <c r="S46" s="9">
        <v>100</v>
      </c>
      <c r="T46" s="9">
        <v>0</v>
      </c>
      <c r="U46" s="9">
        <v>0</v>
      </c>
    </row>
    <row r="47" spans="1:21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261</v>
      </c>
      <c r="G47" s="53" t="s">
        <v>298</v>
      </c>
      <c r="H47" s="8">
        <v>202200</v>
      </c>
      <c r="I47" s="8">
        <v>202200</v>
      </c>
      <c r="J47" s="8">
        <v>0</v>
      </c>
      <c r="K47" s="8">
        <v>0</v>
      </c>
      <c r="L47" s="9">
        <v>100</v>
      </c>
      <c r="M47" s="9">
        <v>0</v>
      </c>
      <c r="N47" s="9">
        <v>0</v>
      </c>
      <c r="O47" s="8">
        <v>202200</v>
      </c>
      <c r="P47" s="8">
        <v>202200</v>
      </c>
      <c r="Q47" s="8">
        <v>0</v>
      </c>
      <c r="R47" s="8">
        <v>0</v>
      </c>
      <c r="S47" s="9">
        <v>100</v>
      </c>
      <c r="T47" s="9">
        <v>0</v>
      </c>
      <c r="U47" s="9">
        <v>0</v>
      </c>
    </row>
    <row r="48" spans="1:21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261</v>
      </c>
      <c r="G48" s="53" t="s">
        <v>299</v>
      </c>
      <c r="H48" s="8">
        <v>1700000</v>
      </c>
      <c r="I48" s="8">
        <v>1700000</v>
      </c>
      <c r="J48" s="8">
        <v>0</v>
      </c>
      <c r="K48" s="8">
        <v>0</v>
      </c>
      <c r="L48" s="9">
        <v>100</v>
      </c>
      <c r="M48" s="9">
        <v>0</v>
      </c>
      <c r="N48" s="9">
        <v>0</v>
      </c>
      <c r="O48" s="8">
        <v>1700000</v>
      </c>
      <c r="P48" s="8">
        <v>1700000</v>
      </c>
      <c r="Q48" s="8">
        <v>0</v>
      </c>
      <c r="R48" s="8">
        <v>0</v>
      </c>
      <c r="S48" s="9">
        <v>100</v>
      </c>
      <c r="T48" s="9">
        <v>0</v>
      </c>
      <c r="U48" s="9">
        <v>0</v>
      </c>
    </row>
    <row r="49" spans="1:21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261</v>
      </c>
      <c r="G49" s="53" t="s">
        <v>300</v>
      </c>
      <c r="H49" s="8">
        <v>1937188.91</v>
      </c>
      <c r="I49" s="8">
        <v>980529</v>
      </c>
      <c r="J49" s="8">
        <v>0</v>
      </c>
      <c r="K49" s="8">
        <v>956659.91</v>
      </c>
      <c r="L49" s="9">
        <v>50.61</v>
      </c>
      <c r="M49" s="9">
        <v>0</v>
      </c>
      <c r="N49" s="9">
        <v>49.38</v>
      </c>
      <c r="O49" s="8">
        <v>1937188.91</v>
      </c>
      <c r="P49" s="8">
        <v>980529</v>
      </c>
      <c r="Q49" s="8">
        <v>0</v>
      </c>
      <c r="R49" s="8">
        <v>956659.91</v>
      </c>
      <c r="S49" s="9">
        <v>50.61</v>
      </c>
      <c r="T49" s="9">
        <v>0</v>
      </c>
      <c r="U49" s="9">
        <v>49.38</v>
      </c>
    </row>
    <row r="50" spans="1:21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261</v>
      </c>
      <c r="G50" s="53" t="s">
        <v>301</v>
      </c>
      <c r="H50" s="8">
        <v>1028182</v>
      </c>
      <c r="I50" s="8">
        <v>1028182</v>
      </c>
      <c r="J50" s="8">
        <v>0</v>
      </c>
      <c r="K50" s="8">
        <v>0</v>
      </c>
      <c r="L50" s="9">
        <v>100</v>
      </c>
      <c r="M50" s="9">
        <v>0</v>
      </c>
      <c r="N50" s="9">
        <v>0</v>
      </c>
      <c r="O50" s="8">
        <v>1028182</v>
      </c>
      <c r="P50" s="8">
        <v>1028182</v>
      </c>
      <c r="Q50" s="8">
        <v>0</v>
      </c>
      <c r="R50" s="8">
        <v>0</v>
      </c>
      <c r="S50" s="9">
        <v>100</v>
      </c>
      <c r="T50" s="9">
        <v>0</v>
      </c>
      <c r="U50" s="9">
        <v>0</v>
      </c>
    </row>
    <row r="51" spans="1:21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261</v>
      </c>
      <c r="G51" s="53" t="s">
        <v>302</v>
      </c>
      <c r="H51" s="8">
        <v>1206000</v>
      </c>
      <c r="I51" s="8">
        <v>1112000</v>
      </c>
      <c r="J51" s="8">
        <v>94000</v>
      </c>
      <c r="K51" s="8">
        <v>0</v>
      </c>
      <c r="L51" s="9">
        <v>92.2</v>
      </c>
      <c r="M51" s="9">
        <v>7.79</v>
      </c>
      <c r="N51" s="9">
        <v>0</v>
      </c>
      <c r="O51" s="8">
        <v>1206000</v>
      </c>
      <c r="P51" s="8">
        <v>1112000</v>
      </c>
      <c r="Q51" s="8">
        <v>94000</v>
      </c>
      <c r="R51" s="8">
        <v>0</v>
      </c>
      <c r="S51" s="9">
        <v>92.2</v>
      </c>
      <c r="T51" s="9">
        <v>7.79</v>
      </c>
      <c r="U51" s="9">
        <v>0</v>
      </c>
    </row>
    <row r="52" spans="1:21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261</v>
      </c>
      <c r="G52" s="53" t="s">
        <v>303</v>
      </c>
      <c r="H52" s="8">
        <v>143664</v>
      </c>
      <c r="I52" s="8">
        <v>143664</v>
      </c>
      <c r="J52" s="8">
        <v>0</v>
      </c>
      <c r="K52" s="8">
        <v>0</v>
      </c>
      <c r="L52" s="9">
        <v>100</v>
      </c>
      <c r="M52" s="9">
        <v>0</v>
      </c>
      <c r="N52" s="9">
        <v>0</v>
      </c>
      <c r="O52" s="8">
        <v>143664</v>
      </c>
      <c r="P52" s="8">
        <v>143664</v>
      </c>
      <c r="Q52" s="8">
        <v>0</v>
      </c>
      <c r="R52" s="8">
        <v>0</v>
      </c>
      <c r="S52" s="9">
        <v>100</v>
      </c>
      <c r="T52" s="9">
        <v>0</v>
      </c>
      <c r="U52" s="9">
        <v>0</v>
      </c>
    </row>
    <row r="53" spans="1:21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261</v>
      </c>
      <c r="G53" s="53" t="s">
        <v>304</v>
      </c>
      <c r="H53" s="8">
        <v>4033747.8</v>
      </c>
      <c r="I53" s="8">
        <v>3022838.8</v>
      </c>
      <c r="J53" s="8">
        <v>0</v>
      </c>
      <c r="K53" s="8">
        <v>1010909</v>
      </c>
      <c r="L53" s="9">
        <v>74.93</v>
      </c>
      <c r="M53" s="9">
        <v>0</v>
      </c>
      <c r="N53" s="9">
        <v>25.06</v>
      </c>
      <c r="O53" s="8">
        <v>4033747.8</v>
      </c>
      <c r="P53" s="8">
        <v>3022838.8</v>
      </c>
      <c r="Q53" s="8">
        <v>0</v>
      </c>
      <c r="R53" s="8">
        <v>1010909</v>
      </c>
      <c r="S53" s="9">
        <v>74.93</v>
      </c>
      <c r="T53" s="9">
        <v>0</v>
      </c>
      <c r="U53" s="9">
        <v>25.06</v>
      </c>
    </row>
    <row r="54" spans="1:21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261</v>
      </c>
      <c r="G54" s="53" t="s">
        <v>305</v>
      </c>
      <c r="H54" s="8">
        <v>2606519.37</v>
      </c>
      <c r="I54" s="8">
        <v>2360477.35</v>
      </c>
      <c r="J54" s="8">
        <v>44286.47</v>
      </c>
      <c r="K54" s="8">
        <v>201755.55</v>
      </c>
      <c r="L54" s="9">
        <v>90.56</v>
      </c>
      <c r="M54" s="9">
        <v>1.69</v>
      </c>
      <c r="N54" s="9">
        <v>7.74</v>
      </c>
      <c r="O54" s="8">
        <v>2606519.37</v>
      </c>
      <c r="P54" s="8">
        <v>2360477.35</v>
      </c>
      <c r="Q54" s="8">
        <v>44286.47</v>
      </c>
      <c r="R54" s="8">
        <v>201755.55</v>
      </c>
      <c r="S54" s="9">
        <v>90.56</v>
      </c>
      <c r="T54" s="9">
        <v>1.69</v>
      </c>
      <c r="U54" s="9">
        <v>7.74</v>
      </c>
    </row>
    <row r="55" spans="1:21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261</v>
      </c>
      <c r="G55" s="53" t="s">
        <v>306</v>
      </c>
      <c r="H55" s="8">
        <v>1627548</v>
      </c>
      <c r="I55" s="8">
        <v>1614548</v>
      </c>
      <c r="J55" s="8">
        <v>13000</v>
      </c>
      <c r="K55" s="8">
        <v>0</v>
      </c>
      <c r="L55" s="9">
        <v>99.2</v>
      </c>
      <c r="M55" s="9">
        <v>0.79</v>
      </c>
      <c r="N55" s="9">
        <v>0</v>
      </c>
      <c r="O55" s="8">
        <v>1627548</v>
      </c>
      <c r="P55" s="8">
        <v>1614548</v>
      </c>
      <c r="Q55" s="8">
        <v>13000</v>
      </c>
      <c r="R55" s="8">
        <v>0</v>
      </c>
      <c r="S55" s="9">
        <v>99.2</v>
      </c>
      <c r="T55" s="9">
        <v>0.79</v>
      </c>
      <c r="U55" s="9">
        <v>0</v>
      </c>
    </row>
    <row r="56" spans="1:21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261</v>
      </c>
      <c r="G56" s="53" t="s">
        <v>307</v>
      </c>
      <c r="H56" s="8">
        <v>364500</v>
      </c>
      <c r="I56" s="8">
        <v>364500</v>
      </c>
      <c r="J56" s="8">
        <v>0</v>
      </c>
      <c r="K56" s="8">
        <v>0</v>
      </c>
      <c r="L56" s="9">
        <v>100</v>
      </c>
      <c r="M56" s="9">
        <v>0</v>
      </c>
      <c r="N56" s="9">
        <v>0</v>
      </c>
      <c r="O56" s="8">
        <v>364500</v>
      </c>
      <c r="P56" s="8">
        <v>364500</v>
      </c>
      <c r="Q56" s="8">
        <v>0</v>
      </c>
      <c r="R56" s="8">
        <v>0</v>
      </c>
      <c r="S56" s="9">
        <v>100</v>
      </c>
      <c r="T56" s="9">
        <v>0</v>
      </c>
      <c r="U56" s="9">
        <v>0</v>
      </c>
    </row>
    <row r="57" spans="1:21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261</v>
      </c>
      <c r="G57" s="53" t="s">
        <v>308</v>
      </c>
      <c r="H57" s="8">
        <v>1172500</v>
      </c>
      <c r="I57" s="8">
        <v>1172500</v>
      </c>
      <c r="J57" s="8">
        <v>0</v>
      </c>
      <c r="K57" s="8">
        <v>0</v>
      </c>
      <c r="L57" s="9">
        <v>100</v>
      </c>
      <c r="M57" s="9">
        <v>0</v>
      </c>
      <c r="N57" s="9">
        <v>0</v>
      </c>
      <c r="O57" s="8">
        <v>1172500</v>
      </c>
      <c r="P57" s="8">
        <v>1172500</v>
      </c>
      <c r="Q57" s="8">
        <v>0</v>
      </c>
      <c r="R57" s="8">
        <v>0</v>
      </c>
      <c r="S57" s="9">
        <v>100</v>
      </c>
      <c r="T57" s="9">
        <v>0</v>
      </c>
      <c r="U57" s="9">
        <v>0</v>
      </c>
    </row>
    <row r="58" spans="1:21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261</v>
      </c>
      <c r="G58" s="53" t="s">
        <v>309</v>
      </c>
      <c r="H58" s="8">
        <v>384370.7</v>
      </c>
      <c r="I58" s="8">
        <v>384370.7</v>
      </c>
      <c r="J58" s="8">
        <v>0</v>
      </c>
      <c r="K58" s="8">
        <v>0</v>
      </c>
      <c r="L58" s="9">
        <v>100</v>
      </c>
      <c r="M58" s="9">
        <v>0</v>
      </c>
      <c r="N58" s="9">
        <v>0</v>
      </c>
      <c r="O58" s="8">
        <v>384370.7</v>
      </c>
      <c r="P58" s="8">
        <v>384370.7</v>
      </c>
      <c r="Q58" s="8">
        <v>0</v>
      </c>
      <c r="R58" s="8">
        <v>0</v>
      </c>
      <c r="S58" s="9">
        <v>100</v>
      </c>
      <c r="T58" s="9">
        <v>0</v>
      </c>
      <c r="U58" s="9">
        <v>0</v>
      </c>
    </row>
    <row r="59" spans="1:21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261</v>
      </c>
      <c r="G59" s="53" t="s">
        <v>310</v>
      </c>
      <c r="H59" s="8">
        <v>543953.96</v>
      </c>
      <c r="I59" s="8">
        <v>543953.96</v>
      </c>
      <c r="J59" s="8">
        <v>0</v>
      </c>
      <c r="K59" s="8">
        <v>0</v>
      </c>
      <c r="L59" s="9">
        <v>100</v>
      </c>
      <c r="M59" s="9">
        <v>0</v>
      </c>
      <c r="N59" s="9">
        <v>0</v>
      </c>
      <c r="O59" s="8">
        <v>535718.96</v>
      </c>
      <c r="P59" s="8">
        <v>535718.96</v>
      </c>
      <c r="Q59" s="8">
        <v>0</v>
      </c>
      <c r="R59" s="8">
        <v>0</v>
      </c>
      <c r="S59" s="9">
        <v>100</v>
      </c>
      <c r="T59" s="9">
        <v>0</v>
      </c>
      <c r="U59" s="9">
        <v>0</v>
      </c>
    </row>
    <row r="60" spans="1:21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261</v>
      </c>
      <c r="G60" s="53" t="s">
        <v>311</v>
      </c>
      <c r="H60" s="8">
        <v>425126</v>
      </c>
      <c r="I60" s="8">
        <v>425126</v>
      </c>
      <c r="J60" s="8">
        <v>0</v>
      </c>
      <c r="K60" s="8">
        <v>0</v>
      </c>
      <c r="L60" s="9">
        <v>100</v>
      </c>
      <c r="M60" s="9">
        <v>0</v>
      </c>
      <c r="N60" s="9">
        <v>0</v>
      </c>
      <c r="O60" s="8">
        <v>424856</v>
      </c>
      <c r="P60" s="8">
        <v>424856</v>
      </c>
      <c r="Q60" s="8">
        <v>0</v>
      </c>
      <c r="R60" s="8">
        <v>0</v>
      </c>
      <c r="S60" s="9">
        <v>100</v>
      </c>
      <c r="T60" s="9">
        <v>0</v>
      </c>
      <c r="U60" s="9">
        <v>0</v>
      </c>
    </row>
    <row r="61" spans="1:21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261</v>
      </c>
      <c r="G61" s="53" t="s">
        <v>312</v>
      </c>
      <c r="H61" s="8">
        <v>403000</v>
      </c>
      <c r="I61" s="8">
        <v>403000</v>
      </c>
      <c r="J61" s="8">
        <v>0</v>
      </c>
      <c r="K61" s="8">
        <v>0</v>
      </c>
      <c r="L61" s="9">
        <v>100</v>
      </c>
      <c r="M61" s="9">
        <v>0</v>
      </c>
      <c r="N61" s="9">
        <v>0</v>
      </c>
      <c r="O61" s="8">
        <v>403000</v>
      </c>
      <c r="P61" s="8">
        <v>403000</v>
      </c>
      <c r="Q61" s="8">
        <v>0</v>
      </c>
      <c r="R61" s="8">
        <v>0</v>
      </c>
      <c r="S61" s="9">
        <v>100</v>
      </c>
      <c r="T61" s="9">
        <v>0</v>
      </c>
      <c r="U61" s="9">
        <v>0</v>
      </c>
    </row>
    <row r="62" spans="1:21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261</v>
      </c>
      <c r="G62" s="53" t="s">
        <v>264</v>
      </c>
      <c r="H62" s="8">
        <v>2369828.9</v>
      </c>
      <c r="I62" s="8">
        <v>2319828.9</v>
      </c>
      <c r="J62" s="8">
        <v>50000</v>
      </c>
      <c r="K62" s="8">
        <v>0</v>
      </c>
      <c r="L62" s="9">
        <v>97.89</v>
      </c>
      <c r="M62" s="9">
        <v>2.1</v>
      </c>
      <c r="N62" s="9">
        <v>0</v>
      </c>
      <c r="O62" s="8">
        <v>2329115.49</v>
      </c>
      <c r="P62" s="8">
        <v>2279115.49</v>
      </c>
      <c r="Q62" s="8">
        <v>50000</v>
      </c>
      <c r="R62" s="8">
        <v>0</v>
      </c>
      <c r="S62" s="9">
        <v>97.85</v>
      </c>
      <c r="T62" s="9">
        <v>2.14</v>
      </c>
      <c r="U62" s="9">
        <v>0</v>
      </c>
    </row>
    <row r="63" spans="1:21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261</v>
      </c>
      <c r="G63" s="53" t="s">
        <v>313</v>
      </c>
      <c r="H63" s="8">
        <v>1122232</v>
      </c>
      <c r="I63" s="8">
        <v>1122232</v>
      </c>
      <c r="J63" s="8">
        <v>0</v>
      </c>
      <c r="K63" s="8">
        <v>0</v>
      </c>
      <c r="L63" s="9">
        <v>100</v>
      </c>
      <c r="M63" s="9">
        <v>0</v>
      </c>
      <c r="N63" s="9">
        <v>0</v>
      </c>
      <c r="O63" s="8">
        <v>1122232</v>
      </c>
      <c r="P63" s="8">
        <v>1122232</v>
      </c>
      <c r="Q63" s="8">
        <v>0</v>
      </c>
      <c r="R63" s="8">
        <v>0</v>
      </c>
      <c r="S63" s="9">
        <v>100</v>
      </c>
      <c r="T63" s="9">
        <v>0</v>
      </c>
      <c r="U63" s="9">
        <v>0</v>
      </c>
    </row>
    <row r="64" spans="1:21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261</v>
      </c>
      <c r="G64" s="53" t="s">
        <v>314</v>
      </c>
      <c r="H64" s="8">
        <v>1106000</v>
      </c>
      <c r="I64" s="8">
        <v>1036000</v>
      </c>
      <c r="J64" s="8">
        <v>70000</v>
      </c>
      <c r="K64" s="8">
        <v>0</v>
      </c>
      <c r="L64" s="9">
        <v>93.67</v>
      </c>
      <c r="M64" s="9">
        <v>6.32</v>
      </c>
      <c r="N64" s="9">
        <v>0</v>
      </c>
      <c r="O64" s="8">
        <v>1104817.32</v>
      </c>
      <c r="P64" s="8">
        <v>1035025.32</v>
      </c>
      <c r="Q64" s="8">
        <v>69792</v>
      </c>
      <c r="R64" s="8">
        <v>0</v>
      </c>
      <c r="S64" s="9">
        <v>93.68</v>
      </c>
      <c r="T64" s="9">
        <v>6.31</v>
      </c>
      <c r="U64" s="9">
        <v>0</v>
      </c>
    </row>
    <row r="65" spans="1:21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261</v>
      </c>
      <c r="G65" s="53" t="s">
        <v>315</v>
      </c>
      <c r="H65" s="8">
        <v>886120</v>
      </c>
      <c r="I65" s="8">
        <v>886120</v>
      </c>
      <c r="J65" s="8">
        <v>0</v>
      </c>
      <c r="K65" s="8">
        <v>0</v>
      </c>
      <c r="L65" s="9">
        <v>100</v>
      </c>
      <c r="M65" s="9">
        <v>0</v>
      </c>
      <c r="N65" s="9">
        <v>0</v>
      </c>
      <c r="O65" s="8">
        <v>886120</v>
      </c>
      <c r="P65" s="8">
        <v>886120</v>
      </c>
      <c r="Q65" s="8">
        <v>0</v>
      </c>
      <c r="R65" s="8">
        <v>0</v>
      </c>
      <c r="S65" s="9">
        <v>100</v>
      </c>
      <c r="T65" s="9">
        <v>0</v>
      </c>
      <c r="U65" s="9">
        <v>0</v>
      </c>
    </row>
    <row r="66" spans="1:21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261</v>
      </c>
      <c r="G66" s="53" t="s">
        <v>316</v>
      </c>
      <c r="H66" s="8">
        <v>2035061</v>
      </c>
      <c r="I66" s="8">
        <v>1973340</v>
      </c>
      <c r="J66" s="8">
        <v>61721</v>
      </c>
      <c r="K66" s="8">
        <v>0</v>
      </c>
      <c r="L66" s="9">
        <v>96.96</v>
      </c>
      <c r="M66" s="9">
        <v>3.03</v>
      </c>
      <c r="N66" s="9">
        <v>0</v>
      </c>
      <c r="O66" s="8">
        <v>2035061</v>
      </c>
      <c r="P66" s="8">
        <v>1973340</v>
      </c>
      <c r="Q66" s="8">
        <v>61721</v>
      </c>
      <c r="R66" s="8">
        <v>0</v>
      </c>
      <c r="S66" s="9">
        <v>96.96</v>
      </c>
      <c r="T66" s="9">
        <v>3.03</v>
      </c>
      <c r="U66" s="9">
        <v>0</v>
      </c>
    </row>
    <row r="67" spans="1:21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261</v>
      </c>
      <c r="G67" s="53" t="s">
        <v>317</v>
      </c>
      <c r="H67" s="8">
        <v>162356.94</v>
      </c>
      <c r="I67" s="8">
        <v>162356.94</v>
      </c>
      <c r="J67" s="8">
        <v>0</v>
      </c>
      <c r="K67" s="8">
        <v>0</v>
      </c>
      <c r="L67" s="9">
        <v>100</v>
      </c>
      <c r="M67" s="9">
        <v>0</v>
      </c>
      <c r="N67" s="9">
        <v>0</v>
      </c>
      <c r="O67" s="8">
        <v>162356.94</v>
      </c>
      <c r="P67" s="8">
        <v>162356.94</v>
      </c>
      <c r="Q67" s="8">
        <v>0</v>
      </c>
      <c r="R67" s="8">
        <v>0</v>
      </c>
      <c r="S67" s="9">
        <v>100</v>
      </c>
      <c r="T67" s="9">
        <v>0</v>
      </c>
      <c r="U67" s="9">
        <v>0</v>
      </c>
    </row>
    <row r="68" spans="1:21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261</v>
      </c>
      <c r="G68" s="53" t="s">
        <v>318</v>
      </c>
      <c r="H68" s="8">
        <v>758160</v>
      </c>
      <c r="I68" s="8">
        <v>758160</v>
      </c>
      <c r="J68" s="8">
        <v>0</v>
      </c>
      <c r="K68" s="8">
        <v>0</v>
      </c>
      <c r="L68" s="9">
        <v>100</v>
      </c>
      <c r="M68" s="9">
        <v>0</v>
      </c>
      <c r="N68" s="9">
        <v>0</v>
      </c>
      <c r="O68" s="8">
        <v>733160</v>
      </c>
      <c r="P68" s="8">
        <v>733160</v>
      </c>
      <c r="Q68" s="8">
        <v>0</v>
      </c>
      <c r="R68" s="8">
        <v>0</v>
      </c>
      <c r="S68" s="9">
        <v>100</v>
      </c>
      <c r="T68" s="9">
        <v>0</v>
      </c>
      <c r="U68" s="9">
        <v>0</v>
      </c>
    </row>
    <row r="69" spans="1:21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261</v>
      </c>
      <c r="G69" s="53" t="s">
        <v>319</v>
      </c>
      <c r="H69" s="8">
        <v>5112166.93</v>
      </c>
      <c r="I69" s="8">
        <v>4125586.93</v>
      </c>
      <c r="J69" s="8">
        <v>0</v>
      </c>
      <c r="K69" s="8">
        <v>986580</v>
      </c>
      <c r="L69" s="9">
        <v>80.7</v>
      </c>
      <c r="M69" s="9">
        <v>0</v>
      </c>
      <c r="N69" s="9">
        <v>19.29</v>
      </c>
      <c r="O69" s="8">
        <v>4627559.45</v>
      </c>
      <c r="P69" s="8">
        <v>3640979.45</v>
      </c>
      <c r="Q69" s="8">
        <v>0</v>
      </c>
      <c r="R69" s="8">
        <v>986580</v>
      </c>
      <c r="S69" s="9">
        <v>78.68</v>
      </c>
      <c r="T69" s="9">
        <v>0</v>
      </c>
      <c r="U69" s="9">
        <v>21.31</v>
      </c>
    </row>
    <row r="70" spans="1:21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261</v>
      </c>
      <c r="G70" s="53" t="s">
        <v>320</v>
      </c>
      <c r="H70" s="8">
        <v>180000</v>
      </c>
      <c r="I70" s="8">
        <v>180000</v>
      </c>
      <c r="J70" s="8">
        <v>0</v>
      </c>
      <c r="K70" s="8">
        <v>0</v>
      </c>
      <c r="L70" s="9">
        <v>100</v>
      </c>
      <c r="M70" s="9">
        <v>0</v>
      </c>
      <c r="N70" s="9">
        <v>0</v>
      </c>
      <c r="O70" s="8">
        <v>180000</v>
      </c>
      <c r="P70" s="8">
        <v>180000</v>
      </c>
      <c r="Q70" s="8">
        <v>0</v>
      </c>
      <c r="R70" s="8">
        <v>0</v>
      </c>
      <c r="S70" s="9">
        <v>100</v>
      </c>
      <c r="T70" s="9">
        <v>0</v>
      </c>
      <c r="U70" s="9">
        <v>0</v>
      </c>
    </row>
    <row r="71" spans="1:21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261</v>
      </c>
      <c r="G71" s="53" t="s">
        <v>321</v>
      </c>
      <c r="H71" s="8">
        <v>790000</v>
      </c>
      <c r="I71" s="8">
        <v>790000</v>
      </c>
      <c r="J71" s="8">
        <v>0</v>
      </c>
      <c r="K71" s="8">
        <v>0</v>
      </c>
      <c r="L71" s="9">
        <v>100</v>
      </c>
      <c r="M71" s="9">
        <v>0</v>
      </c>
      <c r="N71" s="9">
        <v>0</v>
      </c>
      <c r="O71" s="8">
        <v>595000</v>
      </c>
      <c r="P71" s="8">
        <v>595000</v>
      </c>
      <c r="Q71" s="8">
        <v>0</v>
      </c>
      <c r="R71" s="8">
        <v>0</v>
      </c>
      <c r="S71" s="9">
        <v>100</v>
      </c>
      <c r="T71" s="9">
        <v>0</v>
      </c>
      <c r="U71" s="9">
        <v>0</v>
      </c>
    </row>
    <row r="72" spans="1:21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261</v>
      </c>
      <c r="G72" s="53" t="s">
        <v>322</v>
      </c>
      <c r="H72" s="8">
        <v>2026895</v>
      </c>
      <c r="I72" s="8">
        <v>440000</v>
      </c>
      <c r="J72" s="8">
        <v>309639</v>
      </c>
      <c r="K72" s="8">
        <v>1277256</v>
      </c>
      <c r="L72" s="9">
        <v>21.7</v>
      </c>
      <c r="M72" s="9">
        <v>15.27</v>
      </c>
      <c r="N72" s="9">
        <v>63.01</v>
      </c>
      <c r="O72" s="8">
        <v>2026894.32</v>
      </c>
      <c r="P72" s="8">
        <v>440000</v>
      </c>
      <c r="Q72" s="8">
        <v>309638.32</v>
      </c>
      <c r="R72" s="8">
        <v>1277256</v>
      </c>
      <c r="S72" s="9">
        <v>21.7</v>
      </c>
      <c r="T72" s="9">
        <v>15.27</v>
      </c>
      <c r="U72" s="9">
        <v>63.01</v>
      </c>
    </row>
    <row r="73" spans="1:21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261</v>
      </c>
      <c r="G73" s="53" t="s">
        <v>323</v>
      </c>
      <c r="H73" s="8">
        <v>1163577</v>
      </c>
      <c r="I73" s="8">
        <v>564400</v>
      </c>
      <c r="J73" s="8">
        <v>0</v>
      </c>
      <c r="K73" s="8">
        <v>599177</v>
      </c>
      <c r="L73" s="9">
        <v>48.5</v>
      </c>
      <c r="M73" s="9">
        <v>0</v>
      </c>
      <c r="N73" s="9">
        <v>51.49</v>
      </c>
      <c r="O73" s="8">
        <v>1163577</v>
      </c>
      <c r="P73" s="8">
        <v>564400</v>
      </c>
      <c r="Q73" s="8">
        <v>0</v>
      </c>
      <c r="R73" s="8">
        <v>599177</v>
      </c>
      <c r="S73" s="9">
        <v>48.5</v>
      </c>
      <c r="T73" s="9">
        <v>0</v>
      </c>
      <c r="U73" s="9">
        <v>51.49</v>
      </c>
    </row>
    <row r="74" spans="1:21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261</v>
      </c>
      <c r="G74" s="53" t="s">
        <v>324</v>
      </c>
      <c r="H74" s="8">
        <v>996806.92</v>
      </c>
      <c r="I74" s="8">
        <v>969336.92</v>
      </c>
      <c r="J74" s="8">
        <v>27470</v>
      </c>
      <c r="K74" s="8">
        <v>0</v>
      </c>
      <c r="L74" s="9">
        <v>97.24</v>
      </c>
      <c r="M74" s="9">
        <v>2.75</v>
      </c>
      <c r="N74" s="9">
        <v>0</v>
      </c>
      <c r="O74" s="8">
        <v>996806.92</v>
      </c>
      <c r="P74" s="8">
        <v>969336.92</v>
      </c>
      <c r="Q74" s="8">
        <v>27470</v>
      </c>
      <c r="R74" s="8">
        <v>0</v>
      </c>
      <c r="S74" s="9">
        <v>97.24</v>
      </c>
      <c r="T74" s="9">
        <v>2.75</v>
      </c>
      <c r="U74" s="9">
        <v>0</v>
      </c>
    </row>
    <row r="75" spans="1:21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261</v>
      </c>
      <c r="G75" s="53" t="s">
        <v>325</v>
      </c>
      <c r="H75" s="8">
        <v>850000</v>
      </c>
      <c r="I75" s="8">
        <v>850000</v>
      </c>
      <c r="J75" s="8">
        <v>0</v>
      </c>
      <c r="K75" s="8">
        <v>0</v>
      </c>
      <c r="L75" s="9">
        <v>100</v>
      </c>
      <c r="M75" s="9">
        <v>0</v>
      </c>
      <c r="N75" s="9">
        <v>0</v>
      </c>
      <c r="O75" s="8">
        <v>850000</v>
      </c>
      <c r="P75" s="8">
        <v>850000</v>
      </c>
      <c r="Q75" s="8">
        <v>0</v>
      </c>
      <c r="R75" s="8">
        <v>0</v>
      </c>
      <c r="S75" s="9">
        <v>100</v>
      </c>
      <c r="T75" s="9">
        <v>0</v>
      </c>
      <c r="U75" s="9">
        <v>0</v>
      </c>
    </row>
    <row r="76" spans="1:21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261</v>
      </c>
      <c r="G76" s="53" t="s">
        <v>326</v>
      </c>
      <c r="H76" s="8">
        <v>1385782.62</v>
      </c>
      <c r="I76" s="8">
        <v>1385782.62</v>
      </c>
      <c r="J76" s="8">
        <v>0</v>
      </c>
      <c r="K76" s="8">
        <v>0</v>
      </c>
      <c r="L76" s="9">
        <v>100</v>
      </c>
      <c r="M76" s="9">
        <v>0</v>
      </c>
      <c r="N76" s="9">
        <v>0</v>
      </c>
      <c r="O76" s="8">
        <v>1385782.62</v>
      </c>
      <c r="P76" s="8">
        <v>1385782.62</v>
      </c>
      <c r="Q76" s="8">
        <v>0</v>
      </c>
      <c r="R76" s="8">
        <v>0</v>
      </c>
      <c r="S76" s="9">
        <v>100</v>
      </c>
      <c r="T76" s="9">
        <v>0</v>
      </c>
      <c r="U76" s="9">
        <v>0</v>
      </c>
    </row>
    <row r="77" spans="1:21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261</v>
      </c>
      <c r="G77" s="53" t="s">
        <v>327</v>
      </c>
      <c r="H77" s="8">
        <v>557369.46</v>
      </c>
      <c r="I77" s="8">
        <v>511529.46</v>
      </c>
      <c r="J77" s="8">
        <v>45840</v>
      </c>
      <c r="K77" s="8">
        <v>0</v>
      </c>
      <c r="L77" s="9">
        <v>91.77</v>
      </c>
      <c r="M77" s="9">
        <v>8.22</v>
      </c>
      <c r="N77" s="9">
        <v>0</v>
      </c>
      <c r="O77" s="8">
        <v>557369.46</v>
      </c>
      <c r="P77" s="8">
        <v>511529.46</v>
      </c>
      <c r="Q77" s="8">
        <v>45840</v>
      </c>
      <c r="R77" s="8">
        <v>0</v>
      </c>
      <c r="S77" s="9">
        <v>91.77</v>
      </c>
      <c r="T77" s="9">
        <v>8.22</v>
      </c>
      <c r="U77" s="9">
        <v>0</v>
      </c>
    </row>
    <row r="78" spans="1:21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261</v>
      </c>
      <c r="G78" s="53" t="s">
        <v>328</v>
      </c>
      <c r="H78" s="8">
        <v>1228000</v>
      </c>
      <c r="I78" s="8">
        <v>1228000</v>
      </c>
      <c r="J78" s="8">
        <v>0</v>
      </c>
      <c r="K78" s="8">
        <v>0</v>
      </c>
      <c r="L78" s="9">
        <v>100</v>
      </c>
      <c r="M78" s="9">
        <v>0</v>
      </c>
      <c r="N78" s="9">
        <v>0</v>
      </c>
      <c r="O78" s="8">
        <v>1228000</v>
      </c>
      <c r="P78" s="8">
        <v>1228000</v>
      </c>
      <c r="Q78" s="8">
        <v>0</v>
      </c>
      <c r="R78" s="8">
        <v>0</v>
      </c>
      <c r="S78" s="9">
        <v>100</v>
      </c>
      <c r="T78" s="9">
        <v>0</v>
      </c>
      <c r="U78" s="9">
        <v>0</v>
      </c>
    </row>
    <row r="79" spans="1:21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261</v>
      </c>
      <c r="G79" s="53" t="s">
        <v>329</v>
      </c>
      <c r="H79" s="8">
        <v>2890779</v>
      </c>
      <c r="I79" s="8">
        <v>2792748</v>
      </c>
      <c r="J79" s="8">
        <v>98031</v>
      </c>
      <c r="K79" s="8">
        <v>0</v>
      </c>
      <c r="L79" s="9">
        <v>96.6</v>
      </c>
      <c r="M79" s="9">
        <v>3.39</v>
      </c>
      <c r="N79" s="9">
        <v>0</v>
      </c>
      <c r="O79" s="8">
        <v>2890779</v>
      </c>
      <c r="P79" s="8">
        <v>2792748</v>
      </c>
      <c r="Q79" s="8">
        <v>98031</v>
      </c>
      <c r="R79" s="8">
        <v>0</v>
      </c>
      <c r="S79" s="9">
        <v>96.6</v>
      </c>
      <c r="T79" s="9">
        <v>3.39</v>
      </c>
      <c r="U79" s="9">
        <v>0</v>
      </c>
    </row>
    <row r="80" spans="1:21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261</v>
      </c>
      <c r="G80" s="53" t="s">
        <v>330</v>
      </c>
      <c r="H80" s="8">
        <v>690000</v>
      </c>
      <c r="I80" s="8">
        <v>690000</v>
      </c>
      <c r="J80" s="8">
        <v>0</v>
      </c>
      <c r="K80" s="8">
        <v>0</v>
      </c>
      <c r="L80" s="9">
        <v>100</v>
      </c>
      <c r="M80" s="9">
        <v>0</v>
      </c>
      <c r="N80" s="9">
        <v>0</v>
      </c>
      <c r="O80" s="8">
        <v>690000</v>
      </c>
      <c r="P80" s="8">
        <v>690000</v>
      </c>
      <c r="Q80" s="8">
        <v>0</v>
      </c>
      <c r="R80" s="8">
        <v>0</v>
      </c>
      <c r="S80" s="9">
        <v>100</v>
      </c>
      <c r="T80" s="9">
        <v>0</v>
      </c>
      <c r="U80" s="9">
        <v>0</v>
      </c>
    </row>
    <row r="81" spans="1:21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261</v>
      </c>
      <c r="G81" s="53" t="s">
        <v>331</v>
      </c>
      <c r="H81" s="8">
        <v>616735.72</v>
      </c>
      <c r="I81" s="8">
        <v>524188.72</v>
      </c>
      <c r="J81" s="8">
        <v>92547</v>
      </c>
      <c r="K81" s="8">
        <v>0</v>
      </c>
      <c r="L81" s="9">
        <v>84.99</v>
      </c>
      <c r="M81" s="9">
        <v>15</v>
      </c>
      <c r="N81" s="9">
        <v>0</v>
      </c>
      <c r="O81" s="8">
        <v>616735.72</v>
      </c>
      <c r="P81" s="8">
        <v>524188.72</v>
      </c>
      <c r="Q81" s="8">
        <v>92547</v>
      </c>
      <c r="R81" s="8">
        <v>0</v>
      </c>
      <c r="S81" s="9">
        <v>84.99</v>
      </c>
      <c r="T81" s="9">
        <v>15</v>
      </c>
      <c r="U81" s="9">
        <v>0</v>
      </c>
    </row>
    <row r="82" spans="1:21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261</v>
      </c>
      <c r="G82" s="53" t="s">
        <v>265</v>
      </c>
      <c r="H82" s="8">
        <v>1504616</v>
      </c>
      <c r="I82" s="8">
        <v>1504616</v>
      </c>
      <c r="J82" s="8">
        <v>0</v>
      </c>
      <c r="K82" s="8">
        <v>0</v>
      </c>
      <c r="L82" s="9">
        <v>100</v>
      </c>
      <c r="M82" s="9">
        <v>0</v>
      </c>
      <c r="N82" s="9">
        <v>0</v>
      </c>
      <c r="O82" s="8">
        <v>1504616</v>
      </c>
      <c r="P82" s="8">
        <v>1504616</v>
      </c>
      <c r="Q82" s="8">
        <v>0</v>
      </c>
      <c r="R82" s="8">
        <v>0</v>
      </c>
      <c r="S82" s="9">
        <v>100</v>
      </c>
      <c r="T82" s="9">
        <v>0</v>
      </c>
      <c r="U82" s="9">
        <v>0</v>
      </c>
    </row>
    <row r="83" spans="1:21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261</v>
      </c>
      <c r="G83" s="53" t="s">
        <v>332</v>
      </c>
      <c r="H83" s="8">
        <v>488500</v>
      </c>
      <c r="I83" s="8">
        <v>488500</v>
      </c>
      <c r="J83" s="8">
        <v>0</v>
      </c>
      <c r="K83" s="8">
        <v>0</v>
      </c>
      <c r="L83" s="9">
        <v>100</v>
      </c>
      <c r="M83" s="9">
        <v>0</v>
      </c>
      <c r="N83" s="9">
        <v>0</v>
      </c>
      <c r="O83" s="8">
        <v>488500</v>
      </c>
      <c r="P83" s="8">
        <v>488500</v>
      </c>
      <c r="Q83" s="8">
        <v>0</v>
      </c>
      <c r="R83" s="8">
        <v>0</v>
      </c>
      <c r="S83" s="9">
        <v>100</v>
      </c>
      <c r="T83" s="9">
        <v>0</v>
      </c>
      <c r="U83" s="9">
        <v>0</v>
      </c>
    </row>
    <row r="84" spans="1:21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261</v>
      </c>
      <c r="G84" s="53" t="s">
        <v>266</v>
      </c>
      <c r="H84" s="8">
        <v>506180</v>
      </c>
      <c r="I84" s="8">
        <v>506180</v>
      </c>
      <c r="J84" s="8">
        <v>0</v>
      </c>
      <c r="K84" s="8">
        <v>0</v>
      </c>
      <c r="L84" s="9">
        <v>100</v>
      </c>
      <c r="M84" s="9">
        <v>0</v>
      </c>
      <c r="N84" s="9">
        <v>0</v>
      </c>
      <c r="O84" s="8">
        <v>506180</v>
      </c>
      <c r="P84" s="8">
        <v>506180</v>
      </c>
      <c r="Q84" s="8">
        <v>0</v>
      </c>
      <c r="R84" s="8">
        <v>0</v>
      </c>
      <c r="S84" s="9">
        <v>100</v>
      </c>
      <c r="T84" s="9">
        <v>0</v>
      </c>
      <c r="U84" s="9">
        <v>0</v>
      </c>
    </row>
    <row r="85" spans="1:21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261</v>
      </c>
      <c r="G85" s="53" t="s">
        <v>333</v>
      </c>
      <c r="H85" s="8">
        <v>655600</v>
      </c>
      <c r="I85" s="8">
        <v>655600</v>
      </c>
      <c r="J85" s="8">
        <v>0</v>
      </c>
      <c r="K85" s="8">
        <v>0</v>
      </c>
      <c r="L85" s="9">
        <v>100</v>
      </c>
      <c r="M85" s="9">
        <v>0</v>
      </c>
      <c r="N85" s="9">
        <v>0</v>
      </c>
      <c r="O85" s="8">
        <v>655600</v>
      </c>
      <c r="P85" s="8">
        <v>655600</v>
      </c>
      <c r="Q85" s="8">
        <v>0</v>
      </c>
      <c r="R85" s="8">
        <v>0</v>
      </c>
      <c r="S85" s="9">
        <v>100</v>
      </c>
      <c r="T85" s="9">
        <v>0</v>
      </c>
      <c r="U85" s="9">
        <v>0</v>
      </c>
    </row>
    <row r="86" spans="1:21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261</v>
      </c>
      <c r="G86" s="53" t="s">
        <v>334</v>
      </c>
      <c r="H86" s="8">
        <v>350000</v>
      </c>
      <c r="I86" s="8">
        <v>350000</v>
      </c>
      <c r="J86" s="8">
        <v>0</v>
      </c>
      <c r="K86" s="8">
        <v>0</v>
      </c>
      <c r="L86" s="9">
        <v>100</v>
      </c>
      <c r="M86" s="9">
        <v>0</v>
      </c>
      <c r="N86" s="9">
        <v>0</v>
      </c>
      <c r="O86" s="8">
        <v>350000</v>
      </c>
      <c r="P86" s="8">
        <v>350000</v>
      </c>
      <c r="Q86" s="8">
        <v>0</v>
      </c>
      <c r="R86" s="8">
        <v>0</v>
      </c>
      <c r="S86" s="9">
        <v>100</v>
      </c>
      <c r="T86" s="9">
        <v>0</v>
      </c>
      <c r="U86" s="9">
        <v>0</v>
      </c>
    </row>
    <row r="87" spans="1:21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261</v>
      </c>
      <c r="G87" s="53" t="s">
        <v>335</v>
      </c>
      <c r="H87" s="8">
        <v>2232680</v>
      </c>
      <c r="I87" s="8">
        <v>2232680</v>
      </c>
      <c r="J87" s="8">
        <v>0</v>
      </c>
      <c r="K87" s="8">
        <v>0</v>
      </c>
      <c r="L87" s="9">
        <v>100</v>
      </c>
      <c r="M87" s="9">
        <v>0</v>
      </c>
      <c r="N87" s="9">
        <v>0</v>
      </c>
      <c r="O87" s="8">
        <v>2232680</v>
      </c>
      <c r="P87" s="8">
        <v>2232680</v>
      </c>
      <c r="Q87" s="8">
        <v>0</v>
      </c>
      <c r="R87" s="8">
        <v>0</v>
      </c>
      <c r="S87" s="9">
        <v>100</v>
      </c>
      <c r="T87" s="9">
        <v>0</v>
      </c>
      <c r="U87" s="9">
        <v>0</v>
      </c>
    </row>
    <row r="88" spans="1:21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261</v>
      </c>
      <c r="G88" s="53" t="s">
        <v>336</v>
      </c>
      <c r="H88" s="8">
        <v>0</v>
      </c>
      <c r="I88" s="8">
        <v>0</v>
      </c>
      <c r="J88" s="8">
        <v>0</v>
      </c>
      <c r="K88" s="8">
        <v>0</v>
      </c>
      <c r="L88" s="9"/>
      <c r="M88" s="9"/>
      <c r="N88" s="9"/>
      <c r="O88" s="8">
        <v>0</v>
      </c>
      <c r="P88" s="8">
        <v>0</v>
      </c>
      <c r="Q88" s="8">
        <v>0</v>
      </c>
      <c r="R88" s="8">
        <v>0</v>
      </c>
      <c r="S88" s="9"/>
      <c r="T88" s="9"/>
      <c r="U88" s="9"/>
    </row>
    <row r="89" spans="1:21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261</v>
      </c>
      <c r="G89" s="53" t="s">
        <v>337</v>
      </c>
      <c r="H89" s="8">
        <v>1300000</v>
      </c>
      <c r="I89" s="8">
        <v>1300000</v>
      </c>
      <c r="J89" s="8">
        <v>0</v>
      </c>
      <c r="K89" s="8">
        <v>0</v>
      </c>
      <c r="L89" s="9">
        <v>100</v>
      </c>
      <c r="M89" s="9">
        <v>0</v>
      </c>
      <c r="N89" s="9">
        <v>0</v>
      </c>
      <c r="O89" s="8">
        <v>1194200</v>
      </c>
      <c r="P89" s="8">
        <v>1194200</v>
      </c>
      <c r="Q89" s="8">
        <v>0</v>
      </c>
      <c r="R89" s="8">
        <v>0</v>
      </c>
      <c r="S89" s="9">
        <v>100</v>
      </c>
      <c r="T89" s="9">
        <v>0</v>
      </c>
      <c r="U89" s="9">
        <v>0</v>
      </c>
    </row>
    <row r="90" spans="1:21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261</v>
      </c>
      <c r="G90" s="53" t="s">
        <v>338</v>
      </c>
      <c r="H90" s="8">
        <v>500000</v>
      </c>
      <c r="I90" s="8">
        <v>500000</v>
      </c>
      <c r="J90" s="8">
        <v>0</v>
      </c>
      <c r="K90" s="8">
        <v>0</v>
      </c>
      <c r="L90" s="9">
        <v>100</v>
      </c>
      <c r="M90" s="9">
        <v>0</v>
      </c>
      <c r="N90" s="9">
        <v>0</v>
      </c>
      <c r="O90" s="8">
        <v>500000</v>
      </c>
      <c r="P90" s="8">
        <v>500000</v>
      </c>
      <c r="Q90" s="8">
        <v>0</v>
      </c>
      <c r="R90" s="8">
        <v>0</v>
      </c>
      <c r="S90" s="9">
        <v>100</v>
      </c>
      <c r="T90" s="9">
        <v>0</v>
      </c>
      <c r="U90" s="9">
        <v>0</v>
      </c>
    </row>
    <row r="91" spans="1:21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261</v>
      </c>
      <c r="G91" s="53" t="s">
        <v>339</v>
      </c>
      <c r="H91" s="8">
        <v>600000</v>
      </c>
      <c r="I91" s="8">
        <v>600000</v>
      </c>
      <c r="J91" s="8">
        <v>0</v>
      </c>
      <c r="K91" s="8">
        <v>0</v>
      </c>
      <c r="L91" s="9">
        <v>100</v>
      </c>
      <c r="M91" s="9">
        <v>0</v>
      </c>
      <c r="N91" s="9">
        <v>0</v>
      </c>
      <c r="O91" s="8">
        <v>541776</v>
      </c>
      <c r="P91" s="8">
        <v>541776</v>
      </c>
      <c r="Q91" s="8">
        <v>0</v>
      </c>
      <c r="R91" s="8">
        <v>0</v>
      </c>
      <c r="S91" s="9">
        <v>100</v>
      </c>
      <c r="T91" s="9">
        <v>0</v>
      </c>
      <c r="U91" s="9">
        <v>0</v>
      </c>
    </row>
    <row r="92" spans="1:21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261</v>
      </c>
      <c r="G92" s="53" t="s">
        <v>267</v>
      </c>
      <c r="H92" s="8">
        <v>2696727.19</v>
      </c>
      <c r="I92" s="8">
        <v>2664064</v>
      </c>
      <c r="J92" s="8">
        <v>32663.19</v>
      </c>
      <c r="K92" s="8">
        <v>0</v>
      </c>
      <c r="L92" s="9">
        <v>98.78</v>
      </c>
      <c r="M92" s="9">
        <v>1.21</v>
      </c>
      <c r="N92" s="9">
        <v>0</v>
      </c>
      <c r="O92" s="8">
        <v>2696723.94</v>
      </c>
      <c r="P92" s="8">
        <v>2664064</v>
      </c>
      <c r="Q92" s="8">
        <v>32659.94</v>
      </c>
      <c r="R92" s="8">
        <v>0</v>
      </c>
      <c r="S92" s="9">
        <v>98.78</v>
      </c>
      <c r="T92" s="9">
        <v>1.21</v>
      </c>
      <c r="U92" s="9">
        <v>0</v>
      </c>
    </row>
    <row r="93" spans="1:21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261</v>
      </c>
      <c r="G93" s="53" t="s">
        <v>340</v>
      </c>
      <c r="H93" s="8">
        <v>742964</v>
      </c>
      <c r="I93" s="8">
        <v>742964</v>
      </c>
      <c r="J93" s="8">
        <v>0</v>
      </c>
      <c r="K93" s="8">
        <v>0</v>
      </c>
      <c r="L93" s="9">
        <v>100</v>
      </c>
      <c r="M93" s="9">
        <v>0</v>
      </c>
      <c r="N93" s="9">
        <v>0</v>
      </c>
      <c r="O93" s="8">
        <v>742964</v>
      </c>
      <c r="P93" s="8">
        <v>742964</v>
      </c>
      <c r="Q93" s="8">
        <v>0</v>
      </c>
      <c r="R93" s="8">
        <v>0</v>
      </c>
      <c r="S93" s="9">
        <v>100</v>
      </c>
      <c r="T93" s="9">
        <v>0</v>
      </c>
      <c r="U93" s="9">
        <v>0</v>
      </c>
    </row>
    <row r="94" spans="1:21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261</v>
      </c>
      <c r="G94" s="53" t="s">
        <v>341</v>
      </c>
      <c r="H94" s="8">
        <v>617600</v>
      </c>
      <c r="I94" s="8">
        <v>617600</v>
      </c>
      <c r="J94" s="8">
        <v>0</v>
      </c>
      <c r="K94" s="8">
        <v>0</v>
      </c>
      <c r="L94" s="9">
        <v>100</v>
      </c>
      <c r="M94" s="9">
        <v>0</v>
      </c>
      <c r="N94" s="9">
        <v>0</v>
      </c>
      <c r="O94" s="8">
        <v>617600</v>
      </c>
      <c r="P94" s="8">
        <v>617600</v>
      </c>
      <c r="Q94" s="8">
        <v>0</v>
      </c>
      <c r="R94" s="8">
        <v>0</v>
      </c>
      <c r="S94" s="9">
        <v>100</v>
      </c>
      <c r="T94" s="9">
        <v>0</v>
      </c>
      <c r="U94" s="9">
        <v>0</v>
      </c>
    </row>
    <row r="95" spans="1:21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261</v>
      </c>
      <c r="G95" s="53" t="s">
        <v>342</v>
      </c>
      <c r="H95" s="8">
        <v>141000</v>
      </c>
      <c r="I95" s="8">
        <v>141000</v>
      </c>
      <c r="J95" s="8">
        <v>0</v>
      </c>
      <c r="K95" s="8">
        <v>0</v>
      </c>
      <c r="L95" s="9">
        <v>100</v>
      </c>
      <c r="M95" s="9">
        <v>0</v>
      </c>
      <c r="N95" s="9">
        <v>0</v>
      </c>
      <c r="O95" s="8">
        <v>141000</v>
      </c>
      <c r="P95" s="8">
        <v>141000</v>
      </c>
      <c r="Q95" s="8">
        <v>0</v>
      </c>
      <c r="R95" s="8">
        <v>0</v>
      </c>
      <c r="S95" s="9">
        <v>100</v>
      </c>
      <c r="T95" s="9">
        <v>0</v>
      </c>
      <c r="U95" s="9">
        <v>0</v>
      </c>
    </row>
    <row r="96" spans="1:21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261</v>
      </c>
      <c r="G96" s="53" t="s">
        <v>343</v>
      </c>
      <c r="H96" s="8">
        <v>1330868</v>
      </c>
      <c r="I96" s="8">
        <v>1232868</v>
      </c>
      <c r="J96" s="8">
        <v>98000</v>
      </c>
      <c r="K96" s="8">
        <v>0</v>
      </c>
      <c r="L96" s="9">
        <v>92.63</v>
      </c>
      <c r="M96" s="9">
        <v>7.36</v>
      </c>
      <c r="N96" s="9">
        <v>0</v>
      </c>
      <c r="O96" s="8">
        <v>1330624.16</v>
      </c>
      <c r="P96" s="8">
        <v>1232868</v>
      </c>
      <c r="Q96" s="8">
        <v>97756.16</v>
      </c>
      <c r="R96" s="8">
        <v>0</v>
      </c>
      <c r="S96" s="9">
        <v>92.65</v>
      </c>
      <c r="T96" s="9">
        <v>7.34</v>
      </c>
      <c r="U96" s="9">
        <v>0</v>
      </c>
    </row>
    <row r="97" spans="1:21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261</v>
      </c>
      <c r="G97" s="53" t="s">
        <v>344</v>
      </c>
      <c r="H97" s="8">
        <v>1200629.96</v>
      </c>
      <c r="I97" s="8">
        <v>1200629.96</v>
      </c>
      <c r="J97" s="8">
        <v>0</v>
      </c>
      <c r="K97" s="8">
        <v>0</v>
      </c>
      <c r="L97" s="9">
        <v>100</v>
      </c>
      <c r="M97" s="9">
        <v>0</v>
      </c>
      <c r="N97" s="9">
        <v>0</v>
      </c>
      <c r="O97" s="8">
        <v>1194955.96</v>
      </c>
      <c r="P97" s="8">
        <v>1194955.96</v>
      </c>
      <c r="Q97" s="8">
        <v>0</v>
      </c>
      <c r="R97" s="8">
        <v>0</v>
      </c>
      <c r="S97" s="9">
        <v>100</v>
      </c>
      <c r="T97" s="9">
        <v>0</v>
      </c>
      <c r="U97" s="9">
        <v>0</v>
      </c>
    </row>
    <row r="98" spans="1:21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261</v>
      </c>
      <c r="G98" s="53" t="s">
        <v>345</v>
      </c>
      <c r="H98" s="8">
        <v>598450.12</v>
      </c>
      <c r="I98" s="8">
        <v>598450.12</v>
      </c>
      <c r="J98" s="8">
        <v>0</v>
      </c>
      <c r="K98" s="8">
        <v>0</v>
      </c>
      <c r="L98" s="9">
        <v>100</v>
      </c>
      <c r="M98" s="9">
        <v>0</v>
      </c>
      <c r="N98" s="9">
        <v>0</v>
      </c>
      <c r="O98" s="8">
        <v>598450.12</v>
      </c>
      <c r="P98" s="8">
        <v>598450.12</v>
      </c>
      <c r="Q98" s="8">
        <v>0</v>
      </c>
      <c r="R98" s="8">
        <v>0</v>
      </c>
      <c r="S98" s="9">
        <v>100</v>
      </c>
      <c r="T98" s="9">
        <v>0</v>
      </c>
      <c r="U98" s="9">
        <v>0</v>
      </c>
    </row>
    <row r="99" spans="1:21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261</v>
      </c>
      <c r="G99" s="53" t="s">
        <v>268</v>
      </c>
      <c r="H99" s="8">
        <v>399600</v>
      </c>
      <c r="I99" s="8">
        <v>399600</v>
      </c>
      <c r="J99" s="8">
        <v>0</v>
      </c>
      <c r="K99" s="8">
        <v>0</v>
      </c>
      <c r="L99" s="9">
        <v>100</v>
      </c>
      <c r="M99" s="9">
        <v>0</v>
      </c>
      <c r="N99" s="9">
        <v>0</v>
      </c>
      <c r="O99" s="8">
        <v>399600</v>
      </c>
      <c r="P99" s="8">
        <v>399600</v>
      </c>
      <c r="Q99" s="8">
        <v>0</v>
      </c>
      <c r="R99" s="8">
        <v>0</v>
      </c>
      <c r="S99" s="9">
        <v>100</v>
      </c>
      <c r="T99" s="9">
        <v>0</v>
      </c>
      <c r="U99" s="9">
        <v>0</v>
      </c>
    </row>
    <row r="100" spans="1:21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261</v>
      </c>
      <c r="G100" s="53" t="s">
        <v>346</v>
      </c>
      <c r="H100" s="8">
        <v>1953924</v>
      </c>
      <c r="I100" s="8">
        <v>1953924</v>
      </c>
      <c r="J100" s="8">
        <v>0</v>
      </c>
      <c r="K100" s="8">
        <v>0</v>
      </c>
      <c r="L100" s="9">
        <v>100</v>
      </c>
      <c r="M100" s="9">
        <v>0</v>
      </c>
      <c r="N100" s="9">
        <v>0</v>
      </c>
      <c r="O100" s="8">
        <v>1953924</v>
      </c>
      <c r="P100" s="8">
        <v>1953924</v>
      </c>
      <c r="Q100" s="8">
        <v>0</v>
      </c>
      <c r="R100" s="8">
        <v>0</v>
      </c>
      <c r="S100" s="9">
        <v>100</v>
      </c>
      <c r="T100" s="9">
        <v>0</v>
      </c>
      <c r="U100" s="9">
        <v>0</v>
      </c>
    </row>
    <row r="101" spans="1:21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261</v>
      </c>
      <c r="G101" s="53" t="s">
        <v>347</v>
      </c>
      <c r="H101" s="8">
        <v>928366.36</v>
      </c>
      <c r="I101" s="8">
        <v>545000</v>
      </c>
      <c r="J101" s="8">
        <v>383366.36</v>
      </c>
      <c r="K101" s="8">
        <v>0</v>
      </c>
      <c r="L101" s="9">
        <v>58.7</v>
      </c>
      <c r="M101" s="9">
        <v>41.29</v>
      </c>
      <c r="N101" s="9">
        <v>0</v>
      </c>
      <c r="O101" s="8">
        <v>834723.66</v>
      </c>
      <c r="P101" s="8">
        <v>545000</v>
      </c>
      <c r="Q101" s="8">
        <v>289723.66</v>
      </c>
      <c r="R101" s="8">
        <v>0</v>
      </c>
      <c r="S101" s="9">
        <v>65.29</v>
      </c>
      <c r="T101" s="9">
        <v>34.7</v>
      </c>
      <c r="U101" s="9">
        <v>0</v>
      </c>
    </row>
    <row r="102" spans="1:21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261</v>
      </c>
      <c r="G102" s="53" t="s">
        <v>348</v>
      </c>
      <c r="H102" s="8">
        <v>675000</v>
      </c>
      <c r="I102" s="8">
        <v>675000</v>
      </c>
      <c r="J102" s="8">
        <v>0</v>
      </c>
      <c r="K102" s="8">
        <v>0</v>
      </c>
      <c r="L102" s="9">
        <v>100</v>
      </c>
      <c r="M102" s="9">
        <v>0</v>
      </c>
      <c r="N102" s="9">
        <v>0</v>
      </c>
      <c r="O102" s="8">
        <v>675000</v>
      </c>
      <c r="P102" s="8">
        <v>675000</v>
      </c>
      <c r="Q102" s="8">
        <v>0</v>
      </c>
      <c r="R102" s="8">
        <v>0</v>
      </c>
      <c r="S102" s="9">
        <v>100</v>
      </c>
      <c r="T102" s="9">
        <v>0</v>
      </c>
      <c r="U102" s="9">
        <v>0</v>
      </c>
    </row>
    <row r="103" spans="1:21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261</v>
      </c>
      <c r="G103" s="53" t="s">
        <v>349</v>
      </c>
      <c r="H103" s="8">
        <v>1091258.25</v>
      </c>
      <c r="I103" s="8">
        <v>825640.25</v>
      </c>
      <c r="J103" s="8">
        <v>0</v>
      </c>
      <c r="K103" s="8">
        <v>265618</v>
      </c>
      <c r="L103" s="9">
        <v>75.65</v>
      </c>
      <c r="M103" s="9">
        <v>0</v>
      </c>
      <c r="N103" s="9">
        <v>24.34</v>
      </c>
      <c r="O103" s="8">
        <v>1091258.25</v>
      </c>
      <c r="P103" s="8">
        <v>825640.25</v>
      </c>
      <c r="Q103" s="8">
        <v>0</v>
      </c>
      <c r="R103" s="8">
        <v>265618</v>
      </c>
      <c r="S103" s="9">
        <v>75.65</v>
      </c>
      <c r="T103" s="9">
        <v>0</v>
      </c>
      <c r="U103" s="9">
        <v>24.34</v>
      </c>
    </row>
    <row r="104" spans="1:21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261</v>
      </c>
      <c r="G104" s="53" t="s">
        <v>269</v>
      </c>
      <c r="H104" s="8">
        <v>800000</v>
      </c>
      <c r="I104" s="8">
        <v>800000</v>
      </c>
      <c r="J104" s="8">
        <v>0</v>
      </c>
      <c r="K104" s="8">
        <v>0</v>
      </c>
      <c r="L104" s="9">
        <v>100</v>
      </c>
      <c r="M104" s="9">
        <v>0</v>
      </c>
      <c r="N104" s="9">
        <v>0</v>
      </c>
      <c r="O104" s="8">
        <v>799880</v>
      </c>
      <c r="P104" s="8">
        <v>799880</v>
      </c>
      <c r="Q104" s="8">
        <v>0</v>
      </c>
      <c r="R104" s="8">
        <v>0</v>
      </c>
      <c r="S104" s="9">
        <v>100</v>
      </c>
      <c r="T104" s="9">
        <v>0</v>
      </c>
      <c r="U104" s="9">
        <v>0</v>
      </c>
    </row>
    <row r="105" spans="1:21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261</v>
      </c>
      <c r="G105" s="53" t="s">
        <v>350</v>
      </c>
      <c r="H105" s="8">
        <v>1262000.2</v>
      </c>
      <c r="I105" s="8">
        <v>1262000.2</v>
      </c>
      <c r="J105" s="8">
        <v>0</v>
      </c>
      <c r="K105" s="8">
        <v>0</v>
      </c>
      <c r="L105" s="9">
        <v>100</v>
      </c>
      <c r="M105" s="9">
        <v>0</v>
      </c>
      <c r="N105" s="9">
        <v>0</v>
      </c>
      <c r="O105" s="8">
        <v>1262000.2</v>
      </c>
      <c r="P105" s="8">
        <v>1262000.2</v>
      </c>
      <c r="Q105" s="8">
        <v>0</v>
      </c>
      <c r="R105" s="8">
        <v>0</v>
      </c>
      <c r="S105" s="9">
        <v>100</v>
      </c>
      <c r="T105" s="9">
        <v>0</v>
      </c>
      <c r="U105" s="9">
        <v>0</v>
      </c>
    </row>
    <row r="106" spans="1:21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261</v>
      </c>
      <c r="G106" s="53" t="s">
        <v>351</v>
      </c>
      <c r="H106" s="8">
        <v>2151600</v>
      </c>
      <c r="I106" s="8">
        <v>1751600</v>
      </c>
      <c r="J106" s="8">
        <v>400000</v>
      </c>
      <c r="K106" s="8">
        <v>0</v>
      </c>
      <c r="L106" s="9">
        <v>81.4</v>
      </c>
      <c r="M106" s="9">
        <v>18.59</v>
      </c>
      <c r="N106" s="9">
        <v>0</v>
      </c>
      <c r="O106" s="8">
        <v>1983928</v>
      </c>
      <c r="P106" s="8">
        <v>1751600</v>
      </c>
      <c r="Q106" s="8">
        <v>232328</v>
      </c>
      <c r="R106" s="8">
        <v>0</v>
      </c>
      <c r="S106" s="9">
        <v>88.28</v>
      </c>
      <c r="T106" s="9">
        <v>11.71</v>
      </c>
      <c r="U106" s="9">
        <v>0</v>
      </c>
    </row>
    <row r="107" spans="1:21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261</v>
      </c>
      <c r="G107" s="53" t="s">
        <v>352</v>
      </c>
      <c r="H107" s="8">
        <v>2406832</v>
      </c>
      <c r="I107" s="8">
        <v>2406832</v>
      </c>
      <c r="J107" s="8">
        <v>0</v>
      </c>
      <c r="K107" s="8">
        <v>0</v>
      </c>
      <c r="L107" s="9">
        <v>100</v>
      </c>
      <c r="M107" s="9">
        <v>0</v>
      </c>
      <c r="N107" s="9">
        <v>0</v>
      </c>
      <c r="O107" s="8">
        <v>2406832</v>
      </c>
      <c r="P107" s="8">
        <v>2406832</v>
      </c>
      <c r="Q107" s="8">
        <v>0</v>
      </c>
      <c r="R107" s="8">
        <v>0</v>
      </c>
      <c r="S107" s="9">
        <v>100</v>
      </c>
      <c r="T107" s="9">
        <v>0</v>
      </c>
      <c r="U107" s="9">
        <v>0</v>
      </c>
    </row>
    <row r="108" spans="1:21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261</v>
      </c>
      <c r="G108" s="53" t="s">
        <v>353</v>
      </c>
      <c r="H108" s="8">
        <v>3216000</v>
      </c>
      <c r="I108" s="8">
        <v>3216000</v>
      </c>
      <c r="J108" s="8">
        <v>0</v>
      </c>
      <c r="K108" s="8">
        <v>0</v>
      </c>
      <c r="L108" s="9">
        <v>100</v>
      </c>
      <c r="M108" s="9">
        <v>0</v>
      </c>
      <c r="N108" s="9">
        <v>0</v>
      </c>
      <c r="O108" s="8">
        <v>3216000</v>
      </c>
      <c r="P108" s="8">
        <v>3216000</v>
      </c>
      <c r="Q108" s="8">
        <v>0</v>
      </c>
      <c r="R108" s="8">
        <v>0</v>
      </c>
      <c r="S108" s="9">
        <v>100</v>
      </c>
      <c r="T108" s="9">
        <v>0</v>
      </c>
      <c r="U108" s="9">
        <v>0</v>
      </c>
    </row>
    <row r="109" spans="1:21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261</v>
      </c>
      <c r="G109" s="53" t="s">
        <v>354</v>
      </c>
      <c r="H109" s="8">
        <v>448280</v>
      </c>
      <c r="I109" s="8">
        <v>448280</v>
      </c>
      <c r="J109" s="8">
        <v>0</v>
      </c>
      <c r="K109" s="8">
        <v>0</v>
      </c>
      <c r="L109" s="9">
        <v>100</v>
      </c>
      <c r="M109" s="9">
        <v>0</v>
      </c>
      <c r="N109" s="9">
        <v>0</v>
      </c>
      <c r="O109" s="8">
        <v>448279.96</v>
      </c>
      <c r="P109" s="8">
        <v>448279.96</v>
      </c>
      <c r="Q109" s="8">
        <v>0</v>
      </c>
      <c r="R109" s="8">
        <v>0</v>
      </c>
      <c r="S109" s="9">
        <v>100</v>
      </c>
      <c r="T109" s="9">
        <v>0</v>
      </c>
      <c r="U109" s="9">
        <v>0</v>
      </c>
    </row>
    <row r="110" spans="1:21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261</v>
      </c>
      <c r="G110" s="53" t="s">
        <v>355</v>
      </c>
      <c r="H110" s="8">
        <v>1555000</v>
      </c>
      <c r="I110" s="8">
        <v>1555000</v>
      </c>
      <c r="J110" s="8">
        <v>0</v>
      </c>
      <c r="K110" s="8">
        <v>0</v>
      </c>
      <c r="L110" s="9">
        <v>100</v>
      </c>
      <c r="M110" s="9">
        <v>0</v>
      </c>
      <c r="N110" s="9">
        <v>0</v>
      </c>
      <c r="O110" s="8">
        <v>1555000</v>
      </c>
      <c r="P110" s="8">
        <v>1555000</v>
      </c>
      <c r="Q110" s="8">
        <v>0</v>
      </c>
      <c r="R110" s="8">
        <v>0</v>
      </c>
      <c r="S110" s="9">
        <v>100</v>
      </c>
      <c r="T110" s="9">
        <v>0</v>
      </c>
      <c r="U110" s="9">
        <v>0</v>
      </c>
    </row>
    <row r="111" spans="1:21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261</v>
      </c>
      <c r="G111" s="53" t="s">
        <v>356</v>
      </c>
      <c r="H111" s="8">
        <v>4279897.32</v>
      </c>
      <c r="I111" s="8">
        <v>3677903.64</v>
      </c>
      <c r="J111" s="8">
        <v>261390.68</v>
      </c>
      <c r="K111" s="8">
        <v>340603</v>
      </c>
      <c r="L111" s="9">
        <v>85.93</v>
      </c>
      <c r="M111" s="9">
        <v>6.1</v>
      </c>
      <c r="N111" s="9">
        <v>7.95</v>
      </c>
      <c r="O111" s="8">
        <v>4279897.32</v>
      </c>
      <c r="P111" s="8">
        <v>3677903.64</v>
      </c>
      <c r="Q111" s="8">
        <v>261390.68</v>
      </c>
      <c r="R111" s="8">
        <v>340603</v>
      </c>
      <c r="S111" s="9">
        <v>85.93</v>
      </c>
      <c r="T111" s="9">
        <v>6.1</v>
      </c>
      <c r="U111" s="9">
        <v>7.95</v>
      </c>
    </row>
    <row r="112" spans="1:21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261</v>
      </c>
      <c r="G112" s="53" t="s">
        <v>357</v>
      </c>
      <c r="H112" s="8">
        <v>932500</v>
      </c>
      <c r="I112" s="8">
        <v>932500</v>
      </c>
      <c r="J112" s="8">
        <v>0</v>
      </c>
      <c r="K112" s="8">
        <v>0</v>
      </c>
      <c r="L112" s="9">
        <v>100</v>
      </c>
      <c r="M112" s="9">
        <v>0</v>
      </c>
      <c r="N112" s="9">
        <v>0</v>
      </c>
      <c r="O112" s="8">
        <v>932500</v>
      </c>
      <c r="P112" s="8">
        <v>932500</v>
      </c>
      <c r="Q112" s="8">
        <v>0</v>
      </c>
      <c r="R112" s="8">
        <v>0</v>
      </c>
      <c r="S112" s="9">
        <v>100</v>
      </c>
      <c r="T112" s="9">
        <v>0</v>
      </c>
      <c r="U112" s="9">
        <v>0</v>
      </c>
    </row>
    <row r="113" spans="1:21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261</v>
      </c>
      <c r="G113" s="53" t="s">
        <v>358</v>
      </c>
      <c r="H113" s="8">
        <v>1079012</v>
      </c>
      <c r="I113" s="8">
        <v>968000</v>
      </c>
      <c r="J113" s="8">
        <v>111012</v>
      </c>
      <c r="K113" s="8">
        <v>0</v>
      </c>
      <c r="L113" s="9">
        <v>89.71</v>
      </c>
      <c r="M113" s="9">
        <v>10.28</v>
      </c>
      <c r="N113" s="9">
        <v>0</v>
      </c>
      <c r="O113" s="8">
        <v>1079012</v>
      </c>
      <c r="P113" s="8">
        <v>968000</v>
      </c>
      <c r="Q113" s="8">
        <v>111012</v>
      </c>
      <c r="R113" s="8">
        <v>0</v>
      </c>
      <c r="S113" s="9">
        <v>89.71</v>
      </c>
      <c r="T113" s="9">
        <v>10.28</v>
      </c>
      <c r="U113" s="9">
        <v>0</v>
      </c>
    </row>
    <row r="114" spans="1:21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261</v>
      </c>
      <c r="G114" s="53" t="s">
        <v>359</v>
      </c>
      <c r="H114" s="8">
        <v>363000</v>
      </c>
      <c r="I114" s="8">
        <v>363000</v>
      </c>
      <c r="J114" s="8">
        <v>0</v>
      </c>
      <c r="K114" s="8">
        <v>0</v>
      </c>
      <c r="L114" s="9">
        <v>100</v>
      </c>
      <c r="M114" s="9">
        <v>0</v>
      </c>
      <c r="N114" s="9">
        <v>0</v>
      </c>
      <c r="O114" s="8">
        <v>363000</v>
      </c>
      <c r="P114" s="8">
        <v>363000</v>
      </c>
      <c r="Q114" s="8">
        <v>0</v>
      </c>
      <c r="R114" s="8">
        <v>0</v>
      </c>
      <c r="S114" s="9">
        <v>100</v>
      </c>
      <c r="T114" s="9">
        <v>0</v>
      </c>
      <c r="U114" s="9">
        <v>0</v>
      </c>
    </row>
    <row r="115" spans="1:21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261</v>
      </c>
      <c r="G115" s="53" t="s">
        <v>360</v>
      </c>
      <c r="H115" s="8">
        <v>3571439</v>
      </c>
      <c r="I115" s="8">
        <v>3556439</v>
      </c>
      <c r="J115" s="8">
        <v>0</v>
      </c>
      <c r="K115" s="8">
        <v>15000</v>
      </c>
      <c r="L115" s="9">
        <v>99.58</v>
      </c>
      <c r="M115" s="9">
        <v>0</v>
      </c>
      <c r="N115" s="9">
        <v>0.41</v>
      </c>
      <c r="O115" s="8">
        <v>3677789</v>
      </c>
      <c r="P115" s="8">
        <v>3662789</v>
      </c>
      <c r="Q115" s="8">
        <v>0</v>
      </c>
      <c r="R115" s="8">
        <v>15000</v>
      </c>
      <c r="S115" s="9">
        <v>99.59</v>
      </c>
      <c r="T115" s="9">
        <v>0</v>
      </c>
      <c r="U115" s="9">
        <v>0.4</v>
      </c>
    </row>
    <row r="116" spans="1:21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261</v>
      </c>
      <c r="G116" s="53" t="s">
        <v>361</v>
      </c>
      <c r="H116" s="8">
        <v>814765.26</v>
      </c>
      <c r="I116" s="8">
        <v>724765.26</v>
      </c>
      <c r="J116" s="8">
        <v>0</v>
      </c>
      <c r="K116" s="8">
        <v>90000</v>
      </c>
      <c r="L116" s="9">
        <v>88.95</v>
      </c>
      <c r="M116" s="9">
        <v>0</v>
      </c>
      <c r="N116" s="9">
        <v>11.04</v>
      </c>
      <c r="O116" s="8">
        <v>1024765.26</v>
      </c>
      <c r="P116" s="8">
        <v>774765.26</v>
      </c>
      <c r="Q116" s="8">
        <v>0</v>
      </c>
      <c r="R116" s="8">
        <v>250000</v>
      </c>
      <c r="S116" s="9">
        <v>75.6</v>
      </c>
      <c r="T116" s="9">
        <v>0</v>
      </c>
      <c r="U116" s="9">
        <v>24.39</v>
      </c>
    </row>
    <row r="117" spans="1:21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261</v>
      </c>
      <c r="G117" s="53" t="s">
        <v>362</v>
      </c>
      <c r="H117" s="8">
        <v>1150000</v>
      </c>
      <c r="I117" s="8">
        <v>1150000</v>
      </c>
      <c r="J117" s="8">
        <v>0</v>
      </c>
      <c r="K117" s="8">
        <v>0</v>
      </c>
      <c r="L117" s="9">
        <v>100</v>
      </c>
      <c r="M117" s="9">
        <v>0</v>
      </c>
      <c r="N117" s="9">
        <v>0</v>
      </c>
      <c r="O117" s="8">
        <v>1150000</v>
      </c>
      <c r="P117" s="8">
        <v>1150000</v>
      </c>
      <c r="Q117" s="8">
        <v>0</v>
      </c>
      <c r="R117" s="8">
        <v>0</v>
      </c>
      <c r="S117" s="9">
        <v>100</v>
      </c>
      <c r="T117" s="9">
        <v>0</v>
      </c>
      <c r="U117" s="9">
        <v>0</v>
      </c>
    </row>
    <row r="118" spans="1:21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261</v>
      </c>
      <c r="G118" s="53" t="s">
        <v>363</v>
      </c>
      <c r="H118" s="8">
        <v>1650000</v>
      </c>
      <c r="I118" s="8">
        <v>1650000</v>
      </c>
      <c r="J118" s="8">
        <v>0</v>
      </c>
      <c r="K118" s="8">
        <v>0</v>
      </c>
      <c r="L118" s="9">
        <v>100</v>
      </c>
      <c r="M118" s="9">
        <v>0</v>
      </c>
      <c r="N118" s="9">
        <v>0</v>
      </c>
      <c r="O118" s="8">
        <v>1650000</v>
      </c>
      <c r="P118" s="8">
        <v>1650000</v>
      </c>
      <c r="Q118" s="8">
        <v>0</v>
      </c>
      <c r="R118" s="8">
        <v>0</v>
      </c>
      <c r="S118" s="9">
        <v>100</v>
      </c>
      <c r="T118" s="9">
        <v>0</v>
      </c>
      <c r="U118" s="9">
        <v>0</v>
      </c>
    </row>
    <row r="119" spans="1:21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261</v>
      </c>
      <c r="G119" s="53" t="s">
        <v>364</v>
      </c>
      <c r="H119" s="8">
        <v>1508000</v>
      </c>
      <c r="I119" s="8">
        <v>1508000</v>
      </c>
      <c r="J119" s="8">
        <v>0</v>
      </c>
      <c r="K119" s="8">
        <v>0</v>
      </c>
      <c r="L119" s="9">
        <v>100</v>
      </c>
      <c r="M119" s="9">
        <v>0</v>
      </c>
      <c r="N119" s="9">
        <v>0</v>
      </c>
      <c r="O119" s="8">
        <v>1478000</v>
      </c>
      <c r="P119" s="8">
        <v>1478000</v>
      </c>
      <c r="Q119" s="8">
        <v>0</v>
      </c>
      <c r="R119" s="8">
        <v>0</v>
      </c>
      <c r="S119" s="9">
        <v>100</v>
      </c>
      <c r="T119" s="9">
        <v>0</v>
      </c>
      <c r="U119" s="9">
        <v>0</v>
      </c>
    </row>
    <row r="120" spans="1:21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261</v>
      </c>
      <c r="G120" s="53" t="s">
        <v>270</v>
      </c>
      <c r="H120" s="8">
        <v>0</v>
      </c>
      <c r="I120" s="8">
        <v>0</v>
      </c>
      <c r="J120" s="8">
        <v>0</v>
      </c>
      <c r="K120" s="8">
        <v>0</v>
      </c>
      <c r="L120" s="9"/>
      <c r="M120" s="9"/>
      <c r="N120" s="9"/>
      <c r="O120" s="8">
        <v>0</v>
      </c>
      <c r="P120" s="8">
        <v>0</v>
      </c>
      <c r="Q120" s="8">
        <v>0</v>
      </c>
      <c r="R120" s="8">
        <v>0</v>
      </c>
      <c r="S120" s="9"/>
      <c r="T120" s="9"/>
      <c r="U120" s="9"/>
    </row>
    <row r="121" spans="1:21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261</v>
      </c>
      <c r="G121" s="53" t="s">
        <v>365</v>
      </c>
      <c r="H121" s="8">
        <v>629589</v>
      </c>
      <c r="I121" s="8">
        <v>629589</v>
      </c>
      <c r="J121" s="8">
        <v>0</v>
      </c>
      <c r="K121" s="8">
        <v>0</v>
      </c>
      <c r="L121" s="9">
        <v>100</v>
      </c>
      <c r="M121" s="9">
        <v>0</v>
      </c>
      <c r="N121" s="9">
        <v>0</v>
      </c>
      <c r="O121" s="8">
        <v>629589</v>
      </c>
      <c r="P121" s="8">
        <v>629589</v>
      </c>
      <c r="Q121" s="8">
        <v>0</v>
      </c>
      <c r="R121" s="8">
        <v>0</v>
      </c>
      <c r="S121" s="9">
        <v>100</v>
      </c>
      <c r="T121" s="9">
        <v>0</v>
      </c>
      <c r="U121" s="9">
        <v>0</v>
      </c>
    </row>
    <row r="122" spans="1:21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261</v>
      </c>
      <c r="G122" s="53" t="s">
        <v>366</v>
      </c>
      <c r="H122" s="8">
        <v>3143442.94</v>
      </c>
      <c r="I122" s="8">
        <v>142172.5</v>
      </c>
      <c r="J122" s="8">
        <v>0</v>
      </c>
      <c r="K122" s="8">
        <v>3001270.44</v>
      </c>
      <c r="L122" s="9">
        <v>4.52</v>
      </c>
      <c r="M122" s="9">
        <v>0</v>
      </c>
      <c r="N122" s="9">
        <v>95.47</v>
      </c>
      <c r="O122" s="8">
        <v>220313.94</v>
      </c>
      <c r="P122" s="8">
        <v>142172.5</v>
      </c>
      <c r="Q122" s="8">
        <v>0</v>
      </c>
      <c r="R122" s="8">
        <v>78141.44</v>
      </c>
      <c r="S122" s="9">
        <v>64.53</v>
      </c>
      <c r="T122" s="9">
        <v>0</v>
      </c>
      <c r="U122" s="9">
        <v>35.46</v>
      </c>
    </row>
    <row r="123" spans="1:21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261</v>
      </c>
      <c r="G123" s="53" t="s">
        <v>271</v>
      </c>
      <c r="H123" s="8">
        <v>355880.12</v>
      </c>
      <c r="I123" s="8">
        <v>355880.12</v>
      </c>
      <c r="J123" s="8">
        <v>0</v>
      </c>
      <c r="K123" s="8">
        <v>0</v>
      </c>
      <c r="L123" s="9">
        <v>100</v>
      </c>
      <c r="M123" s="9">
        <v>0</v>
      </c>
      <c r="N123" s="9">
        <v>0</v>
      </c>
      <c r="O123" s="8">
        <v>355880.12</v>
      </c>
      <c r="P123" s="8">
        <v>355880.12</v>
      </c>
      <c r="Q123" s="8">
        <v>0</v>
      </c>
      <c r="R123" s="8">
        <v>0</v>
      </c>
      <c r="S123" s="9">
        <v>100</v>
      </c>
      <c r="T123" s="9">
        <v>0</v>
      </c>
      <c r="U123" s="9">
        <v>0</v>
      </c>
    </row>
    <row r="124" spans="1:21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261</v>
      </c>
      <c r="G124" s="53" t="s">
        <v>272</v>
      </c>
      <c r="H124" s="8">
        <v>617940</v>
      </c>
      <c r="I124" s="8">
        <v>617940</v>
      </c>
      <c r="J124" s="8">
        <v>0</v>
      </c>
      <c r="K124" s="8">
        <v>0</v>
      </c>
      <c r="L124" s="9">
        <v>100</v>
      </c>
      <c r="M124" s="9">
        <v>0</v>
      </c>
      <c r="N124" s="9">
        <v>0</v>
      </c>
      <c r="O124" s="8">
        <v>617940</v>
      </c>
      <c r="P124" s="8">
        <v>617940</v>
      </c>
      <c r="Q124" s="8">
        <v>0</v>
      </c>
      <c r="R124" s="8">
        <v>0</v>
      </c>
      <c r="S124" s="9">
        <v>100</v>
      </c>
      <c r="T124" s="9">
        <v>0</v>
      </c>
      <c r="U124" s="9">
        <v>0</v>
      </c>
    </row>
    <row r="125" spans="1:21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261</v>
      </c>
      <c r="G125" s="53" t="s">
        <v>367</v>
      </c>
      <c r="H125" s="8">
        <v>1652464</v>
      </c>
      <c r="I125" s="8">
        <v>332000</v>
      </c>
      <c r="J125" s="8">
        <v>0</v>
      </c>
      <c r="K125" s="8">
        <v>1320464</v>
      </c>
      <c r="L125" s="9">
        <v>20.09</v>
      </c>
      <c r="M125" s="9">
        <v>0</v>
      </c>
      <c r="N125" s="9">
        <v>79.9</v>
      </c>
      <c r="O125" s="8">
        <v>1652464</v>
      </c>
      <c r="P125" s="8">
        <v>332000</v>
      </c>
      <c r="Q125" s="8">
        <v>0</v>
      </c>
      <c r="R125" s="8">
        <v>1320464</v>
      </c>
      <c r="S125" s="9">
        <v>20.09</v>
      </c>
      <c r="T125" s="9">
        <v>0</v>
      </c>
      <c r="U125" s="9">
        <v>79.9</v>
      </c>
    </row>
    <row r="126" spans="1:21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261</v>
      </c>
      <c r="G126" s="53" t="s">
        <v>368</v>
      </c>
      <c r="H126" s="8">
        <v>1505862.79</v>
      </c>
      <c r="I126" s="8">
        <v>1505862.79</v>
      </c>
      <c r="J126" s="8">
        <v>0</v>
      </c>
      <c r="K126" s="8">
        <v>0</v>
      </c>
      <c r="L126" s="9">
        <v>100</v>
      </c>
      <c r="M126" s="9">
        <v>0</v>
      </c>
      <c r="N126" s="9">
        <v>0</v>
      </c>
      <c r="O126" s="8">
        <v>1505862.79</v>
      </c>
      <c r="P126" s="8">
        <v>1505862.79</v>
      </c>
      <c r="Q126" s="8">
        <v>0</v>
      </c>
      <c r="R126" s="8">
        <v>0</v>
      </c>
      <c r="S126" s="9">
        <v>100</v>
      </c>
      <c r="T126" s="9">
        <v>0</v>
      </c>
      <c r="U126" s="9">
        <v>0</v>
      </c>
    </row>
    <row r="127" spans="1:21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261</v>
      </c>
      <c r="G127" s="53" t="s">
        <v>369</v>
      </c>
      <c r="H127" s="8">
        <v>755683</v>
      </c>
      <c r="I127" s="8">
        <v>755683</v>
      </c>
      <c r="J127" s="8">
        <v>0</v>
      </c>
      <c r="K127" s="8">
        <v>0</v>
      </c>
      <c r="L127" s="9">
        <v>100</v>
      </c>
      <c r="M127" s="9">
        <v>0</v>
      </c>
      <c r="N127" s="9">
        <v>0</v>
      </c>
      <c r="O127" s="8">
        <v>755683</v>
      </c>
      <c r="P127" s="8">
        <v>755683</v>
      </c>
      <c r="Q127" s="8">
        <v>0</v>
      </c>
      <c r="R127" s="8">
        <v>0</v>
      </c>
      <c r="S127" s="9">
        <v>100</v>
      </c>
      <c r="T127" s="9">
        <v>0</v>
      </c>
      <c r="U127" s="9">
        <v>0</v>
      </c>
    </row>
    <row r="128" spans="1:21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261</v>
      </c>
      <c r="G128" s="53" t="s">
        <v>370</v>
      </c>
      <c r="H128" s="8">
        <v>870000</v>
      </c>
      <c r="I128" s="8">
        <v>870000</v>
      </c>
      <c r="J128" s="8">
        <v>0</v>
      </c>
      <c r="K128" s="8">
        <v>0</v>
      </c>
      <c r="L128" s="9">
        <v>100</v>
      </c>
      <c r="M128" s="9">
        <v>0</v>
      </c>
      <c r="N128" s="9">
        <v>0</v>
      </c>
      <c r="O128" s="8">
        <v>870000</v>
      </c>
      <c r="P128" s="8">
        <v>870000</v>
      </c>
      <c r="Q128" s="8">
        <v>0</v>
      </c>
      <c r="R128" s="8">
        <v>0</v>
      </c>
      <c r="S128" s="9">
        <v>100</v>
      </c>
      <c r="T128" s="9">
        <v>0</v>
      </c>
      <c r="U128" s="9">
        <v>0</v>
      </c>
    </row>
    <row r="129" spans="1:21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261</v>
      </c>
      <c r="G129" s="53" t="s">
        <v>371</v>
      </c>
      <c r="H129" s="8">
        <v>797600</v>
      </c>
      <c r="I129" s="8">
        <v>677600</v>
      </c>
      <c r="J129" s="8">
        <v>120000</v>
      </c>
      <c r="K129" s="8">
        <v>0</v>
      </c>
      <c r="L129" s="9">
        <v>84.95</v>
      </c>
      <c r="M129" s="9">
        <v>15.04</v>
      </c>
      <c r="N129" s="9">
        <v>0</v>
      </c>
      <c r="O129" s="8">
        <v>797600</v>
      </c>
      <c r="P129" s="8">
        <v>677600</v>
      </c>
      <c r="Q129" s="8">
        <v>120000</v>
      </c>
      <c r="R129" s="8">
        <v>0</v>
      </c>
      <c r="S129" s="9">
        <v>84.95</v>
      </c>
      <c r="T129" s="9">
        <v>15.04</v>
      </c>
      <c r="U129" s="9">
        <v>0</v>
      </c>
    </row>
    <row r="130" spans="1:21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261</v>
      </c>
      <c r="G130" s="53" t="s">
        <v>372</v>
      </c>
      <c r="H130" s="8">
        <v>741939</v>
      </c>
      <c r="I130" s="8">
        <v>741939</v>
      </c>
      <c r="J130" s="8">
        <v>0</v>
      </c>
      <c r="K130" s="8">
        <v>0</v>
      </c>
      <c r="L130" s="9">
        <v>100</v>
      </c>
      <c r="M130" s="9">
        <v>0</v>
      </c>
      <c r="N130" s="9">
        <v>0</v>
      </c>
      <c r="O130" s="8">
        <v>741939</v>
      </c>
      <c r="P130" s="8">
        <v>741939</v>
      </c>
      <c r="Q130" s="8">
        <v>0</v>
      </c>
      <c r="R130" s="8">
        <v>0</v>
      </c>
      <c r="S130" s="9">
        <v>100</v>
      </c>
      <c r="T130" s="9">
        <v>0</v>
      </c>
      <c r="U130" s="9">
        <v>0</v>
      </c>
    </row>
    <row r="131" spans="1:21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261</v>
      </c>
      <c r="G131" s="53" t="s">
        <v>373</v>
      </c>
      <c r="H131" s="8">
        <v>1187754</v>
      </c>
      <c r="I131" s="8">
        <v>1187754</v>
      </c>
      <c r="J131" s="8">
        <v>0</v>
      </c>
      <c r="K131" s="8">
        <v>0</v>
      </c>
      <c r="L131" s="9">
        <v>100</v>
      </c>
      <c r="M131" s="9">
        <v>0</v>
      </c>
      <c r="N131" s="9">
        <v>0</v>
      </c>
      <c r="O131" s="8">
        <v>927112</v>
      </c>
      <c r="P131" s="8">
        <v>927112</v>
      </c>
      <c r="Q131" s="8">
        <v>0</v>
      </c>
      <c r="R131" s="8">
        <v>0</v>
      </c>
      <c r="S131" s="9">
        <v>100</v>
      </c>
      <c r="T131" s="9">
        <v>0</v>
      </c>
      <c r="U131" s="9">
        <v>0</v>
      </c>
    </row>
    <row r="132" spans="1:21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261</v>
      </c>
      <c r="G132" s="53" t="s">
        <v>374</v>
      </c>
      <c r="H132" s="8">
        <v>900000</v>
      </c>
      <c r="I132" s="8">
        <v>900000</v>
      </c>
      <c r="J132" s="8">
        <v>0</v>
      </c>
      <c r="K132" s="8">
        <v>0</v>
      </c>
      <c r="L132" s="9">
        <v>100</v>
      </c>
      <c r="M132" s="9">
        <v>0</v>
      </c>
      <c r="N132" s="9">
        <v>0</v>
      </c>
      <c r="O132" s="8">
        <v>700000</v>
      </c>
      <c r="P132" s="8">
        <v>700000</v>
      </c>
      <c r="Q132" s="8">
        <v>0</v>
      </c>
      <c r="R132" s="8">
        <v>0</v>
      </c>
      <c r="S132" s="9">
        <v>100</v>
      </c>
      <c r="T132" s="9">
        <v>0</v>
      </c>
      <c r="U132" s="9">
        <v>0</v>
      </c>
    </row>
    <row r="133" spans="1:21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261</v>
      </c>
      <c r="G133" s="53" t="s">
        <v>375</v>
      </c>
      <c r="H133" s="8">
        <v>50094</v>
      </c>
      <c r="I133" s="8">
        <v>0</v>
      </c>
      <c r="J133" s="8">
        <v>50094</v>
      </c>
      <c r="K133" s="8">
        <v>0</v>
      </c>
      <c r="L133" s="9">
        <v>0</v>
      </c>
      <c r="M133" s="9">
        <v>100</v>
      </c>
      <c r="N133" s="9">
        <v>0</v>
      </c>
      <c r="O133" s="8">
        <v>50093</v>
      </c>
      <c r="P133" s="8">
        <v>0</v>
      </c>
      <c r="Q133" s="8">
        <v>50093</v>
      </c>
      <c r="R133" s="8">
        <v>0</v>
      </c>
      <c r="S133" s="9">
        <v>0</v>
      </c>
      <c r="T133" s="9">
        <v>100</v>
      </c>
      <c r="U133" s="9">
        <v>0</v>
      </c>
    </row>
    <row r="134" spans="1:21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261</v>
      </c>
      <c r="G134" s="53" t="s">
        <v>376</v>
      </c>
      <c r="H134" s="8">
        <v>400000</v>
      </c>
      <c r="I134" s="8">
        <v>400000</v>
      </c>
      <c r="J134" s="8">
        <v>0</v>
      </c>
      <c r="K134" s="8">
        <v>0</v>
      </c>
      <c r="L134" s="9">
        <v>100</v>
      </c>
      <c r="M134" s="9">
        <v>0</v>
      </c>
      <c r="N134" s="9">
        <v>0</v>
      </c>
      <c r="O134" s="8">
        <v>400000</v>
      </c>
      <c r="P134" s="8">
        <v>400000</v>
      </c>
      <c r="Q134" s="8">
        <v>0</v>
      </c>
      <c r="R134" s="8">
        <v>0</v>
      </c>
      <c r="S134" s="9">
        <v>100</v>
      </c>
      <c r="T134" s="9">
        <v>0</v>
      </c>
      <c r="U134" s="9">
        <v>0</v>
      </c>
    </row>
    <row r="135" spans="1:21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261</v>
      </c>
      <c r="G135" s="53" t="s">
        <v>377</v>
      </c>
      <c r="H135" s="8">
        <v>610000</v>
      </c>
      <c r="I135" s="8">
        <v>610000</v>
      </c>
      <c r="J135" s="8">
        <v>0</v>
      </c>
      <c r="K135" s="8">
        <v>0</v>
      </c>
      <c r="L135" s="9">
        <v>100</v>
      </c>
      <c r="M135" s="9">
        <v>0</v>
      </c>
      <c r="N135" s="9">
        <v>0</v>
      </c>
      <c r="O135" s="8">
        <v>610000</v>
      </c>
      <c r="P135" s="8">
        <v>610000</v>
      </c>
      <c r="Q135" s="8">
        <v>0</v>
      </c>
      <c r="R135" s="8">
        <v>0</v>
      </c>
      <c r="S135" s="9">
        <v>100</v>
      </c>
      <c r="T135" s="9">
        <v>0</v>
      </c>
      <c r="U135" s="9">
        <v>0</v>
      </c>
    </row>
    <row r="136" spans="1:21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261</v>
      </c>
      <c r="G136" s="53" t="s">
        <v>378</v>
      </c>
      <c r="H136" s="8">
        <v>500000</v>
      </c>
      <c r="I136" s="8">
        <v>500000</v>
      </c>
      <c r="J136" s="8">
        <v>0</v>
      </c>
      <c r="K136" s="8">
        <v>0</v>
      </c>
      <c r="L136" s="9">
        <v>100</v>
      </c>
      <c r="M136" s="9">
        <v>0</v>
      </c>
      <c r="N136" s="9">
        <v>0</v>
      </c>
      <c r="O136" s="8">
        <v>500000</v>
      </c>
      <c r="P136" s="8">
        <v>500000</v>
      </c>
      <c r="Q136" s="8">
        <v>0</v>
      </c>
      <c r="R136" s="8">
        <v>0</v>
      </c>
      <c r="S136" s="9">
        <v>100</v>
      </c>
      <c r="T136" s="9">
        <v>0</v>
      </c>
      <c r="U136" s="9">
        <v>0</v>
      </c>
    </row>
    <row r="137" spans="1:21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261</v>
      </c>
      <c r="G137" s="53" t="s">
        <v>379</v>
      </c>
      <c r="H137" s="8">
        <v>187500</v>
      </c>
      <c r="I137" s="8">
        <v>187500</v>
      </c>
      <c r="J137" s="8">
        <v>0</v>
      </c>
      <c r="K137" s="8">
        <v>0</v>
      </c>
      <c r="L137" s="9">
        <v>100</v>
      </c>
      <c r="M137" s="9">
        <v>0</v>
      </c>
      <c r="N137" s="9">
        <v>0</v>
      </c>
      <c r="O137" s="8">
        <v>187500</v>
      </c>
      <c r="P137" s="8">
        <v>187500</v>
      </c>
      <c r="Q137" s="8">
        <v>0</v>
      </c>
      <c r="R137" s="8">
        <v>0</v>
      </c>
      <c r="S137" s="9">
        <v>100</v>
      </c>
      <c r="T137" s="9">
        <v>0</v>
      </c>
      <c r="U137" s="9">
        <v>0</v>
      </c>
    </row>
    <row r="138" spans="1:21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261</v>
      </c>
      <c r="G138" s="53" t="s">
        <v>380</v>
      </c>
      <c r="H138" s="8">
        <v>560000</v>
      </c>
      <c r="I138" s="8">
        <v>560000</v>
      </c>
      <c r="J138" s="8">
        <v>0</v>
      </c>
      <c r="K138" s="8">
        <v>0</v>
      </c>
      <c r="L138" s="9">
        <v>100</v>
      </c>
      <c r="M138" s="9">
        <v>0</v>
      </c>
      <c r="N138" s="9">
        <v>0</v>
      </c>
      <c r="O138" s="8">
        <v>560000</v>
      </c>
      <c r="P138" s="8">
        <v>560000</v>
      </c>
      <c r="Q138" s="8">
        <v>0</v>
      </c>
      <c r="R138" s="8">
        <v>0</v>
      </c>
      <c r="S138" s="9">
        <v>100</v>
      </c>
      <c r="T138" s="9">
        <v>0</v>
      </c>
      <c r="U138" s="9">
        <v>0</v>
      </c>
    </row>
    <row r="139" spans="1:21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261</v>
      </c>
      <c r="G139" s="53" t="s">
        <v>381</v>
      </c>
      <c r="H139" s="8">
        <v>500000</v>
      </c>
      <c r="I139" s="8">
        <v>500000</v>
      </c>
      <c r="J139" s="8">
        <v>0</v>
      </c>
      <c r="K139" s="8">
        <v>0</v>
      </c>
      <c r="L139" s="9">
        <v>100</v>
      </c>
      <c r="M139" s="9">
        <v>0</v>
      </c>
      <c r="N139" s="9">
        <v>0</v>
      </c>
      <c r="O139" s="8">
        <v>500000</v>
      </c>
      <c r="P139" s="8">
        <v>500000</v>
      </c>
      <c r="Q139" s="8">
        <v>0</v>
      </c>
      <c r="R139" s="8">
        <v>0</v>
      </c>
      <c r="S139" s="9">
        <v>100</v>
      </c>
      <c r="T139" s="9">
        <v>0</v>
      </c>
      <c r="U139" s="9">
        <v>0</v>
      </c>
    </row>
    <row r="140" spans="1:21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261</v>
      </c>
      <c r="G140" s="53" t="s">
        <v>382</v>
      </c>
      <c r="H140" s="8">
        <v>725000</v>
      </c>
      <c r="I140" s="8">
        <v>725000</v>
      </c>
      <c r="J140" s="8">
        <v>0</v>
      </c>
      <c r="K140" s="8">
        <v>0</v>
      </c>
      <c r="L140" s="9">
        <v>100</v>
      </c>
      <c r="M140" s="9">
        <v>0</v>
      </c>
      <c r="N140" s="9">
        <v>0</v>
      </c>
      <c r="O140" s="8">
        <v>725000</v>
      </c>
      <c r="P140" s="8">
        <v>725000</v>
      </c>
      <c r="Q140" s="8">
        <v>0</v>
      </c>
      <c r="R140" s="8">
        <v>0</v>
      </c>
      <c r="S140" s="9">
        <v>100</v>
      </c>
      <c r="T140" s="9">
        <v>0</v>
      </c>
      <c r="U140" s="9">
        <v>0</v>
      </c>
    </row>
    <row r="141" spans="1:21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261</v>
      </c>
      <c r="G141" s="53" t="s">
        <v>383</v>
      </c>
      <c r="H141" s="8">
        <v>886832</v>
      </c>
      <c r="I141" s="8">
        <v>886832</v>
      </c>
      <c r="J141" s="8">
        <v>0</v>
      </c>
      <c r="K141" s="8">
        <v>0</v>
      </c>
      <c r="L141" s="9">
        <v>100</v>
      </c>
      <c r="M141" s="9">
        <v>0</v>
      </c>
      <c r="N141" s="9">
        <v>0</v>
      </c>
      <c r="O141" s="8">
        <v>886832</v>
      </c>
      <c r="P141" s="8">
        <v>886832</v>
      </c>
      <c r="Q141" s="8">
        <v>0</v>
      </c>
      <c r="R141" s="8">
        <v>0</v>
      </c>
      <c r="S141" s="9">
        <v>100</v>
      </c>
      <c r="T141" s="9">
        <v>0</v>
      </c>
      <c r="U141" s="9">
        <v>0</v>
      </c>
    </row>
    <row r="142" spans="1:21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261</v>
      </c>
      <c r="G142" s="53" t="s">
        <v>384</v>
      </c>
      <c r="H142" s="8">
        <v>122820</v>
      </c>
      <c r="I142" s="8">
        <v>122820</v>
      </c>
      <c r="J142" s="8">
        <v>0</v>
      </c>
      <c r="K142" s="8">
        <v>0</v>
      </c>
      <c r="L142" s="9">
        <v>100</v>
      </c>
      <c r="M142" s="9">
        <v>0</v>
      </c>
      <c r="N142" s="9">
        <v>0</v>
      </c>
      <c r="O142" s="8">
        <v>122820</v>
      </c>
      <c r="P142" s="8">
        <v>122820</v>
      </c>
      <c r="Q142" s="8">
        <v>0</v>
      </c>
      <c r="R142" s="8">
        <v>0</v>
      </c>
      <c r="S142" s="9">
        <v>100</v>
      </c>
      <c r="T142" s="9">
        <v>0</v>
      </c>
      <c r="U142" s="9">
        <v>0</v>
      </c>
    </row>
    <row r="143" spans="1:21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261</v>
      </c>
      <c r="G143" s="53" t="s">
        <v>385</v>
      </c>
      <c r="H143" s="8">
        <v>1077439</v>
      </c>
      <c r="I143" s="8">
        <v>849920</v>
      </c>
      <c r="J143" s="8">
        <v>0</v>
      </c>
      <c r="K143" s="8">
        <v>227519</v>
      </c>
      <c r="L143" s="9">
        <v>78.88</v>
      </c>
      <c r="M143" s="9">
        <v>0</v>
      </c>
      <c r="N143" s="9">
        <v>21.11</v>
      </c>
      <c r="O143" s="8">
        <v>1077439</v>
      </c>
      <c r="P143" s="8">
        <v>849920</v>
      </c>
      <c r="Q143" s="8">
        <v>0</v>
      </c>
      <c r="R143" s="8">
        <v>227519</v>
      </c>
      <c r="S143" s="9">
        <v>78.88</v>
      </c>
      <c r="T143" s="9">
        <v>0</v>
      </c>
      <c r="U143" s="9">
        <v>21.11</v>
      </c>
    </row>
    <row r="144" spans="1:21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261</v>
      </c>
      <c r="G144" s="53" t="s">
        <v>386</v>
      </c>
      <c r="H144" s="8">
        <v>693038</v>
      </c>
      <c r="I144" s="8">
        <v>693038</v>
      </c>
      <c r="J144" s="8">
        <v>0</v>
      </c>
      <c r="K144" s="8">
        <v>0</v>
      </c>
      <c r="L144" s="9">
        <v>100</v>
      </c>
      <c r="M144" s="9">
        <v>0</v>
      </c>
      <c r="N144" s="9">
        <v>0</v>
      </c>
      <c r="O144" s="8">
        <v>693038</v>
      </c>
      <c r="P144" s="8">
        <v>693038</v>
      </c>
      <c r="Q144" s="8">
        <v>0</v>
      </c>
      <c r="R144" s="8">
        <v>0</v>
      </c>
      <c r="S144" s="9">
        <v>100</v>
      </c>
      <c r="T144" s="9">
        <v>0</v>
      </c>
      <c r="U144" s="9">
        <v>0</v>
      </c>
    </row>
    <row r="145" spans="1:21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261</v>
      </c>
      <c r="G145" s="53" t="s">
        <v>273</v>
      </c>
      <c r="H145" s="8">
        <v>1626962</v>
      </c>
      <c r="I145" s="8">
        <v>1626962</v>
      </c>
      <c r="J145" s="8">
        <v>0</v>
      </c>
      <c r="K145" s="8">
        <v>0</v>
      </c>
      <c r="L145" s="9">
        <v>100</v>
      </c>
      <c r="M145" s="9">
        <v>0</v>
      </c>
      <c r="N145" s="9">
        <v>0</v>
      </c>
      <c r="O145" s="8">
        <v>1626962</v>
      </c>
      <c r="P145" s="8">
        <v>1626962</v>
      </c>
      <c r="Q145" s="8">
        <v>0</v>
      </c>
      <c r="R145" s="8">
        <v>0</v>
      </c>
      <c r="S145" s="9">
        <v>100</v>
      </c>
      <c r="T145" s="9">
        <v>0</v>
      </c>
      <c r="U145" s="9">
        <v>0</v>
      </c>
    </row>
    <row r="146" spans="1:21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261</v>
      </c>
      <c r="G146" s="53" t="s">
        <v>387</v>
      </c>
      <c r="H146" s="8">
        <v>2460828</v>
      </c>
      <c r="I146" s="8">
        <v>1381000</v>
      </c>
      <c r="J146" s="8">
        <v>0</v>
      </c>
      <c r="K146" s="8">
        <v>1079828</v>
      </c>
      <c r="L146" s="9">
        <v>56.11</v>
      </c>
      <c r="M146" s="9">
        <v>0</v>
      </c>
      <c r="N146" s="9">
        <v>43.88</v>
      </c>
      <c r="O146" s="8">
        <v>2460828</v>
      </c>
      <c r="P146" s="8">
        <v>1381000</v>
      </c>
      <c r="Q146" s="8">
        <v>0</v>
      </c>
      <c r="R146" s="8">
        <v>1079828</v>
      </c>
      <c r="S146" s="9">
        <v>56.11</v>
      </c>
      <c r="T146" s="9">
        <v>0</v>
      </c>
      <c r="U146" s="9">
        <v>43.88</v>
      </c>
    </row>
    <row r="147" spans="1:21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261</v>
      </c>
      <c r="G147" s="53" t="s">
        <v>388</v>
      </c>
      <c r="H147" s="8">
        <v>810000</v>
      </c>
      <c r="I147" s="8">
        <v>810000</v>
      </c>
      <c r="J147" s="8">
        <v>0</v>
      </c>
      <c r="K147" s="8">
        <v>0</v>
      </c>
      <c r="L147" s="9">
        <v>100</v>
      </c>
      <c r="M147" s="9">
        <v>0</v>
      </c>
      <c r="N147" s="9">
        <v>0</v>
      </c>
      <c r="O147" s="8">
        <v>810000</v>
      </c>
      <c r="P147" s="8">
        <v>810000</v>
      </c>
      <c r="Q147" s="8">
        <v>0</v>
      </c>
      <c r="R147" s="8">
        <v>0</v>
      </c>
      <c r="S147" s="9">
        <v>100</v>
      </c>
      <c r="T147" s="9">
        <v>0</v>
      </c>
      <c r="U147" s="9">
        <v>0</v>
      </c>
    </row>
    <row r="148" spans="1:21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261</v>
      </c>
      <c r="G148" s="53" t="s">
        <v>389</v>
      </c>
      <c r="H148" s="8">
        <v>986710</v>
      </c>
      <c r="I148" s="8">
        <v>986710</v>
      </c>
      <c r="J148" s="8">
        <v>0</v>
      </c>
      <c r="K148" s="8">
        <v>0</v>
      </c>
      <c r="L148" s="9">
        <v>100</v>
      </c>
      <c r="M148" s="9">
        <v>0</v>
      </c>
      <c r="N148" s="9">
        <v>0</v>
      </c>
      <c r="O148" s="8">
        <v>986710</v>
      </c>
      <c r="P148" s="8">
        <v>986710</v>
      </c>
      <c r="Q148" s="8">
        <v>0</v>
      </c>
      <c r="R148" s="8">
        <v>0</v>
      </c>
      <c r="S148" s="9">
        <v>100</v>
      </c>
      <c r="T148" s="9">
        <v>0</v>
      </c>
      <c r="U148" s="9">
        <v>0</v>
      </c>
    </row>
    <row r="149" spans="1:21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261</v>
      </c>
      <c r="G149" s="53" t="s">
        <v>390</v>
      </c>
      <c r="H149" s="8">
        <v>864072.26</v>
      </c>
      <c r="I149" s="8">
        <v>864072.26</v>
      </c>
      <c r="J149" s="8">
        <v>0</v>
      </c>
      <c r="K149" s="8">
        <v>0</v>
      </c>
      <c r="L149" s="9">
        <v>100</v>
      </c>
      <c r="M149" s="9">
        <v>0</v>
      </c>
      <c r="N149" s="9">
        <v>0</v>
      </c>
      <c r="O149" s="8">
        <v>864072.18</v>
      </c>
      <c r="P149" s="8">
        <v>864072.18</v>
      </c>
      <c r="Q149" s="8">
        <v>0</v>
      </c>
      <c r="R149" s="8">
        <v>0</v>
      </c>
      <c r="S149" s="9">
        <v>100</v>
      </c>
      <c r="T149" s="9">
        <v>0</v>
      </c>
      <c r="U149" s="9">
        <v>0</v>
      </c>
    </row>
    <row r="150" spans="1:21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261</v>
      </c>
      <c r="G150" s="53" t="s">
        <v>391</v>
      </c>
      <c r="H150" s="8">
        <v>1107594.12</v>
      </c>
      <c r="I150" s="8">
        <v>1107594.12</v>
      </c>
      <c r="J150" s="8">
        <v>0</v>
      </c>
      <c r="K150" s="8">
        <v>0</v>
      </c>
      <c r="L150" s="9">
        <v>100</v>
      </c>
      <c r="M150" s="9">
        <v>0</v>
      </c>
      <c r="N150" s="9">
        <v>0</v>
      </c>
      <c r="O150" s="8">
        <v>1107594.12</v>
      </c>
      <c r="P150" s="8">
        <v>1107594.12</v>
      </c>
      <c r="Q150" s="8">
        <v>0</v>
      </c>
      <c r="R150" s="8">
        <v>0</v>
      </c>
      <c r="S150" s="9">
        <v>100</v>
      </c>
      <c r="T150" s="9">
        <v>0</v>
      </c>
      <c r="U150" s="9">
        <v>0</v>
      </c>
    </row>
    <row r="151" spans="1:21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261</v>
      </c>
      <c r="G151" s="53" t="s">
        <v>392</v>
      </c>
      <c r="H151" s="8">
        <v>1372180</v>
      </c>
      <c r="I151" s="8">
        <v>0</v>
      </c>
      <c r="J151" s="8">
        <v>0</v>
      </c>
      <c r="K151" s="8">
        <v>1372180</v>
      </c>
      <c r="L151" s="9">
        <v>0</v>
      </c>
      <c r="M151" s="9">
        <v>0</v>
      </c>
      <c r="N151" s="9">
        <v>100</v>
      </c>
      <c r="O151" s="8">
        <v>0</v>
      </c>
      <c r="P151" s="8">
        <v>0</v>
      </c>
      <c r="Q151" s="8">
        <v>0</v>
      </c>
      <c r="R151" s="8">
        <v>0</v>
      </c>
      <c r="S151" s="9"/>
      <c r="T151" s="9"/>
      <c r="U151" s="9"/>
    </row>
    <row r="152" spans="1:21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261</v>
      </c>
      <c r="G152" s="53" t="s">
        <v>275</v>
      </c>
      <c r="H152" s="8">
        <v>1076621</v>
      </c>
      <c r="I152" s="8">
        <v>1034000</v>
      </c>
      <c r="J152" s="8">
        <v>42621</v>
      </c>
      <c r="K152" s="8">
        <v>0</v>
      </c>
      <c r="L152" s="9">
        <v>96.04</v>
      </c>
      <c r="M152" s="9">
        <v>3.95</v>
      </c>
      <c r="N152" s="9">
        <v>0</v>
      </c>
      <c r="O152" s="8">
        <v>1076621</v>
      </c>
      <c r="P152" s="8">
        <v>1034000</v>
      </c>
      <c r="Q152" s="8">
        <v>42621</v>
      </c>
      <c r="R152" s="8">
        <v>0</v>
      </c>
      <c r="S152" s="9">
        <v>96.04</v>
      </c>
      <c r="T152" s="9">
        <v>3.95</v>
      </c>
      <c r="U152" s="9">
        <v>0</v>
      </c>
    </row>
    <row r="153" spans="1:21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261</v>
      </c>
      <c r="G153" s="53" t="s">
        <v>393</v>
      </c>
      <c r="H153" s="8">
        <v>712532</v>
      </c>
      <c r="I153" s="8">
        <v>712532</v>
      </c>
      <c r="J153" s="8">
        <v>0</v>
      </c>
      <c r="K153" s="8">
        <v>0</v>
      </c>
      <c r="L153" s="9">
        <v>100</v>
      </c>
      <c r="M153" s="9">
        <v>0</v>
      </c>
      <c r="N153" s="9">
        <v>0</v>
      </c>
      <c r="O153" s="8">
        <v>712532</v>
      </c>
      <c r="P153" s="8">
        <v>712532</v>
      </c>
      <c r="Q153" s="8">
        <v>0</v>
      </c>
      <c r="R153" s="8">
        <v>0</v>
      </c>
      <c r="S153" s="9">
        <v>100</v>
      </c>
      <c r="T153" s="9">
        <v>0</v>
      </c>
      <c r="U153" s="9">
        <v>0</v>
      </c>
    </row>
    <row r="154" spans="1:21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261</v>
      </c>
      <c r="G154" s="53" t="s">
        <v>276</v>
      </c>
      <c r="H154" s="8">
        <v>0</v>
      </c>
      <c r="I154" s="8">
        <v>0</v>
      </c>
      <c r="J154" s="8">
        <v>0</v>
      </c>
      <c r="K154" s="8">
        <v>0</v>
      </c>
      <c r="L154" s="9"/>
      <c r="M154" s="9"/>
      <c r="N154" s="9"/>
      <c r="O154" s="8">
        <v>0</v>
      </c>
      <c r="P154" s="8">
        <v>0</v>
      </c>
      <c r="Q154" s="8">
        <v>0</v>
      </c>
      <c r="R154" s="8">
        <v>0</v>
      </c>
      <c r="S154" s="9"/>
      <c r="T154" s="9"/>
      <c r="U154" s="9"/>
    </row>
    <row r="155" spans="1:21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261</v>
      </c>
      <c r="G155" s="53" t="s">
        <v>394</v>
      </c>
      <c r="H155" s="8">
        <v>1557225</v>
      </c>
      <c r="I155" s="8">
        <v>1300000</v>
      </c>
      <c r="J155" s="8">
        <v>257225</v>
      </c>
      <c r="K155" s="8">
        <v>0</v>
      </c>
      <c r="L155" s="9">
        <v>83.48</v>
      </c>
      <c r="M155" s="9">
        <v>16.51</v>
      </c>
      <c r="N155" s="9">
        <v>0</v>
      </c>
      <c r="O155" s="8">
        <v>1557225</v>
      </c>
      <c r="P155" s="8">
        <v>1300000</v>
      </c>
      <c r="Q155" s="8">
        <v>257225</v>
      </c>
      <c r="R155" s="8">
        <v>0</v>
      </c>
      <c r="S155" s="9">
        <v>83.48</v>
      </c>
      <c r="T155" s="9">
        <v>16.51</v>
      </c>
      <c r="U155" s="9">
        <v>0</v>
      </c>
    </row>
    <row r="156" spans="1:21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261</v>
      </c>
      <c r="G156" s="53" t="s">
        <v>395</v>
      </c>
      <c r="H156" s="8">
        <v>820000</v>
      </c>
      <c r="I156" s="8">
        <v>820000</v>
      </c>
      <c r="J156" s="8">
        <v>0</v>
      </c>
      <c r="K156" s="8">
        <v>0</v>
      </c>
      <c r="L156" s="9">
        <v>100</v>
      </c>
      <c r="M156" s="9">
        <v>0</v>
      </c>
      <c r="N156" s="9">
        <v>0</v>
      </c>
      <c r="O156" s="8">
        <v>820000</v>
      </c>
      <c r="P156" s="8">
        <v>820000</v>
      </c>
      <c r="Q156" s="8">
        <v>0</v>
      </c>
      <c r="R156" s="8">
        <v>0</v>
      </c>
      <c r="S156" s="9">
        <v>100</v>
      </c>
      <c r="T156" s="9">
        <v>0</v>
      </c>
      <c r="U156" s="9">
        <v>0</v>
      </c>
    </row>
    <row r="157" spans="1:21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261</v>
      </c>
      <c r="G157" s="53" t="s">
        <v>396</v>
      </c>
      <c r="H157" s="8">
        <v>424707</v>
      </c>
      <c r="I157" s="8">
        <v>424707</v>
      </c>
      <c r="J157" s="8">
        <v>0</v>
      </c>
      <c r="K157" s="8">
        <v>0</v>
      </c>
      <c r="L157" s="9">
        <v>100</v>
      </c>
      <c r="M157" s="9">
        <v>0</v>
      </c>
      <c r="N157" s="9">
        <v>0</v>
      </c>
      <c r="O157" s="8">
        <v>424707</v>
      </c>
      <c r="P157" s="8">
        <v>424707</v>
      </c>
      <c r="Q157" s="8">
        <v>0</v>
      </c>
      <c r="R157" s="8">
        <v>0</v>
      </c>
      <c r="S157" s="9">
        <v>100</v>
      </c>
      <c r="T157" s="9">
        <v>0</v>
      </c>
      <c r="U157" s="9">
        <v>0</v>
      </c>
    </row>
    <row r="158" spans="1:21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261</v>
      </c>
      <c r="G158" s="53" t="s">
        <v>397</v>
      </c>
      <c r="H158" s="8">
        <v>880000</v>
      </c>
      <c r="I158" s="8">
        <v>880000</v>
      </c>
      <c r="J158" s="8">
        <v>0</v>
      </c>
      <c r="K158" s="8">
        <v>0</v>
      </c>
      <c r="L158" s="9">
        <v>100</v>
      </c>
      <c r="M158" s="9">
        <v>0</v>
      </c>
      <c r="N158" s="9">
        <v>0</v>
      </c>
      <c r="O158" s="8">
        <v>880000</v>
      </c>
      <c r="P158" s="8">
        <v>880000</v>
      </c>
      <c r="Q158" s="8">
        <v>0</v>
      </c>
      <c r="R158" s="8">
        <v>0</v>
      </c>
      <c r="S158" s="9">
        <v>100</v>
      </c>
      <c r="T158" s="9">
        <v>0</v>
      </c>
      <c r="U158" s="9">
        <v>0</v>
      </c>
    </row>
    <row r="159" spans="1:21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261</v>
      </c>
      <c r="G159" s="53" t="s">
        <v>398</v>
      </c>
      <c r="H159" s="8">
        <v>945000</v>
      </c>
      <c r="I159" s="8">
        <v>945000</v>
      </c>
      <c r="J159" s="8">
        <v>0</v>
      </c>
      <c r="K159" s="8">
        <v>0</v>
      </c>
      <c r="L159" s="9">
        <v>100</v>
      </c>
      <c r="M159" s="9">
        <v>0</v>
      </c>
      <c r="N159" s="9">
        <v>0</v>
      </c>
      <c r="O159" s="8">
        <v>945000</v>
      </c>
      <c r="P159" s="8">
        <v>945000</v>
      </c>
      <c r="Q159" s="8">
        <v>0</v>
      </c>
      <c r="R159" s="8">
        <v>0</v>
      </c>
      <c r="S159" s="9">
        <v>100</v>
      </c>
      <c r="T159" s="9">
        <v>0</v>
      </c>
      <c r="U159" s="9">
        <v>0</v>
      </c>
    </row>
    <row r="160" spans="1:21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261</v>
      </c>
      <c r="G160" s="53" t="s">
        <v>399</v>
      </c>
      <c r="H160" s="8">
        <v>1029116</v>
      </c>
      <c r="I160" s="8">
        <v>1029116</v>
      </c>
      <c r="J160" s="8">
        <v>0</v>
      </c>
      <c r="K160" s="8">
        <v>0</v>
      </c>
      <c r="L160" s="9">
        <v>100</v>
      </c>
      <c r="M160" s="9">
        <v>0</v>
      </c>
      <c r="N160" s="9">
        <v>0</v>
      </c>
      <c r="O160" s="8">
        <v>1029116</v>
      </c>
      <c r="P160" s="8">
        <v>1029116</v>
      </c>
      <c r="Q160" s="8">
        <v>0</v>
      </c>
      <c r="R160" s="8">
        <v>0</v>
      </c>
      <c r="S160" s="9">
        <v>100</v>
      </c>
      <c r="T160" s="9">
        <v>0</v>
      </c>
      <c r="U160" s="9">
        <v>0</v>
      </c>
    </row>
    <row r="161" spans="1:21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261</v>
      </c>
      <c r="G161" s="53" t="s">
        <v>400</v>
      </c>
      <c r="H161" s="8">
        <v>720000</v>
      </c>
      <c r="I161" s="8">
        <v>720000</v>
      </c>
      <c r="J161" s="8">
        <v>0</v>
      </c>
      <c r="K161" s="8">
        <v>0</v>
      </c>
      <c r="L161" s="9">
        <v>100</v>
      </c>
      <c r="M161" s="9">
        <v>0</v>
      </c>
      <c r="N161" s="9">
        <v>0</v>
      </c>
      <c r="O161" s="8">
        <v>720000</v>
      </c>
      <c r="P161" s="8">
        <v>720000</v>
      </c>
      <c r="Q161" s="8">
        <v>0</v>
      </c>
      <c r="R161" s="8">
        <v>0</v>
      </c>
      <c r="S161" s="9">
        <v>100</v>
      </c>
      <c r="T161" s="9">
        <v>0</v>
      </c>
      <c r="U161" s="9">
        <v>0</v>
      </c>
    </row>
    <row r="162" spans="1:21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261</v>
      </c>
      <c r="G162" s="53" t="s">
        <v>401</v>
      </c>
      <c r="H162" s="8">
        <v>400000</v>
      </c>
      <c r="I162" s="8">
        <v>400000</v>
      </c>
      <c r="J162" s="8">
        <v>0</v>
      </c>
      <c r="K162" s="8">
        <v>0</v>
      </c>
      <c r="L162" s="9">
        <v>100</v>
      </c>
      <c r="M162" s="9">
        <v>0</v>
      </c>
      <c r="N162" s="9">
        <v>0</v>
      </c>
      <c r="O162" s="8">
        <v>400000</v>
      </c>
      <c r="P162" s="8">
        <v>400000</v>
      </c>
      <c r="Q162" s="8">
        <v>0</v>
      </c>
      <c r="R162" s="8">
        <v>0</v>
      </c>
      <c r="S162" s="9">
        <v>100</v>
      </c>
      <c r="T162" s="9">
        <v>0</v>
      </c>
      <c r="U162" s="9">
        <v>0</v>
      </c>
    </row>
    <row r="163" spans="1:21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261</v>
      </c>
      <c r="G163" s="53" t="s">
        <v>402</v>
      </c>
      <c r="H163" s="8">
        <v>1225454</v>
      </c>
      <c r="I163" s="8">
        <v>1070234</v>
      </c>
      <c r="J163" s="8">
        <v>0</v>
      </c>
      <c r="K163" s="8">
        <v>155220</v>
      </c>
      <c r="L163" s="9">
        <v>87.33</v>
      </c>
      <c r="M163" s="9">
        <v>0</v>
      </c>
      <c r="N163" s="9">
        <v>12.66</v>
      </c>
      <c r="O163" s="8">
        <v>1070233.09</v>
      </c>
      <c r="P163" s="8">
        <v>1070233.09</v>
      </c>
      <c r="Q163" s="8">
        <v>0</v>
      </c>
      <c r="R163" s="8">
        <v>0</v>
      </c>
      <c r="S163" s="9">
        <v>100</v>
      </c>
      <c r="T163" s="9">
        <v>0</v>
      </c>
      <c r="U163" s="9">
        <v>0</v>
      </c>
    </row>
    <row r="164" spans="1:21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261</v>
      </c>
      <c r="G164" s="53" t="s">
        <v>403</v>
      </c>
      <c r="H164" s="8">
        <v>0</v>
      </c>
      <c r="I164" s="8">
        <v>0</v>
      </c>
      <c r="J164" s="8">
        <v>0</v>
      </c>
      <c r="K164" s="8">
        <v>0</v>
      </c>
      <c r="L164" s="9"/>
      <c r="M164" s="9"/>
      <c r="N164" s="9"/>
      <c r="O164" s="8">
        <v>0</v>
      </c>
      <c r="P164" s="8">
        <v>0</v>
      </c>
      <c r="Q164" s="8">
        <v>0</v>
      </c>
      <c r="R164" s="8">
        <v>0</v>
      </c>
      <c r="S164" s="9"/>
      <c r="T164" s="9"/>
      <c r="U164" s="9"/>
    </row>
    <row r="165" spans="1:21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261</v>
      </c>
      <c r="G165" s="53" t="s">
        <v>404</v>
      </c>
      <c r="H165" s="8">
        <v>1136000</v>
      </c>
      <c r="I165" s="8">
        <v>1136000</v>
      </c>
      <c r="J165" s="8">
        <v>0</v>
      </c>
      <c r="K165" s="8">
        <v>0</v>
      </c>
      <c r="L165" s="9">
        <v>100</v>
      </c>
      <c r="M165" s="9">
        <v>0</v>
      </c>
      <c r="N165" s="9">
        <v>0</v>
      </c>
      <c r="O165" s="8">
        <v>1136000</v>
      </c>
      <c r="P165" s="8">
        <v>1136000</v>
      </c>
      <c r="Q165" s="8">
        <v>0</v>
      </c>
      <c r="R165" s="8">
        <v>0</v>
      </c>
      <c r="S165" s="9">
        <v>100</v>
      </c>
      <c r="T165" s="9">
        <v>0</v>
      </c>
      <c r="U165" s="9">
        <v>0</v>
      </c>
    </row>
    <row r="166" spans="1:21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261</v>
      </c>
      <c r="G166" s="53" t="s">
        <v>405</v>
      </c>
      <c r="H166" s="8">
        <v>1270336</v>
      </c>
      <c r="I166" s="8">
        <v>1270336</v>
      </c>
      <c r="J166" s="8">
        <v>0</v>
      </c>
      <c r="K166" s="8">
        <v>0</v>
      </c>
      <c r="L166" s="9">
        <v>100</v>
      </c>
      <c r="M166" s="9">
        <v>0</v>
      </c>
      <c r="N166" s="9">
        <v>0</v>
      </c>
      <c r="O166" s="8">
        <v>1270329</v>
      </c>
      <c r="P166" s="8">
        <v>1270329</v>
      </c>
      <c r="Q166" s="8">
        <v>0</v>
      </c>
      <c r="R166" s="8">
        <v>0</v>
      </c>
      <c r="S166" s="9">
        <v>100</v>
      </c>
      <c r="T166" s="9">
        <v>0</v>
      </c>
      <c r="U166" s="9">
        <v>0</v>
      </c>
    </row>
    <row r="167" spans="1:21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261</v>
      </c>
      <c r="G167" s="53" t="s">
        <v>406</v>
      </c>
      <c r="H167" s="8">
        <v>456667</v>
      </c>
      <c r="I167" s="8">
        <v>456667</v>
      </c>
      <c r="J167" s="8">
        <v>0</v>
      </c>
      <c r="K167" s="8">
        <v>0</v>
      </c>
      <c r="L167" s="9">
        <v>100</v>
      </c>
      <c r="M167" s="9">
        <v>0</v>
      </c>
      <c r="N167" s="9">
        <v>0</v>
      </c>
      <c r="O167" s="8">
        <v>456666.6</v>
      </c>
      <c r="P167" s="8">
        <v>456666.6</v>
      </c>
      <c r="Q167" s="8">
        <v>0</v>
      </c>
      <c r="R167" s="8">
        <v>0</v>
      </c>
      <c r="S167" s="9">
        <v>100</v>
      </c>
      <c r="T167" s="9">
        <v>0</v>
      </c>
      <c r="U167" s="9">
        <v>0</v>
      </c>
    </row>
    <row r="168" spans="1:21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261</v>
      </c>
      <c r="G168" s="53" t="s">
        <v>407</v>
      </c>
      <c r="H168" s="8">
        <v>2693114.09</v>
      </c>
      <c r="I168" s="8">
        <v>2693114.09</v>
      </c>
      <c r="J168" s="8">
        <v>0</v>
      </c>
      <c r="K168" s="8">
        <v>0</v>
      </c>
      <c r="L168" s="9">
        <v>100</v>
      </c>
      <c r="M168" s="9">
        <v>0</v>
      </c>
      <c r="N168" s="9">
        <v>0</v>
      </c>
      <c r="O168" s="8">
        <v>2693114.09</v>
      </c>
      <c r="P168" s="8">
        <v>2693114.09</v>
      </c>
      <c r="Q168" s="8">
        <v>0</v>
      </c>
      <c r="R168" s="8">
        <v>0</v>
      </c>
      <c r="S168" s="9">
        <v>100</v>
      </c>
      <c r="T168" s="9">
        <v>0</v>
      </c>
      <c r="U168" s="9">
        <v>0</v>
      </c>
    </row>
    <row r="169" spans="1:21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261</v>
      </c>
      <c r="G169" s="53" t="s">
        <v>408</v>
      </c>
      <c r="H169" s="8">
        <v>3769332</v>
      </c>
      <c r="I169" s="8">
        <v>3769332</v>
      </c>
      <c r="J169" s="8">
        <v>0</v>
      </c>
      <c r="K169" s="8">
        <v>0</v>
      </c>
      <c r="L169" s="9">
        <v>100</v>
      </c>
      <c r="M169" s="9">
        <v>0</v>
      </c>
      <c r="N169" s="9">
        <v>0</v>
      </c>
      <c r="O169" s="8">
        <v>3769332</v>
      </c>
      <c r="P169" s="8">
        <v>3769332</v>
      </c>
      <c r="Q169" s="8">
        <v>0</v>
      </c>
      <c r="R169" s="8">
        <v>0</v>
      </c>
      <c r="S169" s="9">
        <v>100</v>
      </c>
      <c r="T169" s="9">
        <v>0</v>
      </c>
      <c r="U169" s="9">
        <v>0</v>
      </c>
    </row>
    <row r="170" spans="1:21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261</v>
      </c>
      <c r="G170" s="53" t="s">
        <v>409</v>
      </c>
      <c r="H170" s="8">
        <v>152600</v>
      </c>
      <c r="I170" s="8">
        <v>50000</v>
      </c>
      <c r="J170" s="8">
        <v>102600</v>
      </c>
      <c r="K170" s="8">
        <v>0</v>
      </c>
      <c r="L170" s="9">
        <v>32.76</v>
      </c>
      <c r="M170" s="9">
        <v>67.23</v>
      </c>
      <c r="N170" s="9">
        <v>0</v>
      </c>
      <c r="O170" s="8">
        <v>91300</v>
      </c>
      <c r="P170" s="8">
        <v>0</v>
      </c>
      <c r="Q170" s="8">
        <v>91300</v>
      </c>
      <c r="R170" s="8">
        <v>0</v>
      </c>
      <c r="S170" s="9">
        <v>0</v>
      </c>
      <c r="T170" s="9">
        <v>100</v>
      </c>
      <c r="U170" s="9">
        <v>0</v>
      </c>
    </row>
    <row r="171" spans="1:21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261</v>
      </c>
      <c r="G171" s="53" t="s">
        <v>410</v>
      </c>
      <c r="H171" s="8">
        <v>1354168</v>
      </c>
      <c r="I171" s="8">
        <v>565000</v>
      </c>
      <c r="J171" s="8">
        <v>0</v>
      </c>
      <c r="K171" s="8">
        <v>789168</v>
      </c>
      <c r="L171" s="9">
        <v>41.72</v>
      </c>
      <c r="M171" s="9">
        <v>0</v>
      </c>
      <c r="N171" s="9">
        <v>58.27</v>
      </c>
      <c r="O171" s="8">
        <v>1354168</v>
      </c>
      <c r="P171" s="8">
        <v>565000</v>
      </c>
      <c r="Q171" s="8">
        <v>0</v>
      </c>
      <c r="R171" s="8">
        <v>789168</v>
      </c>
      <c r="S171" s="9">
        <v>41.72</v>
      </c>
      <c r="T171" s="9">
        <v>0</v>
      </c>
      <c r="U171" s="9">
        <v>58.27</v>
      </c>
    </row>
    <row r="172" spans="1:21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261</v>
      </c>
      <c r="G172" s="53" t="s">
        <v>411</v>
      </c>
      <c r="H172" s="8">
        <v>1008404</v>
      </c>
      <c r="I172" s="8">
        <v>828250</v>
      </c>
      <c r="J172" s="8">
        <v>0</v>
      </c>
      <c r="K172" s="8">
        <v>180154</v>
      </c>
      <c r="L172" s="9">
        <v>82.13</v>
      </c>
      <c r="M172" s="9">
        <v>0</v>
      </c>
      <c r="N172" s="9">
        <v>17.86</v>
      </c>
      <c r="O172" s="8">
        <v>1893703.26</v>
      </c>
      <c r="P172" s="8">
        <v>828250</v>
      </c>
      <c r="Q172" s="8">
        <v>885300</v>
      </c>
      <c r="R172" s="8">
        <v>180153.26</v>
      </c>
      <c r="S172" s="9">
        <v>43.73</v>
      </c>
      <c r="T172" s="9">
        <v>46.74</v>
      </c>
      <c r="U172" s="9">
        <v>9.51</v>
      </c>
    </row>
    <row r="173" spans="1:21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261</v>
      </c>
      <c r="G173" s="53" t="s">
        <v>277</v>
      </c>
      <c r="H173" s="8">
        <v>1822160</v>
      </c>
      <c r="I173" s="8">
        <v>1822160</v>
      </c>
      <c r="J173" s="8">
        <v>0</v>
      </c>
      <c r="K173" s="8">
        <v>0</v>
      </c>
      <c r="L173" s="9">
        <v>100</v>
      </c>
      <c r="M173" s="9">
        <v>0</v>
      </c>
      <c r="N173" s="9">
        <v>0</v>
      </c>
      <c r="O173" s="8">
        <v>1822160</v>
      </c>
      <c r="P173" s="8">
        <v>1822160</v>
      </c>
      <c r="Q173" s="8">
        <v>0</v>
      </c>
      <c r="R173" s="8">
        <v>0</v>
      </c>
      <c r="S173" s="9">
        <v>100</v>
      </c>
      <c r="T173" s="9">
        <v>0</v>
      </c>
      <c r="U173" s="9">
        <v>0</v>
      </c>
    </row>
    <row r="174" spans="1:21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261</v>
      </c>
      <c r="G174" s="53" t="s">
        <v>412</v>
      </c>
      <c r="H174" s="8">
        <v>0</v>
      </c>
      <c r="I174" s="8">
        <v>0</v>
      </c>
      <c r="J174" s="8">
        <v>0</v>
      </c>
      <c r="K174" s="8">
        <v>0</v>
      </c>
      <c r="L174" s="9"/>
      <c r="M174" s="9"/>
      <c r="N174" s="9"/>
      <c r="O174" s="8">
        <v>0</v>
      </c>
      <c r="P174" s="8">
        <v>0</v>
      </c>
      <c r="Q174" s="8">
        <v>0</v>
      </c>
      <c r="R174" s="8">
        <v>0</v>
      </c>
      <c r="S174" s="9"/>
      <c r="T174" s="9"/>
      <c r="U174" s="9"/>
    </row>
    <row r="175" spans="1:21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261</v>
      </c>
      <c r="G175" s="53" t="s">
        <v>413</v>
      </c>
      <c r="H175" s="8">
        <v>1291600</v>
      </c>
      <c r="I175" s="8">
        <v>961600</v>
      </c>
      <c r="J175" s="8">
        <v>330000</v>
      </c>
      <c r="K175" s="8">
        <v>0</v>
      </c>
      <c r="L175" s="9">
        <v>74.45</v>
      </c>
      <c r="M175" s="9">
        <v>25.54</v>
      </c>
      <c r="N175" s="9">
        <v>0</v>
      </c>
      <c r="O175" s="8">
        <v>962100</v>
      </c>
      <c r="P175" s="8">
        <v>961600</v>
      </c>
      <c r="Q175" s="8">
        <v>500</v>
      </c>
      <c r="R175" s="8">
        <v>0</v>
      </c>
      <c r="S175" s="9">
        <v>99.94</v>
      </c>
      <c r="T175" s="9">
        <v>0.05</v>
      </c>
      <c r="U175" s="9">
        <v>0</v>
      </c>
    </row>
    <row r="176" spans="1:21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261</v>
      </c>
      <c r="G176" s="53" t="s">
        <v>414</v>
      </c>
      <c r="H176" s="8">
        <v>710227.52</v>
      </c>
      <c r="I176" s="8">
        <v>710227.52</v>
      </c>
      <c r="J176" s="8">
        <v>0</v>
      </c>
      <c r="K176" s="8">
        <v>0</v>
      </c>
      <c r="L176" s="9">
        <v>100</v>
      </c>
      <c r="M176" s="9">
        <v>0</v>
      </c>
      <c r="N176" s="9">
        <v>0</v>
      </c>
      <c r="O176" s="8">
        <v>710227.52</v>
      </c>
      <c r="P176" s="8">
        <v>710227.52</v>
      </c>
      <c r="Q176" s="8">
        <v>0</v>
      </c>
      <c r="R176" s="8">
        <v>0</v>
      </c>
      <c r="S176" s="9">
        <v>100</v>
      </c>
      <c r="T176" s="9">
        <v>0</v>
      </c>
      <c r="U176" s="9">
        <v>0</v>
      </c>
    </row>
    <row r="177" spans="1:21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261</v>
      </c>
      <c r="G177" s="53" t="s">
        <v>415</v>
      </c>
      <c r="H177" s="8">
        <v>990000</v>
      </c>
      <c r="I177" s="8">
        <v>990000</v>
      </c>
      <c r="J177" s="8">
        <v>0</v>
      </c>
      <c r="K177" s="8">
        <v>0</v>
      </c>
      <c r="L177" s="9">
        <v>100</v>
      </c>
      <c r="M177" s="9">
        <v>0</v>
      </c>
      <c r="N177" s="9">
        <v>0</v>
      </c>
      <c r="O177" s="8">
        <v>990000</v>
      </c>
      <c r="P177" s="8">
        <v>990000</v>
      </c>
      <c r="Q177" s="8">
        <v>0</v>
      </c>
      <c r="R177" s="8">
        <v>0</v>
      </c>
      <c r="S177" s="9">
        <v>100</v>
      </c>
      <c r="T177" s="9">
        <v>0</v>
      </c>
      <c r="U177" s="9">
        <v>0</v>
      </c>
    </row>
    <row r="178" spans="1:21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261</v>
      </c>
      <c r="G178" s="53" t="s">
        <v>416</v>
      </c>
      <c r="H178" s="8">
        <v>600000</v>
      </c>
      <c r="I178" s="8">
        <v>600000</v>
      </c>
      <c r="J178" s="8">
        <v>0</v>
      </c>
      <c r="K178" s="8">
        <v>0</v>
      </c>
      <c r="L178" s="9">
        <v>100</v>
      </c>
      <c r="M178" s="9">
        <v>0</v>
      </c>
      <c r="N178" s="9">
        <v>0</v>
      </c>
      <c r="O178" s="8">
        <v>600000</v>
      </c>
      <c r="P178" s="8">
        <v>600000</v>
      </c>
      <c r="Q178" s="8">
        <v>0</v>
      </c>
      <c r="R178" s="8">
        <v>0</v>
      </c>
      <c r="S178" s="9">
        <v>100</v>
      </c>
      <c r="T178" s="9">
        <v>0</v>
      </c>
      <c r="U178" s="9">
        <v>0</v>
      </c>
    </row>
    <row r="179" spans="1:21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261</v>
      </c>
      <c r="G179" s="53" t="s">
        <v>417</v>
      </c>
      <c r="H179" s="8">
        <v>929580</v>
      </c>
      <c r="I179" s="8">
        <v>929580</v>
      </c>
      <c r="J179" s="8">
        <v>0</v>
      </c>
      <c r="K179" s="8">
        <v>0</v>
      </c>
      <c r="L179" s="9">
        <v>100</v>
      </c>
      <c r="M179" s="9">
        <v>0</v>
      </c>
      <c r="N179" s="9">
        <v>0</v>
      </c>
      <c r="O179" s="8">
        <v>929580</v>
      </c>
      <c r="P179" s="8">
        <v>929580</v>
      </c>
      <c r="Q179" s="8">
        <v>0</v>
      </c>
      <c r="R179" s="8">
        <v>0</v>
      </c>
      <c r="S179" s="9">
        <v>100</v>
      </c>
      <c r="T179" s="9">
        <v>0</v>
      </c>
      <c r="U179" s="9">
        <v>0</v>
      </c>
    </row>
    <row r="180" spans="1:21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261</v>
      </c>
      <c r="G180" s="53" t="s">
        <v>418</v>
      </c>
      <c r="H180" s="8">
        <v>3013970</v>
      </c>
      <c r="I180" s="8">
        <v>2518970</v>
      </c>
      <c r="J180" s="8">
        <v>495000</v>
      </c>
      <c r="K180" s="8">
        <v>0</v>
      </c>
      <c r="L180" s="9">
        <v>83.57</v>
      </c>
      <c r="M180" s="9">
        <v>16.42</v>
      </c>
      <c r="N180" s="9">
        <v>0</v>
      </c>
      <c r="O180" s="8">
        <v>3010610</v>
      </c>
      <c r="P180" s="8">
        <v>2518970</v>
      </c>
      <c r="Q180" s="8">
        <v>491640</v>
      </c>
      <c r="R180" s="8">
        <v>0</v>
      </c>
      <c r="S180" s="9">
        <v>83.66</v>
      </c>
      <c r="T180" s="9">
        <v>16.33</v>
      </c>
      <c r="U180" s="9">
        <v>0</v>
      </c>
    </row>
    <row r="181" spans="1:21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261</v>
      </c>
      <c r="G181" s="53" t="s">
        <v>419</v>
      </c>
      <c r="H181" s="8">
        <v>420000</v>
      </c>
      <c r="I181" s="8">
        <v>420000</v>
      </c>
      <c r="J181" s="8">
        <v>0</v>
      </c>
      <c r="K181" s="8">
        <v>0</v>
      </c>
      <c r="L181" s="9">
        <v>100</v>
      </c>
      <c r="M181" s="9">
        <v>0</v>
      </c>
      <c r="N181" s="9">
        <v>0</v>
      </c>
      <c r="O181" s="8">
        <v>420000</v>
      </c>
      <c r="P181" s="8">
        <v>420000</v>
      </c>
      <c r="Q181" s="8">
        <v>0</v>
      </c>
      <c r="R181" s="8">
        <v>0</v>
      </c>
      <c r="S181" s="9">
        <v>100</v>
      </c>
      <c r="T181" s="9">
        <v>0</v>
      </c>
      <c r="U181" s="9">
        <v>0</v>
      </c>
    </row>
    <row r="182" spans="1:21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261</v>
      </c>
      <c r="G182" s="53" t="s">
        <v>420</v>
      </c>
      <c r="H182" s="8">
        <v>764900</v>
      </c>
      <c r="I182" s="8">
        <v>764900</v>
      </c>
      <c r="J182" s="8">
        <v>0</v>
      </c>
      <c r="K182" s="8">
        <v>0</v>
      </c>
      <c r="L182" s="9">
        <v>100</v>
      </c>
      <c r="M182" s="9">
        <v>0</v>
      </c>
      <c r="N182" s="9">
        <v>0</v>
      </c>
      <c r="O182" s="8">
        <v>764900</v>
      </c>
      <c r="P182" s="8">
        <v>764900</v>
      </c>
      <c r="Q182" s="8">
        <v>0</v>
      </c>
      <c r="R182" s="8">
        <v>0</v>
      </c>
      <c r="S182" s="9">
        <v>100</v>
      </c>
      <c r="T182" s="9">
        <v>0</v>
      </c>
      <c r="U182" s="9">
        <v>0</v>
      </c>
    </row>
    <row r="183" spans="1:21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261</v>
      </c>
      <c r="G183" s="53" t="s">
        <v>421</v>
      </c>
      <c r="H183" s="8">
        <v>1186000</v>
      </c>
      <c r="I183" s="8">
        <v>1186000</v>
      </c>
      <c r="J183" s="8">
        <v>0</v>
      </c>
      <c r="K183" s="8">
        <v>0</v>
      </c>
      <c r="L183" s="9">
        <v>100</v>
      </c>
      <c r="M183" s="9">
        <v>0</v>
      </c>
      <c r="N183" s="9">
        <v>0</v>
      </c>
      <c r="O183" s="8">
        <v>1186000</v>
      </c>
      <c r="P183" s="8">
        <v>1186000</v>
      </c>
      <c r="Q183" s="8">
        <v>0</v>
      </c>
      <c r="R183" s="8">
        <v>0</v>
      </c>
      <c r="S183" s="9">
        <v>100</v>
      </c>
      <c r="T183" s="9">
        <v>0</v>
      </c>
      <c r="U183" s="9">
        <v>0</v>
      </c>
    </row>
    <row r="184" spans="1:21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261</v>
      </c>
      <c r="G184" s="53" t="s">
        <v>422</v>
      </c>
      <c r="H184" s="8">
        <v>1100000</v>
      </c>
      <c r="I184" s="8">
        <v>1100000</v>
      </c>
      <c r="J184" s="8">
        <v>0</v>
      </c>
      <c r="K184" s="8">
        <v>0</v>
      </c>
      <c r="L184" s="9">
        <v>100</v>
      </c>
      <c r="M184" s="9">
        <v>0</v>
      </c>
      <c r="N184" s="9">
        <v>0</v>
      </c>
      <c r="O184" s="8">
        <v>1100000</v>
      </c>
      <c r="P184" s="8">
        <v>1100000</v>
      </c>
      <c r="Q184" s="8">
        <v>0</v>
      </c>
      <c r="R184" s="8">
        <v>0</v>
      </c>
      <c r="S184" s="9">
        <v>100</v>
      </c>
      <c r="T184" s="9">
        <v>0</v>
      </c>
      <c r="U184" s="9">
        <v>0</v>
      </c>
    </row>
    <row r="185" spans="1:21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261</v>
      </c>
      <c r="G185" s="53" t="s">
        <v>423</v>
      </c>
      <c r="H185" s="8">
        <v>663396</v>
      </c>
      <c r="I185" s="8">
        <v>606000</v>
      </c>
      <c r="J185" s="8">
        <v>57396</v>
      </c>
      <c r="K185" s="8">
        <v>0</v>
      </c>
      <c r="L185" s="9">
        <v>91.34</v>
      </c>
      <c r="M185" s="9">
        <v>8.65</v>
      </c>
      <c r="N185" s="9">
        <v>0</v>
      </c>
      <c r="O185" s="8">
        <v>663396</v>
      </c>
      <c r="P185" s="8">
        <v>606000</v>
      </c>
      <c r="Q185" s="8">
        <v>57396</v>
      </c>
      <c r="R185" s="8">
        <v>0</v>
      </c>
      <c r="S185" s="9">
        <v>91.34</v>
      </c>
      <c r="T185" s="9">
        <v>8.65</v>
      </c>
      <c r="U185" s="9">
        <v>0</v>
      </c>
    </row>
    <row r="186" spans="1:21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261</v>
      </c>
      <c r="G186" s="53" t="s">
        <v>424</v>
      </c>
      <c r="H186" s="8">
        <v>5293039</v>
      </c>
      <c r="I186" s="8">
        <v>4501720</v>
      </c>
      <c r="J186" s="8">
        <v>0</v>
      </c>
      <c r="K186" s="8">
        <v>791319</v>
      </c>
      <c r="L186" s="9">
        <v>85.04</v>
      </c>
      <c r="M186" s="9">
        <v>0</v>
      </c>
      <c r="N186" s="9">
        <v>14.95</v>
      </c>
      <c r="O186" s="8">
        <v>5303039</v>
      </c>
      <c r="P186" s="8">
        <v>4501720</v>
      </c>
      <c r="Q186" s="8">
        <v>0</v>
      </c>
      <c r="R186" s="8">
        <v>801319</v>
      </c>
      <c r="S186" s="9">
        <v>84.88</v>
      </c>
      <c r="T186" s="9">
        <v>0</v>
      </c>
      <c r="U186" s="9">
        <v>15.11</v>
      </c>
    </row>
    <row r="187" spans="1:21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261</v>
      </c>
      <c r="G187" s="53" t="s">
        <v>425</v>
      </c>
      <c r="H187" s="8">
        <v>481040</v>
      </c>
      <c r="I187" s="8">
        <v>481040</v>
      </c>
      <c r="J187" s="8">
        <v>0</v>
      </c>
      <c r="K187" s="8">
        <v>0</v>
      </c>
      <c r="L187" s="9">
        <v>100</v>
      </c>
      <c r="M187" s="9">
        <v>0</v>
      </c>
      <c r="N187" s="9">
        <v>0</v>
      </c>
      <c r="O187" s="8">
        <v>481040</v>
      </c>
      <c r="P187" s="8">
        <v>481040</v>
      </c>
      <c r="Q187" s="8">
        <v>0</v>
      </c>
      <c r="R187" s="8">
        <v>0</v>
      </c>
      <c r="S187" s="9">
        <v>100</v>
      </c>
      <c r="T187" s="9">
        <v>0</v>
      </c>
      <c r="U187" s="9">
        <v>0</v>
      </c>
    </row>
    <row r="188" spans="1:21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261</v>
      </c>
      <c r="G188" s="53" t="s">
        <v>426</v>
      </c>
      <c r="H188" s="8">
        <v>1200964</v>
      </c>
      <c r="I188" s="8">
        <v>1200964</v>
      </c>
      <c r="J188" s="8">
        <v>0</v>
      </c>
      <c r="K188" s="8">
        <v>0</v>
      </c>
      <c r="L188" s="9">
        <v>100</v>
      </c>
      <c r="M188" s="9">
        <v>0</v>
      </c>
      <c r="N188" s="9">
        <v>0</v>
      </c>
      <c r="O188" s="8">
        <v>1200963.17</v>
      </c>
      <c r="P188" s="8">
        <v>1200963.17</v>
      </c>
      <c r="Q188" s="8">
        <v>0</v>
      </c>
      <c r="R188" s="8">
        <v>0</v>
      </c>
      <c r="S188" s="9">
        <v>100</v>
      </c>
      <c r="T188" s="9">
        <v>0</v>
      </c>
      <c r="U188" s="9">
        <v>0</v>
      </c>
    </row>
    <row r="189" spans="1:21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261</v>
      </c>
      <c r="G189" s="53" t="s">
        <v>427</v>
      </c>
      <c r="H189" s="8">
        <v>1220404</v>
      </c>
      <c r="I189" s="8">
        <v>1220404</v>
      </c>
      <c r="J189" s="8">
        <v>0</v>
      </c>
      <c r="K189" s="8">
        <v>0</v>
      </c>
      <c r="L189" s="9">
        <v>100</v>
      </c>
      <c r="M189" s="9">
        <v>0</v>
      </c>
      <c r="N189" s="9">
        <v>0</v>
      </c>
      <c r="O189" s="8">
        <v>1220404</v>
      </c>
      <c r="P189" s="8">
        <v>1220404</v>
      </c>
      <c r="Q189" s="8">
        <v>0</v>
      </c>
      <c r="R189" s="8">
        <v>0</v>
      </c>
      <c r="S189" s="9">
        <v>100</v>
      </c>
      <c r="T189" s="9">
        <v>0</v>
      </c>
      <c r="U189" s="9">
        <v>0</v>
      </c>
    </row>
    <row r="190" spans="1:21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261</v>
      </c>
      <c r="G190" s="53" t="s">
        <v>428</v>
      </c>
      <c r="H190" s="8">
        <v>1650000</v>
      </c>
      <c r="I190" s="8">
        <v>1600000</v>
      </c>
      <c r="J190" s="8">
        <v>50000</v>
      </c>
      <c r="K190" s="8">
        <v>0</v>
      </c>
      <c r="L190" s="9">
        <v>96.96</v>
      </c>
      <c r="M190" s="9">
        <v>3.03</v>
      </c>
      <c r="N190" s="9">
        <v>0</v>
      </c>
      <c r="O190" s="8">
        <v>1638005</v>
      </c>
      <c r="P190" s="8">
        <v>1600000</v>
      </c>
      <c r="Q190" s="8">
        <v>38005</v>
      </c>
      <c r="R190" s="8">
        <v>0</v>
      </c>
      <c r="S190" s="9">
        <v>97.67</v>
      </c>
      <c r="T190" s="9">
        <v>2.32</v>
      </c>
      <c r="U190" s="9">
        <v>0</v>
      </c>
    </row>
    <row r="191" spans="1:21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261</v>
      </c>
      <c r="G191" s="53" t="s">
        <v>429</v>
      </c>
      <c r="H191" s="8">
        <v>1100000</v>
      </c>
      <c r="I191" s="8">
        <v>1100000</v>
      </c>
      <c r="J191" s="8">
        <v>0</v>
      </c>
      <c r="K191" s="8">
        <v>0</v>
      </c>
      <c r="L191" s="9">
        <v>100</v>
      </c>
      <c r="M191" s="9">
        <v>0</v>
      </c>
      <c r="N191" s="9">
        <v>0</v>
      </c>
      <c r="O191" s="8">
        <v>1100000</v>
      </c>
      <c r="P191" s="8">
        <v>1100000</v>
      </c>
      <c r="Q191" s="8">
        <v>0</v>
      </c>
      <c r="R191" s="8">
        <v>0</v>
      </c>
      <c r="S191" s="9">
        <v>100</v>
      </c>
      <c r="T191" s="9">
        <v>0</v>
      </c>
      <c r="U191" s="9">
        <v>0</v>
      </c>
    </row>
    <row r="192" spans="1:21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261</v>
      </c>
      <c r="G192" s="53" t="s">
        <v>430</v>
      </c>
      <c r="H192" s="8">
        <v>2200795</v>
      </c>
      <c r="I192" s="8">
        <v>2200795</v>
      </c>
      <c r="J192" s="8">
        <v>0</v>
      </c>
      <c r="K192" s="8">
        <v>0</v>
      </c>
      <c r="L192" s="9">
        <v>100</v>
      </c>
      <c r="M192" s="9">
        <v>0</v>
      </c>
      <c r="N192" s="9">
        <v>0</v>
      </c>
      <c r="O192" s="8">
        <v>2200795</v>
      </c>
      <c r="P192" s="8">
        <v>2200795</v>
      </c>
      <c r="Q192" s="8">
        <v>0</v>
      </c>
      <c r="R192" s="8">
        <v>0</v>
      </c>
      <c r="S192" s="9">
        <v>100</v>
      </c>
      <c r="T192" s="9">
        <v>0</v>
      </c>
      <c r="U192" s="9">
        <v>0</v>
      </c>
    </row>
    <row r="193" spans="1:21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261</v>
      </c>
      <c r="G193" s="53" t="s">
        <v>431</v>
      </c>
      <c r="H193" s="8">
        <v>1700000</v>
      </c>
      <c r="I193" s="8">
        <v>1700000</v>
      </c>
      <c r="J193" s="8">
        <v>0</v>
      </c>
      <c r="K193" s="8">
        <v>0</v>
      </c>
      <c r="L193" s="9">
        <v>100</v>
      </c>
      <c r="M193" s="9">
        <v>0</v>
      </c>
      <c r="N193" s="9">
        <v>0</v>
      </c>
      <c r="O193" s="8">
        <v>1700000</v>
      </c>
      <c r="P193" s="8">
        <v>1700000</v>
      </c>
      <c r="Q193" s="8">
        <v>0</v>
      </c>
      <c r="R193" s="8">
        <v>0</v>
      </c>
      <c r="S193" s="9">
        <v>100</v>
      </c>
      <c r="T193" s="9">
        <v>0</v>
      </c>
      <c r="U193" s="9">
        <v>0</v>
      </c>
    </row>
    <row r="194" spans="1:21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261</v>
      </c>
      <c r="G194" s="53" t="s">
        <v>432</v>
      </c>
      <c r="H194" s="8">
        <v>1450000</v>
      </c>
      <c r="I194" s="8">
        <v>1450000</v>
      </c>
      <c r="J194" s="8">
        <v>0</v>
      </c>
      <c r="K194" s="8">
        <v>0</v>
      </c>
      <c r="L194" s="9">
        <v>100</v>
      </c>
      <c r="M194" s="9">
        <v>0</v>
      </c>
      <c r="N194" s="9">
        <v>0</v>
      </c>
      <c r="O194" s="8">
        <v>1450000</v>
      </c>
      <c r="P194" s="8">
        <v>1450000</v>
      </c>
      <c r="Q194" s="8">
        <v>0</v>
      </c>
      <c r="R194" s="8">
        <v>0</v>
      </c>
      <c r="S194" s="9">
        <v>100</v>
      </c>
      <c r="T194" s="9">
        <v>0</v>
      </c>
      <c r="U194" s="9">
        <v>0</v>
      </c>
    </row>
    <row r="195" spans="1:21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261</v>
      </c>
      <c r="G195" s="53" t="s">
        <v>433</v>
      </c>
      <c r="H195" s="8">
        <v>2400000</v>
      </c>
      <c r="I195" s="8">
        <v>2400000</v>
      </c>
      <c r="J195" s="8">
        <v>0</v>
      </c>
      <c r="K195" s="8">
        <v>0</v>
      </c>
      <c r="L195" s="9">
        <v>100</v>
      </c>
      <c r="M195" s="9">
        <v>0</v>
      </c>
      <c r="N195" s="9">
        <v>0</v>
      </c>
      <c r="O195" s="8">
        <v>2400000</v>
      </c>
      <c r="P195" s="8">
        <v>2400000</v>
      </c>
      <c r="Q195" s="8">
        <v>0</v>
      </c>
      <c r="R195" s="8">
        <v>0</v>
      </c>
      <c r="S195" s="9">
        <v>100</v>
      </c>
      <c r="T195" s="9">
        <v>0</v>
      </c>
      <c r="U195" s="9">
        <v>0</v>
      </c>
    </row>
    <row r="196" spans="1:21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261</v>
      </c>
      <c r="G196" s="53" t="s">
        <v>434</v>
      </c>
      <c r="H196" s="8">
        <v>95708</v>
      </c>
      <c r="I196" s="8">
        <v>95708</v>
      </c>
      <c r="J196" s="8">
        <v>0</v>
      </c>
      <c r="K196" s="8">
        <v>0</v>
      </c>
      <c r="L196" s="9">
        <v>100</v>
      </c>
      <c r="M196" s="9">
        <v>0</v>
      </c>
      <c r="N196" s="9">
        <v>0</v>
      </c>
      <c r="O196" s="8">
        <v>95708</v>
      </c>
      <c r="P196" s="8">
        <v>95708</v>
      </c>
      <c r="Q196" s="8">
        <v>0</v>
      </c>
      <c r="R196" s="8">
        <v>0</v>
      </c>
      <c r="S196" s="9">
        <v>100</v>
      </c>
      <c r="T196" s="9">
        <v>0</v>
      </c>
      <c r="U196" s="9">
        <v>0</v>
      </c>
    </row>
    <row r="197" spans="1:21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261</v>
      </c>
      <c r="G197" s="53" t="s">
        <v>435</v>
      </c>
      <c r="H197" s="8">
        <v>1457852</v>
      </c>
      <c r="I197" s="8">
        <v>1174000</v>
      </c>
      <c r="J197" s="8">
        <v>100000</v>
      </c>
      <c r="K197" s="8">
        <v>183852</v>
      </c>
      <c r="L197" s="9">
        <v>80.52</v>
      </c>
      <c r="M197" s="9">
        <v>6.85</v>
      </c>
      <c r="N197" s="9">
        <v>12.61</v>
      </c>
      <c r="O197" s="8">
        <v>1430491</v>
      </c>
      <c r="P197" s="8">
        <v>1174000</v>
      </c>
      <c r="Q197" s="8">
        <v>72639</v>
      </c>
      <c r="R197" s="8">
        <v>183852</v>
      </c>
      <c r="S197" s="9">
        <v>82.06</v>
      </c>
      <c r="T197" s="9">
        <v>5.07</v>
      </c>
      <c r="U197" s="9">
        <v>12.85</v>
      </c>
    </row>
    <row r="198" spans="1:21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261</v>
      </c>
      <c r="G198" s="53" t="s">
        <v>436</v>
      </c>
      <c r="H198" s="8">
        <v>1214373</v>
      </c>
      <c r="I198" s="8">
        <v>856400</v>
      </c>
      <c r="J198" s="8">
        <v>357973</v>
      </c>
      <c r="K198" s="8">
        <v>0</v>
      </c>
      <c r="L198" s="9">
        <v>70.52</v>
      </c>
      <c r="M198" s="9">
        <v>29.47</v>
      </c>
      <c r="N198" s="9">
        <v>0</v>
      </c>
      <c r="O198" s="8">
        <v>1213115.42</v>
      </c>
      <c r="P198" s="8">
        <v>856400</v>
      </c>
      <c r="Q198" s="8">
        <v>356715.42</v>
      </c>
      <c r="R198" s="8">
        <v>0</v>
      </c>
      <c r="S198" s="9">
        <v>70.59</v>
      </c>
      <c r="T198" s="9">
        <v>29.4</v>
      </c>
      <c r="U198" s="9">
        <v>0</v>
      </c>
    </row>
    <row r="199" spans="1:21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261</v>
      </c>
      <c r="G199" s="53" t="s">
        <v>437</v>
      </c>
      <c r="H199" s="8">
        <v>1000000</v>
      </c>
      <c r="I199" s="8">
        <v>1000000</v>
      </c>
      <c r="J199" s="8">
        <v>0</v>
      </c>
      <c r="K199" s="8">
        <v>0</v>
      </c>
      <c r="L199" s="9">
        <v>100</v>
      </c>
      <c r="M199" s="9">
        <v>0</v>
      </c>
      <c r="N199" s="9">
        <v>0</v>
      </c>
      <c r="O199" s="8">
        <v>1000000</v>
      </c>
      <c r="P199" s="8">
        <v>1000000</v>
      </c>
      <c r="Q199" s="8">
        <v>0</v>
      </c>
      <c r="R199" s="8">
        <v>0</v>
      </c>
      <c r="S199" s="9">
        <v>100</v>
      </c>
      <c r="T199" s="9">
        <v>0</v>
      </c>
      <c r="U199" s="9">
        <v>0</v>
      </c>
    </row>
    <row r="200" spans="1:21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261</v>
      </c>
      <c r="G200" s="53" t="s">
        <v>438</v>
      </c>
      <c r="H200" s="8">
        <v>938196</v>
      </c>
      <c r="I200" s="8">
        <v>938196</v>
      </c>
      <c r="J200" s="8">
        <v>0</v>
      </c>
      <c r="K200" s="8">
        <v>0</v>
      </c>
      <c r="L200" s="9">
        <v>100</v>
      </c>
      <c r="M200" s="9">
        <v>0</v>
      </c>
      <c r="N200" s="9">
        <v>0</v>
      </c>
      <c r="O200" s="8">
        <v>938196</v>
      </c>
      <c r="P200" s="8">
        <v>938196</v>
      </c>
      <c r="Q200" s="8">
        <v>0</v>
      </c>
      <c r="R200" s="8">
        <v>0</v>
      </c>
      <c r="S200" s="9">
        <v>100</v>
      </c>
      <c r="T200" s="9">
        <v>0</v>
      </c>
      <c r="U200" s="9">
        <v>0</v>
      </c>
    </row>
    <row r="201" spans="1:21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261</v>
      </c>
      <c r="G201" s="53" t="s">
        <v>439</v>
      </c>
      <c r="H201" s="8">
        <v>13510000</v>
      </c>
      <c r="I201" s="8">
        <v>13510000</v>
      </c>
      <c r="J201" s="8">
        <v>0</v>
      </c>
      <c r="K201" s="8">
        <v>0</v>
      </c>
      <c r="L201" s="9">
        <v>100</v>
      </c>
      <c r="M201" s="9">
        <v>0</v>
      </c>
      <c r="N201" s="9">
        <v>0</v>
      </c>
      <c r="O201" s="8">
        <v>13510000</v>
      </c>
      <c r="P201" s="8">
        <v>13510000</v>
      </c>
      <c r="Q201" s="8">
        <v>0</v>
      </c>
      <c r="R201" s="8">
        <v>0</v>
      </c>
      <c r="S201" s="9">
        <v>100</v>
      </c>
      <c r="T201" s="9">
        <v>0</v>
      </c>
      <c r="U201" s="9">
        <v>0</v>
      </c>
    </row>
    <row r="202" spans="1:21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261</v>
      </c>
      <c r="G202" s="53" t="s">
        <v>440</v>
      </c>
      <c r="H202" s="8">
        <v>3496530.11</v>
      </c>
      <c r="I202" s="8">
        <v>3458572.11</v>
      </c>
      <c r="J202" s="8">
        <v>37958</v>
      </c>
      <c r="K202" s="8">
        <v>0</v>
      </c>
      <c r="L202" s="9">
        <v>98.91</v>
      </c>
      <c r="M202" s="9">
        <v>1.08</v>
      </c>
      <c r="N202" s="9">
        <v>0</v>
      </c>
      <c r="O202" s="8">
        <v>3496530.11</v>
      </c>
      <c r="P202" s="8">
        <v>3458572.11</v>
      </c>
      <c r="Q202" s="8">
        <v>37958</v>
      </c>
      <c r="R202" s="8">
        <v>0</v>
      </c>
      <c r="S202" s="9">
        <v>98.91</v>
      </c>
      <c r="T202" s="9">
        <v>1.08</v>
      </c>
      <c r="U202" s="9">
        <v>0</v>
      </c>
    </row>
    <row r="203" spans="1:21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261</v>
      </c>
      <c r="G203" s="53" t="s">
        <v>441</v>
      </c>
      <c r="H203" s="8">
        <v>931220</v>
      </c>
      <c r="I203" s="8">
        <v>931220</v>
      </c>
      <c r="J203" s="8">
        <v>0</v>
      </c>
      <c r="K203" s="8">
        <v>0</v>
      </c>
      <c r="L203" s="9">
        <v>100</v>
      </c>
      <c r="M203" s="9">
        <v>0</v>
      </c>
      <c r="N203" s="9">
        <v>0</v>
      </c>
      <c r="O203" s="8">
        <v>931220</v>
      </c>
      <c r="P203" s="8">
        <v>931220</v>
      </c>
      <c r="Q203" s="8">
        <v>0</v>
      </c>
      <c r="R203" s="8">
        <v>0</v>
      </c>
      <c r="S203" s="9">
        <v>100</v>
      </c>
      <c r="T203" s="9">
        <v>0</v>
      </c>
      <c r="U203" s="9">
        <v>0</v>
      </c>
    </row>
    <row r="204" spans="1:21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261</v>
      </c>
      <c r="G204" s="53" t="s">
        <v>442</v>
      </c>
      <c r="H204" s="8">
        <v>3989701.56</v>
      </c>
      <c r="I204" s="8">
        <v>275965.43</v>
      </c>
      <c r="J204" s="8">
        <v>536335</v>
      </c>
      <c r="K204" s="8">
        <v>3177401.13</v>
      </c>
      <c r="L204" s="9">
        <v>6.91</v>
      </c>
      <c r="M204" s="9">
        <v>13.44</v>
      </c>
      <c r="N204" s="9">
        <v>79.64</v>
      </c>
      <c r="O204" s="8">
        <v>681746.62</v>
      </c>
      <c r="P204" s="8">
        <v>275965.43</v>
      </c>
      <c r="Q204" s="8">
        <v>405781.19</v>
      </c>
      <c r="R204" s="8">
        <v>0</v>
      </c>
      <c r="S204" s="9">
        <v>40.47</v>
      </c>
      <c r="T204" s="9">
        <v>59.52</v>
      </c>
      <c r="U204" s="9">
        <v>0</v>
      </c>
    </row>
    <row r="205" spans="1:21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261</v>
      </c>
      <c r="G205" s="53" t="s">
        <v>443</v>
      </c>
      <c r="H205" s="8">
        <v>6349274.12</v>
      </c>
      <c r="I205" s="8">
        <v>1392610.12</v>
      </c>
      <c r="J205" s="8">
        <v>0</v>
      </c>
      <c r="K205" s="8">
        <v>4956664</v>
      </c>
      <c r="L205" s="9">
        <v>21.93</v>
      </c>
      <c r="M205" s="9">
        <v>0</v>
      </c>
      <c r="N205" s="9">
        <v>78.06</v>
      </c>
      <c r="O205" s="8">
        <v>6349274.12</v>
      </c>
      <c r="P205" s="8">
        <v>1392610.12</v>
      </c>
      <c r="Q205" s="8">
        <v>0</v>
      </c>
      <c r="R205" s="8">
        <v>4956664</v>
      </c>
      <c r="S205" s="9">
        <v>21.93</v>
      </c>
      <c r="T205" s="9">
        <v>0</v>
      </c>
      <c r="U205" s="9">
        <v>78.06</v>
      </c>
    </row>
    <row r="206" spans="1:21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261</v>
      </c>
      <c r="G206" s="53" t="s">
        <v>444</v>
      </c>
      <c r="H206" s="8">
        <v>962000</v>
      </c>
      <c r="I206" s="8">
        <v>860000</v>
      </c>
      <c r="J206" s="8">
        <v>102000</v>
      </c>
      <c r="K206" s="8">
        <v>0</v>
      </c>
      <c r="L206" s="9">
        <v>89.39</v>
      </c>
      <c r="M206" s="9">
        <v>10.6</v>
      </c>
      <c r="N206" s="9">
        <v>0</v>
      </c>
      <c r="O206" s="8">
        <v>960990</v>
      </c>
      <c r="P206" s="8">
        <v>860000</v>
      </c>
      <c r="Q206" s="8">
        <v>100990</v>
      </c>
      <c r="R206" s="8">
        <v>0</v>
      </c>
      <c r="S206" s="9">
        <v>89.49</v>
      </c>
      <c r="T206" s="9">
        <v>10.5</v>
      </c>
      <c r="U206" s="9">
        <v>0</v>
      </c>
    </row>
    <row r="207" spans="1:21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261</v>
      </c>
      <c r="G207" s="53" t="s">
        <v>445</v>
      </c>
      <c r="H207" s="8">
        <v>1422300</v>
      </c>
      <c r="I207" s="8">
        <v>1270400</v>
      </c>
      <c r="J207" s="8">
        <v>151900</v>
      </c>
      <c r="K207" s="8">
        <v>0</v>
      </c>
      <c r="L207" s="9">
        <v>89.32</v>
      </c>
      <c r="M207" s="9">
        <v>10.67</v>
      </c>
      <c r="N207" s="9">
        <v>0</v>
      </c>
      <c r="O207" s="8">
        <v>1422300</v>
      </c>
      <c r="P207" s="8">
        <v>1270400</v>
      </c>
      <c r="Q207" s="8">
        <v>151900</v>
      </c>
      <c r="R207" s="8">
        <v>0</v>
      </c>
      <c r="S207" s="9">
        <v>89.32</v>
      </c>
      <c r="T207" s="9">
        <v>10.67</v>
      </c>
      <c r="U207" s="9">
        <v>0</v>
      </c>
    </row>
    <row r="208" spans="1:21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261</v>
      </c>
      <c r="G208" s="53" t="s">
        <v>446</v>
      </c>
      <c r="H208" s="8">
        <v>3040732.07</v>
      </c>
      <c r="I208" s="8">
        <v>2990732.07</v>
      </c>
      <c r="J208" s="8">
        <v>50000</v>
      </c>
      <c r="K208" s="8">
        <v>0</v>
      </c>
      <c r="L208" s="9">
        <v>98.35</v>
      </c>
      <c r="M208" s="9">
        <v>1.64</v>
      </c>
      <c r="N208" s="9">
        <v>0</v>
      </c>
      <c r="O208" s="8">
        <v>3040732.07</v>
      </c>
      <c r="P208" s="8">
        <v>2990732.07</v>
      </c>
      <c r="Q208" s="8">
        <v>50000</v>
      </c>
      <c r="R208" s="8">
        <v>0</v>
      </c>
      <c r="S208" s="9">
        <v>98.35</v>
      </c>
      <c r="T208" s="9">
        <v>1.64</v>
      </c>
      <c r="U208" s="9">
        <v>0</v>
      </c>
    </row>
    <row r="209" spans="1:21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261</v>
      </c>
      <c r="G209" s="53" t="s">
        <v>447</v>
      </c>
      <c r="H209" s="8">
        <v>980000</v>
      </c>
      <c r="I209" s="8">
        <v>980000</v>
      </c>
      <c r="J209" s="8">
        <v>0</v>
      </c>
      <c r="K209" s="8">
        <v>0</v>
      </c>
      <c r="L209" s="9">
        <v>100</v>
      </c>
      <c r="M209" s="9">
        <v>0</v>
      </c>
      <c r="N209" s="9">
        <v>0</v>
      </c>
      <c r="O209" s="8">
        <v>980000</v>
      </c>
      <c r="P209" s="8">
        <v>980000</v>
      </c>
      <c r="Q209" s="8">
        <v>0</v>
      </c>
      <c r="R209" s="8">
        <v>0</v>
      </c>
      <c r="S209" s="9">
        <v>100</v>
      </c>
      <c r="T209" s="9">
        <v>0</v>
      </c>
      <c r="U209" s="9">
        <v>0</v>
      </c>
    </row>
    <row r="210" spans="1:21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261</v>
      </c>
      <c r="G210" s="53" t="s">
        <v>448</v>
      </c>
      <c r="H210" s="8">
        <v>1951210</v>
      </c>
      <c r="I210" s="8">
        <v>1951210</v>
      </c>
      <c r="J210" s="8">
        <v>0</v>
      </c>
      <c r="K210" s="8">
        <v>0</v>
      </c>
      <c r="L210" s="9">
        <v>100</v>
      </c>
      <c r="M210" s="9">
        <v>0</v>
      </c>
      <c r="N210" s="9">
        <v>0</v>
      </c>
      <c r="O210" s="8">
        <v>1951210</v>
      </c>
      <c r="P210" s="8">
        <v>1951210</v>
      </c>
      <c r="Q210" s="8">
        <v>0</v>
      </c>
      <c r="R210" s="8">
        <v>0</v>
      </c>
      <c r="S210" s="9">
        <v>100</v>
      </c>
      <c r="T210" s="9">
        <v>0</v>
      </c>
      <c r="U210" s="9">
        <v>0</v>
      </c>
    </row>
    <row r="211" spans="1:21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261</v>
      </c>
      <c r="G211" s="53" t="s">
        <v>449</v>
      </c>
      <c r="H211" s="8">
        <v>2515556</v>
      </c>
      <c r="I211" s="8">
        <v>2434000</v>
      </c>
      <c r="J211" s="8">
        <v>81556</v>
      </c>
      <c r="K211" s="8">
        <v>0</v>
      </c>
      <c r="L211" s="9">
        <v>96.75</v>
      </c>
      <c r="M211" s="9">
        <v>3.24</v>
      </c>
      <c r="N211" s="9">
        <v>0</v>
      </c>
      <c r="O211" s="8">
        <v>2515556</v>
      </c>
      <c r="P211" s="8">
        <v>2434000</v>
      </c>
      <c r="Q211" s="8">
        <v>81556</v>
      </c>
      <c r="R211" s="8">
        <v>0</v>
      </c>
      <c r="S211" s="9">
        <v>96.75</v>
      </c>
      <c r="T211" s="9">
        <v>3.24</v>
      </c>
      <c r="U211" s="9">
        <v>0</v>
      </c>
    </row>
    <row r="212" spans="1:21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261</v>
      </c>
      <c r="G212" s="53" t="s">
        <v>450</v>
      </c>
      <c r="H212" s="8">
        <v>1159460</v>
      </c>
      <c r="I212" s="8">
        <v>1159460</v>
      </c>
      <c r="J212" s="8">
        <v>0</v>
      </c>
      <c r="K212" s="8">
        <v>0</v>
      </c>
      <c r="L212" s="9">
        <v>100</v>
      </c>
      <c r="M212" s="9">
        <v>0</v>
      </c>
      <c r="N212" s="9">
        <v>0</v>
      </c>
      <c r="O212" s="8">
        <v>1159460</v>
      </c>
      <c r="P212" s="8">
        <v>1159460</v>
      </c>
      <c r="Q212" s="8">
        <v>0</v>
      </c>
      <c r="R212" s="8">
        <v>0</v>
      </c>
      <c r="S212" s="9">
        <v>100</v>
      </c>
      <c r="T212" s="9">
        <v>0</v>
      </c>
      <c r="U212" s="9">
        <v>0</v>
      </c>
    </row>
    <row r="213" spans="1:21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261</v>
      </c>
      <c r="G213" s="53" t="s">
        <v>451</v>
      </c>
      <c r="H213" s="8">
        <v>2307763.95</v>
      </c>
      <c r="I213" s="8">
        <v>2287442.95</v>
      </c>
      <c r="J213" s="8">
        <v>20321</v>
      </c>
      <c r="K213" s="8">
        <v>0</v>
      </c>
      <c r="L213" s="9">
        <v>99.11</v>
      </c>
      <c r="M213" s="9">
        <v>0.88</v>
      </c>
      <c r="N213" s="9">
        <v>0</v>
      </c>
      <c r="O213" s="8">
        <v>2307763.95</v>
      </c>
      <c r="P213" s="8">
        <v>2287442.95</v>
      </c>
      <c r="Q213" s="8">
        <v>20321</v>
      </c>
      <c r="R213" s="8">
        <v>0</v>
      </c>
      <c r="S213" s="9">
        <v>99.11</v>
      </c>
      <c r="T213" s="9">
        <v>0.88</v>
      </c>
      <c r="U213" s="9">
        <v>0</v>
      </c>
    </row>
    <row r="214" spans="1:21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261</v>
      </c>
      <c r="G214" s="53" t="s">
        <v>452</v>
      </c>
      <c r="H214" s="8">
        <v>1187318.32</v>
      </c>
      <c r="I214" s="8">
        <v>877318.32</v>
      </c>
      <c r="J214" s="8">
        <v>310000</v>
      </c>
      <c r="K214" s="8">
        <v>0</v>
      </c>
      <c r="L214" s="9">
        <v>73.89</v>
      </c>
      <c r="M214" s="9">
        <v>26.1</v>
      </c>
      <c r="N214" s="9">
        <v>0</v>
      </c>
      <c r="O214" s="8">
        <v>1187318.32</v>
      </c>
      <c r="P214" s="8">
        <v>877318.32</v>
      </c>
      <c r="Q214" s="8">
        <v>310000</v>
      </c>
      <c r="R214" s="8">
        <v>0</v>
      </c>
      <c r="S214" s="9">
        <v>73.89</v>
      </c>
      <c r="T214" s="9">
        <v>26.1</v>
      </c>
      <c r="U214" s="9">
        <v>0</v>
      </c>
    </row>
    <row r="215" spans="1:21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261</v>
      </c>
      <c r="G215" s="53" t="s">
        <v>453</v>
      </c>
      <c r="H215" s="8">
        <v>1080000</v>
      </c>
      <c r="I215" s="8">
        <v>1080000</v>
      </c>
      <c r="J215" s="8">
        <v>0</v>
      </c>
      <c r="K215" s="8">
        <v>0</v>
      </c>
      <c r="L215" s="9">
        <v>100</v>
      </c>
      <c r="M215" s="9">
        <v>0</v>
      </c>
      <c r="N215" s="9">
        <v>0</v>
      </c>
      <c r="O215" s="8">
        <v>1080000</v>
      </c>
      <c r="P215" s="8">
        <v>1080000</v>
      </c>
      <c r="Q215" s="8">
        <v>0</v>
      </c>
      <c r="R215" s="8">
        <v>0</v>
      </c>
      <c r="S215" s="9">
        <v>100</v>
      </c>
      <c r="T215" s="9">
        <v>0</v>
      </c>
      <c r="U215" s="9">
        <v>0</v>
      </c>
    </row>
    <row r="216" spans="1:21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261</v>
      </c>
      <c r="G216" s="53" t="s">
        <v>454</v>
      </c>
      <c r="H216" s="8">
        <v>1064314</v>
      </c>
      <c r="I216" s="8">
        <v>1009466</v>
      </c>
      <c r="J216" s="8">
        <v>54848</v>
      </c>
      <c r="K216" s="8">
        <v>0</v>
      </c>
      <c r="L216" s="9">
        <v>94.84</v>
      </c>
      <c r="M216" s="9">
        <v>5.15</v>
      </c>
      <c r="N216" s="9">
        <v>0</v>
      </c>
      <c r="O216" s="8">
        <v>1064314</v>
      </c>
      <c r="P216" s="8">
        <v>1009466</v>
      </c>
      <c r="Q216" s="8">
        <v>54848</v>
      </c>
      <c r="R216" s="8">
        <v>0</v>
      </c>
      <c r="S216" s="9">
        <v>94.84</v>
      </c>
      <c r="T216" s="9">
        <v>5.15</v>
      </c>
      <c r="U216" s="9">
        <v>0</v>
      </c>
    </row>
    <row r="217" spans="1:21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261</v>
      </c>
      <c r="G217" s="53" t="s">
        <v>455</v>
      </c>
      <c r="H217" s="8">
        <v>1633672</v>
      </c>
      <c r="I217" s="8">
        <v>1633672</v>
      </c>
      <c r="J217" s="8">
        <v>0</v>
      </c>
      <c r="K217" s="8">
        <v>0</v>
      </c>
      <c r="L217" s="9">
        <v>100</v>
      </c>
      <c r="M217" s="9">
        <v>0</v>
      </c>
      <c r="N217" s="9">
        <v>0</v>
      </c>
      <c r="O217" s="8">
        <v>1633672</v>
      </c>
      <c r="P217" s="8">
        <v>1633672</v>
      </c>
      <c r="Q217" s="8">
        <v>0</v>
      </c>
      <c r="R217" s="8">
        <v>0</v>
      </c>
      <c r="S217" s="9">
        <v>100</v>
      </c>
      <c r="T217" s="9">
        <v>0</v>
      </c>
      <c r="U217" s="9">
        <v>0</v>
      </c>
    </row>
    <row r="218" spans="1:21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456</v>
      </c>
      <c r="G218" s="53" t="s">
        <v>457</v>
      </c>
      <c r="H218" s="8">
        <v>9000000</v>
      </c>
      <c r="I218" s="8">
        <v>9000000</v>
      </c>
      <c r="J218" s="8">
        <v>0</v>
      </c>
      <c r="K218" s="8">
        <v>0</v>
      </c>
      <c r="L218" s="9">
        <v>100</v>
      </c>
      <c r="M218" s="9">
        <v>0</v>
      </c>
      <c r="N218" s="9">
        <v>0</v>
      </c>
      <c r="O218" s="8">
        <v>9000000</v>
      </c>
      <c r="P218" s="8">
        <v>9000000</v>
      </c>
      <c r="Q218" s="8">
        <v>0</v>
      </c>
      <c r="R218" s="8">
        <v>0</v>
      </c>
      <c r="S218" s="9">
        <v>100</v>
      </c>
      <c r="T218" s="9">
        <v>0</v>
      </c>
      <c r="U218" s="9">
        <v>0</v>
      </c>
    </row>
    <row r="219" spans="1:21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456</v>
      </c>
      <c r="G219" s="53" t="s">
        <v>458</v>
      </c>
      <c r="H219" s="8">
        <v>5000000</v>
      </c>
      <c r="I219" s="8">
        <v>5000000</v>
      </c>
      <c r="J219" s="8">
        <v>0</v>
      </c>
      <c r="K219" s="8">
        <v>0</v>
      </c>
      <c r="L219" s="9">
        <v>100</v>
      </c>
      <c r="M219" s="9">
        <v>0</v>
      </c>
      <c r="N219" s="9">
        <v>0</v>
      </c>
      <c r="O219" s="8">
        <v>5000000</v>
      </c>
      <c r="P219" s="8">
        <v>5000000</v>
      </c>
      <c r="Q219" s="8">
        <v>0</v>
      </c>
      <c r="R219" s="8">
        <v>0</v>
      </c>
      <c r="S219" s="9">
        <v>100</v>
      </c>
      <c r="T219" s="9">
        <v>0</v>
      </c>
      <c r="U219" s="9">
        <v>0</v>
      </c>
    </row>
    <row r="220" spans="1:21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456</v>
      </c>
      <c r="G220" s="53" t="s">
        <v>459</v>
      </c>
      <c r="H220" s="8">
        <v>81573336.09</v>
      </c>
      <c r="I220" s="8">
        <v>78510824.09</v>
      </c>
      <c r="J220" s="8">
        <v>0</v>
      </c>
      <c r="K220" s="8">
        <v>3062512</v>
      </c>
      <c r="L220" s="9">
        <v>96.24</v>
      </c>
      <c r="M220" s="9">
        <v>0</v>
      </c>
      <c r="N220" s="9">
        <v>3.75</v>
      </c>
      <c r="O220" s="8">
        <v>81572996.53</v>
      </c>
      <c r="P220" s="8">
        <v>78510824.09</v>
      </c>
      <c r="Q220" s="8">
        <v>0</v>
      </c>
      <c r="R220" s="8">
        <v>3062172.44</v>
      </c>
      <c r="S220" s="9">
        <v>96.24</v>
      </c>
      <c r="T220" s="9">
        <v>0</v>
      </c>
      <c r="U220" s="9">
        <v>3.75</v>
      </c>
    </row>
    <row r="221" spans="1:21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456</v>
      </c>
      <c r="G221" s="53" t="s">
        <v>460</v>
      </c>
      <c r="H221" s="8">
        <v>12856427</v>
      </c>
      <c r="I221" s="8">
        <v>12856427</v>
      </c>
      <c r="J221" s="8">
        <v>0</v>
      </c>
      <c r="K221" s="8">
        <v>0</v>
      </c>
      <c r="L221" s="9">
        <v>100</v>
      </c>
      <c r="M221" s="9">
        <v>0</v>
      </c>
      <c r="N221" s="9">
        <v>0</v>
      </c>
      <c r="O221" s="8">
        <v>12844634.85</v>
      </c>
      <c r="P221" s="8">
        <v>12844634.85</v>
      </c>
      <c r="Q221" s="8">
        <v>0</v>
      </c>
      <c r="R221" s="8">
        <v>0</v>
      </c>
      <c r="S221" s="9">
        <v>100</v>
      </c>
      <c r="T221" s="9">
        <v>0</v>
      </c>
      <c r="U221" s="9">
        <v>0</v>
      </c>
    </row>
    <row r="222" spans="1:21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461</v>
      </c>
      <c r="G222" s="53" t="s">
        <v>462</v>
      </c>
      <c r="H222" s="8">
        <v>3334301</v>
      </c>
      <c r="I222" s="8">
        <v>3334301</v>
      </c>
      <c r="J222" s="8">
        <v>0</v>
      </c>
      <c r="K222" s="8">
        <v>0</v>
      </c>
      <c r="L222" s="9">
        <v>100</v>
      </c>
      <c r="M222" s="9">
        <v>0</v>
      </c>
      <c r="N222" s="9">
        <v>0</v>
      </c>
      <c r="O222" s="8">
        <v>3334301</v>
      </c>
      <c r="P222" s="8">
        <v>3334301</v>
      </c>
      <c r="Q222" s="8">
        <v>0</v>
      </c>
      <c r="R222" s="8">
        <v>0</v>
      </c>
      <c r="S222" s="9">
        <v>100</v>
      </c>
      <c r="T222" s="9">
        <v>0</v>
      </c>
      <c r="U222" s="9">
        <v>0</v>
      </c>
    </row>
    <row r="223" spans="1:21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461</v>
      </c>
      <c r="G223" s="53" t="s">
        <v>463</v>
      </c>
      <c r="H223" s="8">
        <v>2810797</v>
      </c>
      <c r="I223" s="8">
        <v>2810797</v>
      </c>
      <c r="J223" s="8">
        <v>0</v>
      </c>
      <c r="K223" s="8">
        <v>0</v>
      </c>
      <c r="L223" s="9">
        <v>100</v>
      </c>
      <c r="M223" s="9">
        <v>0</v>
      </c>
      <c r="N223" s="9">
        <v>0</v>
      </c>
      <c r="O223" s="8">
        <v>2810796.92</v>
      </c>
      <c r="P223" s="8">
        <v>2810796.92</v>
      </c>
      <c r="Q223" s="8">
        <v>0</v>
      </c>
      <c r="R223" s="8">
        <v>0</v>
      </c>
      <c r="S223" s="9">
        <v>100</v>
      </c>
      <c r="T223" s="9">
        <v>0</v>
      </c>
      <c r="U223" s="9">
        <v>0</v>
      </c>
    </row>
    <row r="224" spans="1:21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461</v>
      </c>
      <c r="G224" s="53" t="s">
        <v>464</v>
      </c>
      <c r="H224" s="8">
        <v>3856928</v>
      </c>
      <c r="I224" s="8">
        <v>3856928</v>
      </c>
      <c r="J224" s="8">
        <v>0</v>
      </c>
      <c r="K224" s="8">
        <v>0</v>
      </c>
      <c r="L224" s="9">
        <v>100</v>
      </c>
      <c r="M224" s="9">
        <v>0</v>
      </c>
      <c r="N224" s="9">
        <v>0</v>
      </c>
      <c r="O224" s="8">
        <v>3856928</v>
      </c>
      <c r="P224" s="8">
        <v>3856928</v>
      </c>
      <c r="Q224" s="8">
        <v>0</v>
      </c>
      <c r="R224" s="8">
        <v>0</v>
      </c>
      <c r="S224" s="9">
        <v>100</v>
      </c>
      <c r="T224" s="9">
        <v>0</v>
      </c>
      <c r="U224" s="9">
        <v>0</v>
      </c>
    </row>
    <row r="225" spans="1:21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461</v>
      </c>
      <c r="G225" s="53" t="s">
        <v>465</v>
      </c>
      <c r="H225" s="8">
        <v>3562821</v>
      </c>
      <c r="I225" s="8">
        <v>637000</v>
      </c>
      <c r="J225" s="8">
        <v>0</v>
      </c>
      <c r="K225" s="8">
        <v>2925821</v>
      </c>
      <c r="L225" s="9">
        <v>17.87</v>
      </c>
      <c r="M225" s="9">
        <v>0</v>
      </c>
      <c r="N225" s="9">
        <v>82.12</v>
      </c>
      <c r="O225" s="8">
        <v>3562821</v>
      </c>
      <c r="P225" s="8">
        <v>637000</v>
      </c>
      <c r="Q225" s="8">
        <v>0</v>
      </c>
      <c r="R225" s="8">
        <v>2925821</v>
      </c>
      <c r="S225" s="9">
        <v>17.87</v>
      </c>
      <c r="T225" s="9">
        <v>0</v>
      </c>
      <c r="U225" s="9">
        <v>82.12</v>
      </c>
    </row>
    <row r="226" spans="1:21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461</v>
      </c>
      <c r="G226" s="53" t="s">
        <v>466</v>
      </c>
      <c r="H226" s="8">
        <v>11466105.53</v>
      </c>
      <c r="I226" s="8">
        <v>972329.32</v>
      </c>
      <c r="J226" s="8">
        <v>2150000</v>
      </c>
      <c r="K226" s="8">
        <v>8343776.21</v>
      </c>
      <c r="L226" s="9">
        <v>8.48</v>
      </c>
      <c r="M226" s="9">
        <v>18.75</v>
      </c>
      <c r="N226" s="9">
        <v>72.76</v>
      </c>
      <c r="O226" s="8">
        <v>3067766.92</v>
      </c>
      <c r="P226" s="8">
        <v>972329.32</v>
      </c>
      <c r="Q226" s="8">
        <v>2095437.6</v>
      </c>
      <c r="R226" s="8">
        <v>0</v>
      </c>
      <c r="S226" s="9">
        <v>31.69</v>
      </c>
      <c r="T226" s="9">
        <v>68.3</v>
      </c>
      <c r="U226" s="9">
        <v>0</v>
      </c>
    </row>
    <row r="227" spans="1:21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461</v>
      </c>
      <c r="G227" s="53" t="s">
        <v>467</v>
      </c>
      <c r="H227" s="8">
        <v>2822905.5</v>
      </c>
      <c r="I227" s="8">
        <v>2822905.5</v>
      </c>
      <c r="J227" s="8">
        <v>0</v>
      </c>
      <c r="K227" s="8">
        <v>0</v>
      </c>
      <c r="L227" s="9">
        <v>100</v>
      </c>
      <c r="M227" s="9">
        <v>0</v>
      </c>
      <c r="N227" s="9">
        <v>0</v>
      </c>
      <c r="O227" s="8">
        <v>2822905.5</v>
      </c>
      <c r="P227" s="8">
        <v>2822905.5</v>
      </c>
      <c r="Q227" s="8">
        <v>0</v>
      </c>
      <c r="R227" s="8">
        <v>0</v>
      </c>
      <c r="S227" s="9">
        <v>100</v>
      </c>
      <c r="T227" s="9">
        <v>0</v>
      </c>
      <c r="U227" s="9">
        <v>0</v>
      </c>
    </row>
    <row r="228" spans="1:21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461</v>
      </c>
      <c r="G228" s="53" t="s">
        <v>468</v>
      </c>
      <c r="H228" s="8">
        <v>2230495.84</v>
      </c>
      <c r="I228" s="8">
        <v>1872495.84</v>
      </c>
      <c r="J228" s="8">
        <v>358000</v>
      </c>
      <c r="K228" s="8">
        <v>0</v>
      </c>
      <c r="L228" s="9">
        <v>83.94</v>
      </c>
      <c r="M228" s="9">
        <v>16.05</v>
      </c>
      <c r="N228" s="9">
        <v>0</v>
      </c>
      <c r="O228" s="8">
        <v>2230495.84</v>
      </c>
      <c r="P228" s="8">
        <v>1872495.84</v>
      </c>
      <c r="Q228" s="8">
        <v>358000</v>
      </c>
      <c r="R228" s="8">
        <v>0</v>
      </c>
      <c r="S228" s="9">
        <v>83.94</v>
      </c>
      <c r="T228" s="9">
        <v>16.05</v>
      </c>
      <c r="U228" s="9">
        <v>0</v>
      </c>
    </row>
    <row r="229" spans="1:21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461</v>
      </c>
      <c r="G229" s="53" t="s">
        <v>469</v>
      </c>
      <c r="H229" s="8">
        <v>22192164</v>
      </c>
      <c r="I229" s="8">
        <v>22192164</v>
      </c>
      <c r="J229" s="8">
        <v>0</v>
      </c>
      <c r="K229" s="8">
        <v>0</v>
      </c>
      <c r="L229" s="9">
        <v>100</v>
      </c>
      <c r="M229" s="9">
        <v>0</v>
      </c>
      <c r="N229" s="9">
        <v>0</v>
      </c>
      <c r="O229" s="8">
        <v>22192164</v>
      </c>
      <c r="P229" s="8">
        <v>22192164</v>
      </c>
      <c r="Q229" s="8">
        <v>0</v>
      </c>
      <c r="R229" s="8">
        <v>0</v>
      </c>
      <c r="S229" s="9">
        <v>100</v>
      </c>
      <c r="T229" s="9">
        <v>0</v>
      </c>
      <c r="U229" s="9">
        <v>0</v>
      </c>
    </row>
    <row r="230" spans="1:21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461</v>
      </c>
      <c r="G230" s="53" t="s">
        <v>470</v>
      </c>
      <c r="H230" s="8">
        <v>15518973.97</v>
      </c>
      <c r="I230" s="8">
        <v>9818973.97</v>
      </c>
      <c r="J230" s="8">
        <v>5700000</v>
      </c>
      <c r="K230" s="8">
        <v>0</v>
      </c>
      <c r="L230" s="9">
        <v>63.27</v>
      </c>
      <c r="M230" s="9">
        <v>36.72</v>
      </c>
      <c r="N230" s="9">
        <v>0</v>
      </c>
      <c r="O230" s="8">
        <v>14131102.28</v>
      </c>
      <c r="P230" s="8">
        <v>8431102.28</v>
      </c>
      <c r="Q230" s="8">
        <v>5700000</v>
      </c>
      <c r="R230" s="8">
        <v>0</v>
      </c>
      <c r="S230" s="9">
        <v>59.66</v>
      </c>
      <c r="T230" s="9">
        <v>40.33</v>
      </c>
      <c r="U230" s="9">
        <v>0</v>
      </c>
    </row>
    <row r="231" spans="1:21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461</v>
      </c>
      <c r="G231" s="53" t="s">
        <v>471</v>
      </c>
      <c r="H231" s="8">
        <v>0</v>
      </c>
      <c r="I231" s="8">
        <v>0</v>
      </c>
      <c r="J231" s="8">
        <v>0</v>
      </c>
      <c r="K231" s="8">
        <v>0</v>
      </c>
      <c r="L231" s="9"/>
      <c r="M231" s="9"/>
      <c r="N231" s="9"/>
      <c r="O231" s="8">
        <v>0</v>
      </c>
      <c r="P231" s="8">
        <v>0</v>
      </c>
      <c r="Q231" s="8">
        <v>0</v>
      </c>
      <c r="R231" s="8">
        <v>0</v>
      </c>
      <c r="S231" s="9"/>
      <c r="T231" s="9"/>
      <c r="U231" s="9"/>
    </row>
    <row r="232" spans="1:21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461</v>
      </c>
      <c r="G232" s="53" t="s">
        <v>472</v>
      </c>
      <c r="H232" s="8">
        <v>6082701.44</v>
      </c>
      <c r="I232" s="8">
        <v>6082701.44</v>
      </c>
      <c r="J232" s="8">
        <v>0</v>
      </c>
      <c r="K232" s="8">
        <v>0</v>
      </c>
      <c r="L232" s="9">
        <v>100</v>
      </c>
      <c r="M232" s="9">
        <v>0</v>
      </c>
      <c r="N232" s="9">
        <v>0</v>
      </c>
      <c r="O232" s="8">
        <v>6082701.44</v>
      </c>
      <c r="P232" s="8">
        <v>6082701.44</v>
      </c>
      <c r="Q232" s="8">
        <v>0</v>
      </c>
      <c r="R232" s="8">
        <v>0</v>
      </c>
      <c r="S232" s="9">
        <v>100</v>
      </c>
      <c r="T232" s="9">
        <v>0</v>
      </c>
      <c r="U232" s="9">
        <v>0</v>
      </c>
    </row>
    <row r="233" spans="1:21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461</v>
      </c>
      <c r="G233" s="53" t="s">
        <v>473</v>
      </c>
      <c r="H233" s="8">
        <v>8996392</v>
      </c>
      <c r="I233" s="8">
        <v>1622000</v>
      </c>
      <c r="J233" s="8">
        <v>380000</v>
      </c>
      <c r="K233" s="8">
        <v>6994392</v>
      </c>
      <c r="L233" s="9">
        <v>18.02</v>
      </c>
      <c r="M233" s="9">
        <v>4.22</v>
      </c>
      <c r="N233" s="9">
        <v>77.74</v>
      </c>
      <c r="O233" s="8">
        <v>8996391.91</v>
      </c>
      <c r="P233" s="8">
        <v>1622000</v>
      </c>
      <c r="Q233" s="8">
        <v>380000</v>
      </c>
      <c r="R233" s="8">
        <v>6994391.91</v>
      </c>
      <c r="S233" s="9">
        <v>18.02</v>
      </c>
      <c r="T233" s="9">
        <v>4.22</v>
      </c>
      <c r="U233" s="9">
        <v>77.74</v>
      </c>
    </row>
    <row r="234" spans="1:21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461</v>
      </c>
      <c r="G234" s="53" t="s">
        <v>474</v>
      </c>
      <c r="H234" s="8">
        <v>1088427.56</v>
      </c>
      <c r="I234" s="8">
        <v>1088427.56</v>
      </c>
      <c r="J234" s="8">
        <v>0</v>
      </c>
      <c r="K234" s="8">
        <v>0</v>
      </c>
      <c r="L234" s="9">
        <v>100</v>
      </c>
      <c r="M234" s="9">
        <v>0</v>
      </c>
      <c r="N234" s="9">
        <v>0</v>
      </c>
      <c r="O234" s="8">
        <v>1088427.56</v>
      </c>
      <c r="P234" s="8">
        <v>1088427.56</v>
      </c>
      <c r="Q234" s="8">
        <v>0</v>
      </c>
      <c r="R234" s="8">
        <v>0</v>
      </c>
      <c r="S234" s="9">
        <v>100</v>
      </c>
      <c r="T234" s="9">
        <v>0</v>
      </c>
      <c r="U234" s="9">
        <v>0</v>
      </c>
    </row>
    <row r="235" spans="1:21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461</v>
      </c>
      <c r="G235" s="53" t="s">
        <v>475</v>
      </c>
      <c r="H235" s="8">
        <v>9885693</v>
      </c>
      <c r="I235" s="8">
        <v>1020000</v>
      </c>
      <c r="J235" s="8">
        <v>3500000</v>
      </c>
      <c r="K235" s="8">
        <v>5365693</v>
      </c>
      <c r="L235" s="9">
        <v>10.31</v>
      </c>
      <c r="M235" s="9">
        <v>35.4</v>
      </c>
      <c r="N235" s="9">
        <v>54.27</v>
      </c>
      <c r="O235" s="8">
        <v>9885693</v>
      </c>
      <c r="P235" s="8">
        <v>1020000</v>
      </c>
      <c r="Q235" s="8">
        <v>3500000</v>
      </c>
      <c r="R235" s="8">
        <v>5365693</v>
      </c>
      <c r="S235" s="9">
        <v>10.31</v>
      </c>
      <c r="T235" s="9">
        <v>35.4</v>
      </c>
      <c r="U235" s="9">
        <v>54.27</v>
      </c>
    </row>
    <row r="236" spans="1:21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461</v>
      </c>
      <c r="G236" s="53" t="s">
        <v>476</v>
      </c>
      <c r="H236" s="8">
        <v>1512943.18</v>
      </c>
      <c r="I236" s="8">
        <v>1512943.18</v>
      </c>
      <c r="J236" s="8">
        <v>0</v>
      </c>
      <c r="K236" s="8">
        <v>0</v>
      </c>
      <c r="L236" s="9">
        <v>100</v>
      </c>
      <c r="M236" s="9">
        <v>0</v>
      </c>
      <c r="N236" s="9">
        <v>0</v>
      </c>
      <c r="O236" s="8">
        <v>1512943.18</v>
      </c>
      <c r="P236" s="8">
        <v>1512943.18</v>
      </c>
      <c r="Q236" s="8">
        <v>0</v>
      </c>
      <c r="R236" s="8">
        <v>0</v>
      </c>
      <c r="S236" s="9">
        <v>100</v>
      </c>
      <c r="T236" s="9">
        <v>0</v>
      </c>
      <c r="U236" s="9">
        <v>0</v>
      </c>
    </row>
    <row r="237" spans="1:21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461</v>
      </c>
      <c r="G237" s="53" t="s">
        <v>477</v>
      </c>
      <c r="H237" s="8">
        <v>9537257.27</v>
      </c>
      <c r="I237" s="8">
        <v>1688900</v>
      </c>
      <c r="J237" s="8">
        <v>0</v>
      </c>
      <c r="K237" s="8">
        <v>7848357.27</v>
      </c>
      <c r="L237" s="9">
        <v>17.7</v>
      </c>
      <c r="M237" s="9">
        <v>0</v>
      </c>
      <c r="N237" s="9">
        <v>82.29</v>
      </c>
      <c r="O237" s="8">
        <v>1688899.96</v>
      </c>
      <c r="P237" s="8">
        <v>1688899.96</v>
      </c>
      <c r="Q237" s="8">
        <v>0</v>
      </c>
      <c r="R237" s="8">
        <v>0</v>
      </c>
      <c r="S237" s="9">
        <v>100</v>
      </c>
      <c r="T237" s="9">
        <v>0</v>
      </c>
      <c r="U237" s="9">
        <v>0</v>
      </c>
    </row>
    <row r="238" spans="1:21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461</v>
      </c>
      <c r="G238" s="53" t="s">
        <v>478</v>
      </c>
      <c r="H238" s="8">
        <v>201388.95</v>
      </c>
      <c r="I238" s="8">
        <v>201388.95</v>
      </c>
      <c r="J238" s="8">
        <v>0</v>
      </c>
      <c r="K238" s="8">
        <v>0</v>
      </c>
      <c r="L238" s="9">
        <v>100</v>
      </c>
      <c r="M238" s="9">
        <v>0</v>
      </c>
      <c r="N238" s="9">
        <v>0</v>
      </c>
      <c r="O238" s="8">
        <v>201388.95</v>
      </c>
      <c r="P238" s="8">
        <v>201388.95</v>
      </c>
      <c r="Q238" s="8">
        <v>0</v>
      </c>
      <c r="R238" s="8">
        <v>0</v>
      </c>
      <c r="S238" s="9">
        <v>100</v>
      </c>
      <c r="T238" s="9">
        <v>0</v>
      </c>
      <c r="U238" s="9">
        <v>0</v>
      </c>
    </row>
    <row r="239" spans="1:21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461</v>
      </c>
      <c r="G239" s="53" t="s">
        <v>479</v>
      </c>
      <c r="H239" s="8">
        <v>2607141.17</v>
      </c>
      <c r="I239" s="8">
        <v>2283687.5</v>
      </c>
      <c r="J239" s="8">
        <v>0</v>
      </c>
      <c r="K239" s="8">
        <v>323453.67</v>
      </c>
      <c r="L239" s="9">
        <v>87.59</v>
      </c>
      <c r="M239" s="9">
        <v>0</v>
      </c>
      <c r="N239" s="9">
        <v>12.4</v>
      </c>
      <c r="O239" s="8">
        <v>2607140.8</v>
      </c>
      <c r="P239" s="8">
        <v>2283687.5</v>
      </c>
      <c r="Q239" s="8">
        <v>0</v>
      </c>
      <c r="R239" s="8">
        <v>323453.3</v>
      </c>
      <c r="S239" s="9">
        <v>87.59</v>
      </c>
      <c r="T239" s="9">
        <v>0</v>
      </c>
      <c r="U239" s="9">
        <v>12.4</v>
      </c>
    </row>
    <row r="240" spans="1:21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461</v>
      </c>
      <c r="G240" s="53" t="s">
        <v>480</v>
      </c>
      <c r="H240" s="8">
        <v>420000</v>
      </c>
      <c r="I240" s="8">
        <v>420000</v>
      </c>
      <c r="J240" s="8">
        <v>0</v>
      </c>
      <c r="K240" s="8">
        <v>0</v>
      </c>
      <c r="L240" s="9">
        <v>100</v>
      </c>
      <c r="M240" s="9">
        <v>0</v>
      </c>
      <c r="N240" s="9">
        <v>0</v>
      </c>
      <c r="O240" s="8">
        <v>420000</v>
      </c>
      <c r="P240" s="8">
        <v>420000</v>
      </c>
      <c r="Q240" s="8">
        <v>0</v>
      </c>
      <c r="R240" s="8">
        <v>0</v>
      </c>
      <c r="S240" s="9">
        <v>100</v>
      </c>
      <c r="T240" s="9">
        <v>0</v>
      </c>
      <c r="U240" s="9">
        <v>0</v>
      </c>
    </row>
    <row r="241" spans="1:21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461</v>
      </c>
      <c r="G241" s="53" t="s">
        <v>481</v>
      </c>
      <c r="H241" s="8">
        <v>4060000</v>
      </c>
      <c r="I241" s="8">
        <v>4000000</v>
      </c>
      <c r="J241" s="8">
        <v>60000</v>
      </c>
      <c r="K241" s="8">
        <v>0</v>
      </c>
      <c r="L241" s="9">
        <v>98.52</v>
      </c>
      <c r="M241" s="9">
        <v>1.47</v>
      </c>
      <c r="N241" s="9">
        <v>0</v>
      </c>
      <c r="O241" s="8">
        <v>4060000</v>
      </c>
      <c r="P241" s="8">
        <v>4000000</v>
      </c>
      <c r="Q241" s="8">
        <v>60000</v>
      </c>
      <c r="R241" s="8">
        <v>0</v>
      </c>
      <c r="S241" s="9">
        <v>98.52</v>
      </c>
      <c r="T241" s="9">
        <v>1.47</v>
      </c>
      <c r="U241" s="9">
        <v>0</v>
      </c>
    </row>
    <row r="242" spans="1:21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482</v>
      </c>
      <c r="G242" s="53" t="s">
        <v>483</v>
      </c>
      <c r="H242" s="8">
        <v>136643956</v>
      </c>
      <c r="I242" s="8">
        <v>133343956</v>
      </c>
      <c r="J242" s="8">
        <v>3300000</v>
      </c>
      <c r="K242" s="8">
        <v>0</v>
      </c>
      <c r="L242" s="9">
        <v>97.58</v>
      </c>
      <c r="M242" s="9">
        <v>2.41</v>
      </c>
      <c r="N242" s="9">
        <v>0</v>
      </c>
      <c r="O242" s="8">
        <v>133860227.39</v>
      </c>
      <c r="P242" s="8">
        <v>133343956</v>
      </c>
      <c r="Q242" s="8">
        <v>516271.39</v>
      </c>
      <c r="R242" s="8">
        <v>0</v>
      </c>
      <c r="S242" s="9">
        <v>99.61</v>
      </c>
      <c r="T242" s="9">
        <v>0.38</v>
      </c>
      <c r="U242" s="9">
        <v>0</v>
      </c>
    </row>
    <row r="243" spans="1:21" ht="12.75">
      <c r="A243" s="34">
        <v>6</v>
      </c>
      <c r="B243" s="34">
        <v>8</v>
      </c>
      <c r="C243" s="34">
        <v>1</v>
      </c>
      <c r="D243" s="35" t="s">
        <v>484</v>
      </c>
      <c r="E243" s="36">
        <v>271</v>
      </c>
      <c r="F243" s="7" t="s">
        <v>484</v>
      </c>
      <c r="G243" s="53" t="s">
        <v>485</v>
      </c>
      <c r="H243" s="8">
        <v>258000</v>
      </c>
      <c r="I243" s="8">
        <v>258000</v>
      </c>
      <c r="J243" s="8">
        <v>0</v>
      </c>
      <c r="K243" s="8">
        <v>0</v>
      </c>
      <c r="L243" s="9">
        <v>100</v>
      </c>
      <c r="M243" s="9">
        <v>0</v>
      </c>
      <c r="N243" s="9">
        <v>0</v>
      </c>
      <c r="O243" s="8">
        <v>258000</v>
      </c>
      <c r="P243" s="8">
        <v>258000</v>
      </c>
      <c r="Q243" s="8">
        <v>0</v>
      </c>
      <c r="R243" s="8">
        <v>0</v>
      </c>
      <c r="S243" s="9">
        <v>100</v>
      </c>
      <c r="T243" s="9">
        <v>0</v>
      </c>
      <c r="U243" s="9">
        <v>0</v>
      </c>
    </row>
    <row r="244" spans="1:21" ht="24">
      <c r="A244" s="34">
        <v>6</v>
      </c>
      <c r="B244" s="34">
        <v>19</v>
      </c>
      <c r="C244" s="34">
        <v>1</v>
      </c>
      <c r="D244" s="35" t="s">
        <v>484</v>
      </c>
      <c r="E244" s="36">
        <v>270</v>
      </c>
      <c r="F244" s="7" t="s">
        <v>484</v>
      </c>
      <c r="G244" s="53" t="s">
        <v>486</v>
      </c>
      <c r="H244" s="8">
        <v>201060</v>
      </c>
      <c r="I244" s="8">
        <v>201060</v>
      </c>
      <c r="J244" s="8">
        <v>0</v>
      </c>
      <c r="K244" s="8">
        <v>0</v>
      </c>
      <c r="L244" s="9">
        <v>100</v>
      </c>
      <c r="M244" s="9">
        <v>0</v>
      </c>
      <c r="N244" s="9">
        <v>0</v>
      </c>
      <c r="O244" s="8">
        <v>201060</v>
      </c>
      <c r="P244" s="8">
        <v>201060</v>
      </c>
      <c r="Q244" s="8">
        <v>0</v>
      </c>
      <c r="R244" s="8">
        <v>0</v>
      </c>
      <c r="S244" s="9">
        <v>100</v>
      </c>
      <c r="T244" s="9">
        <v>0</v>
      </c>
      <c r="U244" s="9">
        <v>0</v>
      </c>
    </row>
    <row r="245" spans="1:21" ht="12.75">
      <c r="A245" s="34">
        <v>6</v>
      </c>
      <c r="B245" s="34">
        <v>7</v>
      </c>
      <c r="C245" s="34">
        <v>1</v>
      </c>
      <c r="D245" s="35" t="s">
        <v>484</v>
      </c>
      <c r="E245" s="36">
        <v>187</v>
      </c>
      <c r="F245" s="7" t="s">
        <v>484</v>
      </c>
      <c r="G245" s="53" t="s">
        <v>487</v>
      </c>
      <c r="H245" s="8">
        <v>978131</v>
      </c>
      <c r="I245" s="8">
        <v>0</v>
      </c>
      <c r="J245" s="8">
        <v>0</v>
      </c>
      <c r="K245" s="8">
        <v>978131</v>
      </c>
      <c r="L245" s="9">
        <v>0</v>
      </c>
      <c r="M245" s="9">
        <v>0</v>
      </c>
      <c r="N245" s="9">
        <v>100</v>
      </c>
      <c r="O245" s="8">
        <v>950000</v>
      </c>
      <c r="P245" s="8">
        <v>0</v>
      </c>
      <c r="Q245" s="8">
        <v>0</v>
      </c>
      <c r="R245" s="8">
        <v>950000</v>
      </c>
      <c r="S245" s="9">
        <v>0</v>
      </c>
      <c r="T245" s="9">
        <v>0</v>
      </c>
      <c r="U245" s="9">
        <v>100</v>
      </c>
    </row>
    <row r="246" spans="1:21" ht="12.75">
      <c r="A246" s="34">
        <v>6</v>
      </c>
      <c r="B246" s="34">
        <v>1</v>
      </c>
      <c r="C246" s="34">
        <v>1</v>
      </c>
      <c r="D246" s="35" t="s">
        <v>484</v>
      </c>
      <c r="E246" s="36">
        <v>188</v>
      </c>
      <c r="F246" s="7" t="s">
        <v>484</v>
      </c>
      <c r="G246" s="53" t="s">
        <v>487</v>
      </c>
      <c r="H246" s="8">
        <v>0</v>
      </c>
      <c r="I246" s="8">
        <v>0</v>
      </c>
      <c r="J246" s="8">
        <v>0</v>
      </c>
      <c r="K246" s="8">
        <v>0</v>
      </c>
      <c r="L246" s="9"/>
      <c r="M246" s="9"/>
      <c r="N246" s="9"/>
      <c r="O246" s="8">
        <v>0</v>
      </c>
      <c r="P246" s="8">
        <v>0</v>
      </c>
      <c r="Q246" s="8">
        <v>0</v>
      </c>
      <c r="R246" s="8">
        <v>0</v>
      </c>
      <c r="S246" s="9"/>
      <c r="T246" s="9"/>
      <c r="U246" s="9"/>
    </row>
    <row r="247" spans="1:21" ht="18.75" customHeight="1">
      <c r="A247" s="34">
        <v>6</v>
      </c>
      <c r="B247" s="34">
        <v>13</v>
      </c>
      <c r="C247" s="34">
        <v>4</v>
      </c>
      <c r="D247" s="35" t="s">
        <v>484</v>
      </c>
      <c r="E247" s="36">
        <v>186</v>
      </c>
      <c r="F247" s="7" t="s">
        <v>484</v>
      </c>
      <c r="G247" s="53" t="s">
        <v>488</v>
      </c>
      <c r="H247" s="8">
        <v>0</v>
      </c>
      <c r="I247" s="8">
        <v>0</v>
      </c>
      <c r="J247" s="8">
        <v>0</v>
      </c>
      <c r="K247" s="8">
        <v>0</v>
      </c>
      <c r="L247" s="9"/>
      <c r="M247" s="9"/>
      <c r="N247" s="9"/>
      <c r="O247" s="8">
        <v>0</v>
      </c>
      <c r="P247" s="8">
        <v>0</v>
      </c>
      <c r="Q247" s="8">
        <v>0</v>
      </c>
      <c r="R247" s="8">
        <v>0</v>
      </c>
      <c r="S247" s="9"/>
      <c r="T247" s="9"/>
      <c r="U247" s="9"/>
    </row>
    <row r="248" spans="1:21" ht="24">
      <c r="A248" s="34">
        <v>6</v>
      </c>
      <c r="B248" s="34">
        <v>4</v>
      </c>
      <c r="C248" s="34">
        <v>3</v>
      </c>
      <c r="D248" s="35" t="s">
        <v>484</v>
      </c>
      <c r="E248" s="36">
        <v>218</v>
      </c>
      <c r="F248" s="7" t="s">
        <v>484</v>
      </c>
      <c r="G248" s="53" t="s">
        <v>489</v>
      </c>
      <c r="H248" s="8">
        <v>0</v>
      </c>
      <c r="I248" s="8">
        <v>0</v>
      </c>
      <c r="J248" s="8">
        <v>0</v>
      </c>
      <c r="K248" s="8">
        <v>0</v>
      </c>
      <c r="L248" s="9"/>
      <c r="M248" s="9"/>
      <c r="N248" s="9"/>
      <c r="O248" s="8">
        <v>0</v>
      </c>
      <c r="P248" s="8">
        <v>0</v>
      </c>
      <c r="Q248" s="8">
        <v>0</v>
      </c>
      <c r="R248" s="8">
        <v>0</v>
      </c>
      <c r="S248" s="9"/>
      <c r="T248" s="9"/>
      <c r="U248" s="9"/>
    </row>
    <row r="249" spans="1:21" ht="24">
      <c r="A249" s="34">
        <v>6</v>
      </c>
      <c r="B249" s="34">
        <v>15</v>
      </c>
      <c r="C249" s="34">
        <v>0</v>
      </c>
      <c r="D249" s="35" t="s">
        <v>484</v>
      </c>
      <c r="E249" s="36">
        <v>220</v>
      </c>
      <c r="F249" s="7" t="s">
        <v>484</v>
      </c>
      <c r="G249" s="53" t="s">
        <v>490</v>
      </c>
      <c r="H249" s="8">
        <v>0</v>
      </c>
      <c r="I249" s="8">
        <v>0</v>
      </c>
      <c r="J249" s="8">
        <v>0</v>
      </c>
      <c r="K249" s="8">
        <v>0</v>
      </c>
      <c r="L249" s="9"/>
      <c r="M249" s="9"/>
      <c r="N249" s="9"/>
      <c r="O249" s="8">
        <v>0</v>
      </c>
      <c r="P249" s="8">
        <v>0</v>
      </c>
      <c r="Q249" s="8">
        <v>0</v>
      </c>
      <c r="R249" s="8">
        <v>0</v>
      </c>
      <c r="S249" s="9"/>
      <c r="T249" s="9"/>
      <c r="U249" s="9"/>
    </row>
    <row r="250" spans="1:21" ht="12.75">
      <c r="A250" s="34">
        <v>6</v>
      </c>
      <c r="B250" s="34">
        <v>9</v>
      </c>
      <c r="C250" s="34">
        <v>1</v>
      </c>
      <c r="D250" s="35" t="s">
        <v>484</v>
      </c>
      <c r="E250" s="36">
        <v>140</v>
      </c>
      <c r="F250" s="7" t="s">
        <v>484</v>
      </c>
      <c r="G250" s="53" t="s">
        <v>491</v>
      </c>
      <c r="H250" s="8">
        <v>0</v>
      </c>
      <c r="I250" s="8">
        <v>0</v>
      </c>
      <c r="J250" s="8">
        <v>0</v>
      </c>
      <c r="K250" s="8">
        <v>0</v>
      </c>
      <c r="L250" s="9"/>
      <c r="M250" s="9"/>
      <c r="N250" s="9"/>
      <c r="O250" s="8">
        <v>0</v>
      </c>
      <c r="P250" s="8">
        <v>0</v>
      </c>
      <c r="Q250" s="8">
        <v>0</v>
      </c>
      <c r="R250" s="8">
        <v>0</v>
      </c>
      <c r="S250" s="9"/>
      <c r="T250" s="9"/>
      <c r="U250" s="9"/>
    </row>
    <row r="251" spans="1:21" ht="12.75">
      <c r="A251" s="34">
        <v>6</v>
      </c>
      <c r="B251" s="34">
        <v>62</v>
      </c>
      <c r="C251" s="34">
        <v>1</v>
      </c>
      <c r="D251" s="35" t="s">
        <v>484</v>
      </c>
      <c r="E251" s="36">
        <v>198</v>
      </c>
      <c r="F251" s="7" t="s">
        <v>484</v>
      </c>
      <c r="G251" s="53" t="s">
        <v>492</v>
      </c>
      <c r="H251" s="8">
        <v>0</v>
      </c>
      <c r="I251" s="8">
        <v>0</v>
      </c>
      <c r="J251" s="8">
        <v>0</v>
      </c>
      <c r="K251" s="8">
        <v>0</v>
      </c>
      <c r="L251" s="9"/>
      <c r="M251" s="9"/>
      <c r="N251" s="9"/>
      <c r="O251" s="8">
        <v>0</v>
      </c>
      <c r="P251" s="8">
        <v>0</v>
      </c>
      <c r="Q251" s="8">
        <v>0</v>
      </c>
      <c r="R251" s="8">
        <v>0</v>
      </c>
      <c r="S251" s="9"/>
      <c r="T251" s="9"/>
      <c r="U251" s="9"/>
    </row>
    <row r="252" spans="1:21" ht="12.75">
      <c r="A252" s="34">
        <v>6</v>
      </c>
      <c r="B252" s="34">
        <v>8</v>
      </c>
      <c r="C252" s="34">
        <v>1</v>
      </c>
      <c r="D252" s="35" t="s">
        <v>484</v>
      </c>
      <c r="E252" s="36">
        <v>265</v>
      </c>
      <c r="F252" s="7" t="s">
        <v>484</v>
      </c>
      <c r="G252" s="53" t="s">
        <v>493</v>
      </c>
      <c r="H252" s="8">
        <v>546000</v>
      </c>
      <c r="I252" s="8">
        <v>546000</v>
      </c>
      <c r="J252" s="8">
        <v>0</v>
      </c>
      <c r="K252" s="8">
        <v>0</v>
      </c>
      <c r="L252" s="9">
        <v>100</v>
      </c>
      <c r="M252" s="9">
        <v>0</v>
      </c>
      <c r="N252" s="9">
        <v>0</v>
      </c>
      <c r="O252" s="8">
        <v>546000</v>
      </c>
      <c r="P252" s="8">
        <v>546000</v>
      </c>
      <c r="Q252" s="8">
        <v>0</v>
      </c>
      <c r="R252" s="8">
        <v>0</v>
      </c>
      <c r="S252" s="9">
        <v>100</v>
      </c>
      <c r="T252" s="9">
        <v>0</v>
      </c>
      <c r="U252" s="9">
        <v>0</v>
      </c>
    </row>
  </sheetData>
  <sheetProtection/>
  <mergeCells count="19">
    <mergeCell ref="E4:E6"/>
    <mergeCell ref="A4:A6"/>
    <mergeCell ref="B4:B6"/>
    <mergeCell ref="C4:C6"/>
    <mergeCell ref="D4:D6"/>
    <mergeCell ref="O4:R4"/>
    <mergeCell ref="I5:K5"/>
    <mergeCell ref="H4:K4"/>
    <mergeCell ref="L4:N5"/>
    <mergeCell ref="S7:U7"/>
    <mergeCell ref="P5:R5"/>
    <mergeCell ref="H5:H6"/>
    <mergeCell ref="O5:O6"/>
    <mergeCell ref="H7:K7"/>
    <mergeCell ref="F4:G6"/>
    <mergeCell ref="L7:N7"/>
    <mergeCell ref="O7:R7"/>
    <mergeCell ref="A7:G7"/>
    <mergeCell ref="S4:U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3"/>
  <sheetViews>
    <sheetView zoomScale="80" zoomScaleNormal="80" zoomScalePageLayoutView="0" workbookViewId="0" topLeftCell="A1">
      <pane xSplit="7" ySplit="9" topLeftCell="H2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0" sqref="G250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1" width="14.71093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4 kwartału 2019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4" t="s">
        <v>59</v>
      </c>
      <c r="I4" s="154"/>
      <c r="J4" s="154"/>
      <c r="K4" s="154"/>
      <c r="L4" s="154" t="s">
        <v>23</v>
      </c>
      <c r="M4" s="154"/>
      <c r="N4" s="154"/>
    </row>
    <row r="5" spans="1:14" ht="12.75" customHeight="1">
      <c r="A5" s="154"/>
      <c r="B5" s="154"/>
      <c r="C5" s="154"/>
      <c r="D5" s="154"/>
      <c r="E5" s="154"/>
      <c r="F5" s="154"/>
      <c r="G5" s="154"/>
      <c r="H5" s="161" t="s">
        <v>24</v>
      </c>
      <c r="I5" s="161" t="s">
        <v>60</v>
      </c>
      <c r="J5" s="161"/>
      <c r="K5" s="161"/>
      <c r="L5" s="159" t="s">
        <v>27</v>
      </c>
      <c r="M5" s="159" t="s">
        <v>26</v>
      </c>
      <c r="N5" s="159" t="s">
        <v>28</v>
      </c>
    </row>
    <row r="6" spans="1:14" ht="12.75" customHeight="1">
      <c r="A6" s="154"/>
      <c r="B6" s="154"/>
      <c r="C6" s="154"/>
      <c r="D6" s="154"/>
      <c r="E6" s="154"/>
      <c r="F6" s="154"/>
      <c r="G6" s="154"/>
      <c r="H6" s="161"/>
      <c r="I6" s="162" t="s">
        <v>61</v>
      </c>
      <c r="J6" s="162" t="s">
        <v>62</v>
      </c>
      <c r="K6" s="162" t="s">
        <v>63</v>
      </c>
      <c r="L6" s="159"/>
      <c r="M6" s="159"/>
      <c r="N6" s="159"/>
    </row>
    <row r="7" spans="1:14" ht="66.75" customHeight="1">
      <c r="A7" s="154"/>
      <c r="B7" s="154"/>
      <c r="C7" s="154"/>
      <c r="D7" s="154"/>
      <c r="E7" s="154"/>
      <c r="F7" s="154"/>
      <c r="G7" s="154"/>
      <c r="H7" s="161"/>
      <c r="I7" s="162"/>
      <c r="J7" s="162"/>
      <c r="K7" s="162"/>
      <c r="L7" s="159"/>
      <c r="M7" s="159"/>
      <c r="N7" s="159"/>
    </row>
    <row r="8" spans="1:14" s="21" customFormat="1" ht="15">
      <c r="A8" s="157"/>
      <c r="B8" s="157"/>
      <c r="C8" s="157"/>
      <c r="D8" s="157"/>
      <c r="E8" s="157"/>
      <c r="F8" s="157"/>
      <c r="G8" s="157"/>
      <c r="H8" s="157" t="s">
        <v>10</v>
      </c>
      <c r="I8" s="157"/>
      <c r="J8" s="157"/>
      <c r="K8" s="157"/>
      <c r="L8" s="158" t="s">
        <v>11</v>
      </c>
      <c r="M8" s="158"/>
      <c r="N8" s="158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60">
        <v>6</v>
      </c>
      <c r="G9" s="160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261</v>
      </c>
      <c r="G10" s="55" t="s">
        <v>262</v>
      </c>
      <c r="H10" s="29">
        <v>22310223</v>
      </c>
      <c r="I10" s="29">
        <v>0</v>
      </c>
      <c r="J10" s="29">
        <v>22310223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261</v>
      </c>
      <c r="G11" s="55" t="s">
        <v>263</v>
      </c>
      <c r="H11" s="29">
        <v>38000000</v>
      </c>
      <c r="I11" s="29">
        <v>0</v>
      </c>
      <c r="J11" s="29">
        <v>38000000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261</v>
      </c>
      <c r="G12" s="55" t="s">
        <v>264</v>
      </c>
      <c r="H12" s="29">
        <v>17281210.66</v>
      </c>
      <c r="I12" s="29">
        <v>0</v>
      </c>
      <c r="J12" s="29">
        <v>16996000</v>
      </c>
      <c r="K12" s="29">
        <v>285210.66</v>
      </c>
      <c r="L12" s="30">
        <v>0</v>
      </c>
      <c r="M12" s="30">
        <v>98.34</v>
      </c>
      <c r="N12" s="30">
        <v>1.65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261</v>
      </c>
      <c r="G13" s="55" t="s">
        <v>265</v>
      </c>
      <c r="H13" s="29">
        <v>7866854.52</v>
      </c>
      <c r="I13" s="29">
        <v>0</v>
      </c>
      <c r="J13" s="29">
        <v>7866854.52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261</v>
      </c>
      <c r="G14" s="55" t="s">
        <v>266</v>
      </c>
      <c r="H14" s="29">
        <v>45689360.3</v>
      </c>
      <c r="I14" s="29">
        <v>0</v>
      </c>
      <c r="J14" s="29">
        <v>45689360.3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261</v>
      </c>
      <c r="G15" s="55" t="s">
        <v>267</v>
      </c>
      <c r="H15" s="29">
        <v>33421200</v>
      </c>
      <c r="I15" s="29">
        <v>0</v>
      </c>
      <c r="J15" s="29">
        <v>33421200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261</v>
      </c>
      <c r="G16" s="55" t="s">
        <v>268</v>
      </c>
      <c r="H16" s="29">
        <v>23608301</v>
      </c>
      <c r="I16" s="29">
        <v>0</v>
      </c>
      <c r="J16" s="29">
        <v>23608301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261</v>
      </c>
      <c r="G17" s="55" t="s">
        <v>269</v>
      </c>
      <c r="H17" s="29">
        <v>26595204.95</v>
      </c>
      <c r="I17" s="29">
        <v>0</v>
      </c>
      <c r="J17" s="29">
        <v>26595000</v>
      </c>
      <c r="K17" s="29">
        <v>204.95</v>
      </c>
      <c r="L17" s="30">
        <v>0</v>
      </c>
      <c r="M17" s="30">
        <v>99.99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261</v>
      </c>
      <c r="G18" s="55" t="s">
        <v>270</v>
      </c>
      <c r="H18" s="29">
        <v>98137854.35</v>
      </c>
      <c r="I18" s="29">
        <v>0</v>
      </c>
      <c r="J18" s="29">
        <v>98137854.35</v>
      </c>
      <c r="K18" s="29">
        <v>0</v>
      </c>
      <c r="L18" s="30">
        <v>0</v>
      </c>
      <c r="M18" s="30">
        <v>100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261</v>
      </c>
      <c r="G19" s="55" t="s">
        <v>271</v>
      </c>
      <c r="H19" s="29">
        <v>13602850</v>
      </c>
      <c r="I19" s="29">
        <v>0</v>
      </c>
      <c r="J19" s="29">
        <v>13602850</v>
      </c>
      <c r="K19" s="29">
        <v>0</v>
      </c>
      <c r="L19" s="30">
        <v>0</v>
      </c>
      <c r="M19" s="30">
        <v>100</v>
      </c>
      <c r="N19" s="30">
        <v>0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261</v>
      </c>
      <c r="G20" s="55" t="s">
        <v>272</v>
      </c>
      <c r="H20" s="29">
        <v>10050000</v>
      </c>
      <c r="I20" s="29">
        <v>0</v>
      </c>
      <c r="J20" s="29">
        <v>10050000</v>
      </c>
      <c r="K20" s="29">
        <v>0</v>
      </c>
      <c r="L20" s="30">
        <v>0</v>
      </c>
      <c r="M20" s="30">
        <v>100</v>
      </c>
      <c r="N20" s="30">
        <v>0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261</v>
      </c>
      <c r="G21" s="55" t="s">
        <v>273</v>
      </c>
      <c r="H21" s="29">
        <v>1705662.16</v>
      </c>
      <c r="I21" s="29">
        <v>0</v>
      </c>
      <c r="J21" s="29">
        <v>1705662.16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261</v>
      </c>
      <c r="G22" s="55" t="s">
        <v>274</v>
      </c>
      <c r="H22" s="29">
        <v>22200000</v>
      </c>
      <c r="I22" s="29">
        <v>0</v>
      </c>
      <c r="J22" s="29">
        <v>22200000</v>
      </c>
      <c r="K22" s="29">
        <v>0</v>
      </c>
      <c r="L22" s="30">
        <v>0</v>
      </c>
      <c r="M22" s="30">
        <v>100</v>
      </c>
      <c r="N22" s="30">
        <v>0</v>
      </c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261</v>
      </c>
      <c r="G23" s="55" t="s">
        <v>275</v>
      </c>
      <c r="H23" s="29">
        <v>6174500</v>
      </c>
      <c r="I23" s="29">
        <v>0</v>
      </c>
      <c r="J23" s="29">
        <v>6174500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261</v>
      </c>
      <c r="G24" s="55" t="s">
        <v>276</v>
      </c>
      <c r="H24" s="29">
        <v>23447057.08</v>
      </c>
      <c r="I24" s="29">
        <v>0</v>
      </c>
      <c r="J24" s="29">
        <v>23444665</v>
      </c>
      <c r="K24" s="29">
        <v>2392.08</v>
      </c>
      <c r="L24" s="30">
        <v>0</v>
      </c>
      <c r="M24" s="30">
        <v>99.98</v>
      </c>
      <c r="N24" s="30">
        <v>0.01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261</v>
      </c>
      <c r="G25" s="55" t="s">
        <v>277</v>
      </c>
      <c r="H25" s="29">
        <v>16720764.81</v>
      </c>
      <c r="I25" s="29">
        <v>0</v>
      </c>
      <c r="J25" s="29">
        <v>16720764.81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261</v>
      </c>
      <c r="G26" s="55" t="s">
        <v>278</v>
      </c>
      <c r="H26" s="29">
        <v>800000</v>
      </c>
      <c r="I26" s="29">
        <v>0</v>
      </c>
      <c r="J26" s="29">
        <v>800000</v>
      </c>
      <c r="K26" s="29">
        <v>0</v>
      </c>
      <c r="L26" s="30">
        <v>0</v>
      </c>
      <c r="M26" s="30">
        <v>100</v>
      </c>
      <c r="N26" s="30">
        <v>0</v>
      </c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261</v>
      </c>
      <c r="G27" s="55" t="s">
        <v>279</v>
      </c>
      <c r="H27" s="29">
        <v>5650000</v>
      </c>
      <c r="I27" s="29">
        <v>0</v>
      </c>
      <c r="J27" s="29">
        <v>5650000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261</v>
      </c>
      <c r="G28" s="55" t="s">
        <v>279</v>
      </c>
      <c r="H28" s="29">
        <v>4699996</v>
      </c>
      <c r="I28" s="29">
        <v>0</v>
      </c>
      <c r="J28" s="29">
        <v>4699996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261</v>
      </c>
      <c r="G29" s="55" t="s">
        <v>280</v>
      </c>
      <c r="H29" s="29">
        <v>0</v>
      </c>
      <c r="I29" s="29">
        <v>0</v>
      </c>
      <c r="J29" s="29">
        <v>0</v>
      </c>
      <c r="K29" s="29">
        <v>0</v>
      </c>
      <c r="L29" s="30"/>
      <c r="M29" s="30"/>
      <c r="N29" s="30"/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261</v>
      </c>
      <c r="G30" s="55" t="s">
        <v>281</v>
      </c>
      <c r="H30" s="29">
        <v>316000</v>
      </c>
      <c r="I30" s="29">
        <v>0</v>
      </c>
      <c r="J30" s="29">
        <v>316000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261</v>
      </c>
      <c r="G31" s="55" t="s">
        <v>282</v>
      </c>
      <c r="H31" s="29">
        <v>5471156</v>
      </c>
      <c r="I31" s="29">
        <v>0</v>
      </c>
      <c r="J31" s="29">
        <v>5471156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261</v>
      </c>
      <c r="G32" s="55" t="s">
        <v>283</v>
      </c>
      <c r="H32" s="29">
        <v>3943345.27</v>
      </c>
      <c r="I32" s="29">
        <v>0</v>
      </c>
      <c r="J32" s="29">
        <v>3943345.27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261</v>
      </c>
      <c r="G33" s="55" t="s">
        <v>284</v>
      </c>
      <c r="H33" s="29">
        <v>4776754.3</v>
      </c>
      <c r="I33" s="29">
        <v>0</v>
      </c>
      <c r="J33" s="29">
        <v>4776635.3</v>
      </c>
      <c r="K33" s="29">
        <v>119</v>
      </c>
      <c r="L33" s="30">
        <v>0</v>
      </c>
      <c r="M33" s="30">
        <v>99.99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261</v>
      </c>
      <c r="G34" s="55" t="s">
        <v>285</v>
      </c>
      <c r="H34" s="29">
        <v>2607950</v>
      </c>
      <c r="I34" s="29">
        <v>0</v>
      </c>
      <c r="J34" s="29">
        <v>2607950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261</v>
      </c>
      <c r="G35" s="55" t="s">
        <v>262</v>
      </c>
      <c r="H35" s="29">
        <v>12560000</v>
      </c>
      <c r="I35" s="29">
        <v>0</v>
      </c>
      <c r="J35" s="29">
        <v>12560000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261</v>
      </c>
      <c r="G36" s="55" t="s">
        <v>286</v>
      </c>
      <c r="H36" s="29">
        <v>8692170.04</v>
      </c>
      <c r="I36" s="29">
        <v>0</v>
      </c>
      <c r="J36" s="29">
        <v>8502198.42</v>
      </c>
      <c r="K36" s="29">
        <v>189971.62</v>
      </c>
      <c r="L36" s="30">
        <v>0</v>
      </c>
      <c r="M36" s="30">
        <v>97.81</v>
      </c>
      <c r="N36" s="30">
        <v>2.18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261</v>
      </c>
      <c r="G37" s="55" t="s">
        <v>287</v>
      </c>
      <c r="H37" s="29">
        <v>5881500</v>
      </c>
      <c r="I37" s="29">
        <v>0</v>
      </c>
      <c r="J37" s="29">
        <v>5881500</v>
      </c>
      <c r="K37" s="29">
        <v>0</v>
      </c>
      <c r="L37" s="30">
        <v>0</v>
      </c>
      <c r="M37" s="30">
        <v>100</v>
      </c>
      <c r="N37" s="30">
        <v>0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261</v>
      </c>
      <c r="G38" s="55" t="s">
        <v>288</v>
      </c>
      <c r="H38" s="29">
        <v>4594928</v>
      </c>
      <c r="I38" s="29">
        <v>0</v>
      </c>
      <c r="J38" s="29">
        <v>4594928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261</v>
      </c>
      <c r="G39" s="55" t="s">
        <v>289</v>
      </c>
      <c r="H39" s="29">
        <v>20952941.17</v>
      </c>
      <c r="I39" s="29">
        <v>0</v>
      </c>
      <c r="J39" s="29">
        <v>20952941.17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261</v>
      </c>
      <c r="G40" s="55" t="s">
        <v>290</v>
      </c>
      <c r="H40" s="29">
        <v>799992</v>
      </c>
      <c r="I40" s="29">
        <v>0</v>
      </c>
      <c r="J40" s="29">
        <v>799992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261</v>
      </c>
      <c r="G41" s="55" t="s">
        <v>291</v>
      </c>
      <c r="H41" s="29">
        <v>2793250</v>
      </c>
      <c r="I41" s="29">
        <v>0</v>
      </c>
      <c r="J41" s="29">
        <v>2793250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261</v>
      </c>
      <c r="G42" s="55" t="s">
        <v>292</v>
      </c>
      <c r="H42" s="29">
        <v>3220000</v>
      </c>
      <c r="I42" s="29">
        <v>0</v>
      </c>
      <c r="J42" s="29">
        <v>3220000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261</v>
      </c>
      <c r="G43" s="55" t="s">
        <v>293</v>
      </c>
      <c r="H43" s="29">
        <v>3875000</v>
      </c>
      <c r="I43" s="29">
        <v>0</v>
      </c>
      <c r="J43" s="29">
        <v>3875000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261</v>
      </c>
      <c r="G44" s="55" t="s">
        <v>294</v>
      </c>
      <c r="H44" s="29">
        <v>4519772.46</v>
      </c>
      <c r="I44" s="29">
        <v>0</v>
      </c>
      <c r="J44" s="29">
        <v>4519522.46</v>
      </c>
      <c r="K44" s="29">
        <v>250</v>
      </c>
      <c r="L44" s="30">
        <v>0</v>
      </c>
      <c r="M44" s="30">
        <v>99.99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261</v>
      </c>
      <c r="G45" s="55" t="s">
        <v>295</v>
      </c>
      <c r="H45" s="29">
        <v>3218731.04</v>
      </c>
      <c r="I45" s="29">
        <v>0</v>
      </c>
      <c r="J45" s="29">
        <v>3098411.56</v>
      </c>
      <c r="K45" s="29">
        <v>120319.48</v>
      </c>
      <c r="L45" s="30">
        <v>0</v>
      </c>
      <c r="M45" s="30">
        <v>96.26</v>
      </c>
      <c r="N45" s="30">
        <v>3.73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261</v>
      </c>
      <c r="G46" s="55" t="s">
        <v>296</v>
      </c>
      <c r="H46" s="29">
        <v>4600000</v>
      </c>
      <c r="I46" s="29">
        <v>0</v>
      </c>
      <c r="J46" s="29">
        <v>4600000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261</v>
      </c>
      <c r="G47" s="55" t="s">
        <v>297</v>
      </c>
      <c r="H47" s="29">
        <v>10550000</v>
      </c>
      <c r="I47" s="29">
        <v>0</v>
      </c>
      <c r="J47" s="29">
        <v>10550000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261</v>
      </c>
      <c r="G48" s="55" t="s">
        <v>298</v>
      </c>
      <c r="H48" s="29">
        <v>1536609.88</v>
      </c>
      <c r="I48" s="29">
        <v>0</v>
      </c>
      <c r="J48" s="29">
        <v>1536609.88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261</v>
      </c>
      <c r="G49" s="55" t="s">
        <v>299</v>
      </c>
      <c r="H49" s="29">
        <v>2800000</v>
      </c>
      <c r="I49" s="29">
        <v>0</v>
      </c>
      <c r="J49" s="29">
        <v>2800000</v>
      </c>
      <c r="K49" s="29">
        <v>0</v>
      </c>
      <c r="L49" s="30">
        <v>0</v>
      </c>
      <c r="M49" s="30">
        <v>100</v>
      </c>
      <c r="N49" s="30">
        <v>0</v>
      </c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261</v>
      </c>
      <c r="G50" s="55" t="s">
        <v>300</v>
      </c>
      <c r="H50" s="29">
        <v>4918417.53</v>
      </c>
      <c r="I50" s="29">
        <v>0</v>
      </c>
      <c r="J50" s="29">
        <v>4918417.53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261</v>
      </c>
      <c r="G51" s="55" t="s">
        <v>301</v>
      </c>
      <c r="H51" s="29">
        <v>5509918</v>
      </c>
      <c r="I51" s="29">
        <v>0</v>
      </c>
      <c r="J51" s="29">
        <v>5509918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261</v>
      </c>
      <c r="G52" s="55" t="s">
        <v>302</v>
      </c>
      <c r="H52" s="29">
        <v>6500000</v>
      </c>
      <c r="I52" s="29">
        <v>0</v>
      </c>
      <c r="J52" s="29">
        <v>6500000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261</v>
      </c>
      <c r="G53" s="55" t="s">
        <v>303</v>
      </c>
      <c r="H53" s="29">
        <v>266664</v>
      </c>
      <c r="I53" s="29">
        <v>0</v>
      </c>
      <c r="J53" s="29">
        <v>266664</v>
      </c>
      <c r="K53" s="29">
        <v>0</v>
      </c>
      <c r="L53" s="30">
        <v>0</v>
      </c>
      <c r="M53" s="30">
        <v>100</v>
      </c>
      <c r="N53" s="30">
        <v>0</v>
      </c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261</v>
      </c>
      <c r="G54" s="55" t="s">
        <v>304</v>
      </c>
      <c r="H54" s="29">
        <v>25800000</v>
      </c>
      <c r="I54" s="29">
        <v>0</v>
      </c>
      <c r="J54" s="29">
        <v>25800000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261</v>
      </c>
      <c r="G55" s="55" t="s">
        <v>305</v>
      </c>
      <c r="H55" s="29">
        <v>8416523.9</v>
      </c>
      <c r="I55" s="29">
        <v>0</v>
      </c>
      <c r="J55" s="29">
        <v>8416523.9</v>
      </c>
      <c r="K55" s="29">
        <v>0</v>
      </c>
      <c r="L55" s="30">
        <v>0</v>
      </c>
      <c r="M55" s="30">
        <v>100</v>
      </c>
      <c r="N55" s="30">
        <v>0</v>
      </c>
    </row>
    <row r="56" spans="1:14" ht="12.75">
      <c r="A56" s="34">
        <v>6</v>
      </c>
      <c r="B56" s="34">
        <v>2</v>
      </c>
      <c r="C56" s="34">
        <v>6</v>
      </c>
      <c r="D56" s="35">
        <v>2</v>
      </c>
      <c r="E56" s="36"/>
      <c r="F56" s="28" t="s">
        <v>261</v>
      </c>
      <c r="G56" s="55" t="s">
        <v>306</v>
      </c>
      <c r="H56" s="29">
        <v>1824521.03</v>
      </c>
      <c r="I56" s="29">
        <v>0</v>
      </c>
      <c r="J56" s="29">
        <v>1824521.03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6</v>
      </c>
      <c r="C57" s="34">
        <v>3</v>
      </c>
      <c r="D57" s="35">
        <v>2</v>
      </c>
      <c r="E57" s="36"/>
      <c r="F57" s="28" t="s">
        <v>261</v>
      </c>
      <c r="G57" s="55" t="s">
        <v>307</v>
      </c>
      <c r="H57" s="29">
        <v>890000</v>
      </c>
      <c r="I57" s="29">
        <v>0</v>
      </c>
      <c r="J57" s="29">
        <v>890000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7</v>
      </c>
      <c r="C58" s="34">
        <v>4</v>
      </c>
      <c r="D58" s="35">
        <v>2</v>
      </c>
      <c r="E58" s="36"/>
      <c r="F58" s="28" t="s">
        <v>261</v>
      </c>
      <c r="G58" s="55" t="s">
        <v>308</v>
      </c>
      <c r="H58" s="29">
        <v>6337600.86</v>
      </c>
      <c r="I58" s="29">
        <v>0</v>
      </c>
      <c r="J58" s="29">
        <v>6337500</v>
      </c>
      <c r="K58" s="29">
        <v>100.86</v>
      </c>
      <c r="L58" s="30">
        <v>0</v>
      </c>
      <c r="M58" s="30">
        <v>99.99</v>
      </c>
      <c r="N58" s="30">
        <v>0</v>
      </c>
    </row>
    <row r="59" spans="1:14" ht="12.75">
      <c r="A59" s="34">
        <v>6</v>
      </c>
      <c r="B59" s="34">
        <v>20</v>
      </c>
      <c r="C59" s="34">
        <v>2</v>
      </c>
      <c r="D59" s="35">
        <v>2</v>
      </c>
      <c r="E59" s="36"/>
      <c r="F59" s="28" t="s">
        <v>261</v>
      </c>
      <c r="G59" s="55" t="s">
        <v>309</v>
      </c>
      <c r="H59" s="29">
        <v>2326000</v>
      </c>
      <c r="I59" s="29">
        <v>0</v>
      </c>
      <c r="J59" s="29">
        <v>2326000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2</v>
      </c>
      <c r="D60" s="35">
        <v>2</v>
      </c>
      <c r="E60" s="36"/>
      <c r="F60" s="28" t="s">
        <v>261</v>
      </c>
      <c r="G60" s="55" t="s">
        <v>310</v>
      </c>
      <c r="H60" s="29">
        <v>1864533.3</v>
      </c>
      <c r="I60" s="29">
        <v>0</v>
      </c>
      <c r="J60" s="29">
        <v>1864533.3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19</v>
      </c>
      <c r="C61" s="34">
        <v>3</v>
      </c>
      <c r="D61" s="35">
        <v>2</v>
      </c>
      <c r="E61" s="36"/>
      <c r="F61" s="28" t="s">
        <v>261</v>
      </c>
      <c r="G61" s="55" t="s">
        <v>311</v>
      </c>
      <c r="H61" s="29">
        <v>630696</v>
      </c>
      <c r="I61" s="29">
        <v>0</v>
      </c>
      <c r="J61" s="29">
        <v>630696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3</v>
      </c>
      <c r="D62" s="35">
        <v>2</v>
      </c>
      <c r="E62" s="36"/>
      <c r="F62" s="28" t="s">
        <v>261</v>
      </c>
      <c r="G62" s="55" t="s">
        <v>312</v>
      </c>
      <c r="H62" s="29">
        <v>4347500</v>
      </c>
      <c r="I62" s="29">
        <v>0</v>
      </c>
      <c r="J62" s="29">
        <v>4347500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4</v>
      </c>
      <c r="C63" s="34">
        <v>4</v>
      </c>
      <c r="D63" s="35">
        <v>2</v>
      </c>
      <c r="E63" s="36"/>
      <c r="F63" s="28" t="s">
        <v>261</v>
      </c>
      <c r="G63" s="55" t="s">
        <v>264</v>
      </c>
      <c r="H63" s="29">
        <v>2399700</v>
      </c>
      <c r="I63" s="29">
        <v>0</v>
      </c>
      <c r="J63" s="29">
        <v>2399700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6</v>
      </c>
      <c r="C64" s="34">
        <v>4</v>
      </c>
      <c r="D64" s="35">
        <v>2</v>
      </c>
      <c r="E64" s="36"/>
      <c r="F64" s="28" t="s">
        <v>261</v>
      </c>
      <c r="G64" s="55" t="s">
        <v>313</v>
      </c>
      <c r="H64" s="29">
        <v>18837423</v>
      </c>
      <c r="I64" s="29">
        <v>0</v>
      </c>
      <c r="J64" s="29">
        <v>18837000</v>
      </c>
      <c r="K64" s="29">
        <v>423</v>
      </c>
      <c r="L64" s="30">
        <v>0</v>
      </c>
      <c r="M64" s="30">
        <v>99.99</v>
      </c>
      <c r="N64" s="30">
        <v>0</v>
      </c>
    </row>
    <row r="65" spans="1:14" ht="12.75">
      <c r="A65" s="34">
        <v>6</v>
      </c>
      <c r="B65" s="34">
        <v>9</v>
      </c>
      <c r="C65" s="34">
        <v>6</v>
      </c>
      <c r="D65" s="35">
        <v>2</v>
      </c>
      <c r="E65" s="36"/>
      <c r="F65" s="28" t="s">
        <v>261</v>
      </c>
      <c r="G65" s="55" t="s">
        <v>314</v>
      </c>
      <c r="H65" s="29">
        <v>8662304.17</v>
      </c>
      <c r="I65" s="29">
        <v>0</v>
      </c>
      <c r="J65" s="29">
        <v>8662304.17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13</v>
      </c>
      <c r="C66" s="34">
        <v>2</v>
      </c>
      <c r="D66" s="35">
        <v>2</v>
      </c>
      <c r="E66" s="36"/>
      <c r="F66" s="28" t="s">
        <v>261</v>
      </c>
      <c r="G66" s="55" t="s">
        <v>315</v>
      </c>
      <c r="H66" s="29">
        <v>9188111.72</v>
      </c>
      <c r="I66" s="29">
        <v>0</v>
      </c>
      <c r="J66" s="29">
        <v>9188111.72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14</v>
      </c>
      <c r="C67" s="34">
        <v>3</v>
      </c>
      <c r="D67" s="35">
        <v>2</v>
      </c>
      <c r="E67" s="36"/>
      <c r="F67" s="28" t="s">
        <v>261</v>
      </c>
      <c r="G67" s="55" t="s">
        <v>316</v>
      </c>
      <c r="H67" s="29">
        <v>6213201.94</v>
      </c>
      <c r="I67" s="29">
        <v>0</v>
      </c>
      <c r="J67" s="29">
        <v>6213201.94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1</v>
      </c>
      <c r="C68" s="34">
        <v>5</v>
      </c>
      <c r="D68" s="35">
        <v>2</v>
      </c>
      <c r="E68" s="36"/>
      <c r="F68" s="28" t="s">
        <v>261</v>
      </c>
      <c r="G68" s="55" t="s">
        <v>317</v>
      </c>
      <c r="H68" s="29">
        <v>0</v>
      </c>
      <c r="I68" s="29">
        <v>0</v>
      </c>
      <c r="J68" s="29">
        <v>0</v>
      </c>
      <c r="K68" s="29">
        <v>0</v>
      </c>
      <c r="L68" s="30"/>
      <c r="M68" s="30"/>
      <c r="N68" s="30"/>
    </row>
    <row r="69" spans="1:14" ht="12.75">
      <c r="A69" s="34">
        <v>6</v>
      </c>
      <c r="B69" s="34">
        <v>18</v>
      </c>
      <c r="C69" s="34">
        <v>3</v>
      </c>
      <c r="D69" s="35">
        <v>2</v>
      </c>
      <c r="E69" s="36"/>
      <c r="F69" s="28" t="s">
        <v>261</v>
      </c>
      <c r="G69" s="55" t="s">
        <v>318</v>
      </c>
      <c r="H69" s="29">
        <v>3947096.27</v>
      </c>
      <c r="I69" s="29">
        <v>0</v>
      </c>
      <c r="J69" s="29">
        <v>3947096.27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9</v>
      </c>
      <c r="C70" s="34">
        <v>7</v>
      </c>
      <c r="D70" s="35">
        <v>2</v>
      </c>
      <c r="E70" s="36"/>
      <c r="F70" s="28" t="s">
        <v>261</v>
      </c>
      <c r="G70" s="55" t="s">
        <v>319</v>
      </c>
      <c r="H70" s="29">
        <v>33342335.1</v>
      </c>
      <c r="I70" s="29">
        <v>0</v>
      </c>
      <c r="J70" s="29">
        <v>33340256.73</v>
      </c>
      <c r="K70" s="29">
        <v>2078.37</v>
      </c>
      <c r="L70" s="30">
        <v>0</v>
      </c>
      <c r="M70" s="30">
        <v>99.99</v>
      </c>
      <c r="N70" s="30">
        <v>0</v>
      </c>
    </row>
    <row r="71" spans="1:14" ht="12.75">
      <c r="A71" s="34">
        <v>6</v>
      </c>
      <c r="B71" s="34">
        <v>8</v>
      </c>
      <c r="C71" s="34">
        <v>4</v>
      </c>
      <c r="D71" s="35">
        <v>2</v>
      </c>
      <c r="E71" s="36"/>
      <c r="F71" s="28" t="s">
        <v>261</v>
      </c>
      <c r="G71" s="55" t="s">
        <v>320</v>
      </c>
      <c r="H71" s="29">
        <v>900000</v>
      </c>
      <c r="I71" s="29">
        <v>0</v>
      </c>
      <c r="J71" s="29">
        <v>900000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3</v>
      </c>
      <c r="C72" s="34">
        <v>6</v>
      </c>
      <c r="D72" s="35">
        <v>2</v>
      </c>
      <c r="E72" s="36"/>
      <c r="F72" s="28" t="s">
        <v>261</v>
      </c>
      <c r="G72" s="55" t="s">
        <v>321</v>
      </c>
      <c r="H72" s="29">
        <v>3225000</v>
      </c>
      <c r="I72" s="29">
        <v>0</v>
      </c>
      <c r="J72" s="29">
        <v>3225000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8</v>
      </c>
      <c r="C73" s="34">
        <v>5</v>
      </c>
      <c r="D73" s="35">
        <v>2</v>
      </c>
      <c r="E73" s="36"/>
      <c r="F73" s="28" t="s">
        <v>261</v>
      </c>
      <c r="G73" s="55" t="s">
        <v>322</v>
      </c>
      <c r="H73" s="29">
        <v>8255580</v>
      </c>
      <c r="I73" s="29">
        <v>0</v>
      </c>
      <c r="J73" s="29">
        <v>8255580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12</v>
      </c>
      <c r="C74" s="34">
        <v>3</v>
      </c>
      <c r="D74" s="35">
        <v>2</v>
      </c>
      <c r="E74" s="36"/>
      <c r="F74" s="28" t="s">
        <v>261</v>
      </c>
      <c r="G74" s="55" t="s">
        <v>323</v>
      </c>
      <c r="H74" s="29">
        <v>7865000</v>
      </c>
      <c r="I74" s="29">
        <v>0</v>
      </c>
      <c r="J74" s="29">
        <v>7865000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15</v>
      </c>
      <c r="C75" s="34">
        <v>4</v>
      </c>
      <c r="D75" s="35">
        <v>2</v>
      </c>
      <c r="E75" s="36"/>
      <c r="F75" s="28" t="s">
        <v>261</v>
      </c>
      <c r="G75" s="55" t="s">
        <v>324</v>
      </c>
      <c r="H75" s="29">
        <v>7090667.75</v>
      </c>
      <c r="I75" s="29">
        <v>0</v>
      </c>
      <c r="J75" s="29">
        <v>7090667.75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16</v>
      </c>
      <c r="C76" s="34">
        <v>2</v>
      </c>
      <c r="D76" s="35">
        <v>2</v>
      </c>
      <c r="E76" s="36"/>
      <c r="F76" s="28" t="s">
        <v>261</v>
      </c>
      <c r="G76" s="55" t="s">
        <v>325</v>
      </c>
      <c r="H76" s="29">
        <v>1650000</v>
      </c>
      <c r="I76" s="29">
        <v>0</v>
      </c>
      <c r="J76" s="29">
        <v>1650000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1</v>
      </c>
      <c r="C77" s="34">
        <v>6</v>
      </c>
      <c r="D77" s="35">
        <v>2</v>
      </c>
      <c r="E77" s="36"/>
      <c r="F77" s="28" t="s">
        <v>261</v>
      </c>
      <c r="G77" s="55" t="s">
        <v>326</v>
      </c>
      <c r="H77" s="29">
        <v>6998782.91</v>
      </c>
      <c r="I77" s="29">
        <v>0</v>
      </c>
      <c r="J77" s="29">
        <v>6998782.91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15</v>
      </c>
      <c r="C78" s="34">
        <v>5</v>
      </c>
      <c r="D78" s="35">
        <v>2</v>
      </c>
      <c r="E78" s="36"/>
      <c r="F78" s="28" t="s">
        <v>261</v>
      </c>
      <c r="G78" s="55" t="s">
        <v>327</v>
      </c>
      <c r="H78" s="29">
        <v>5575724.14</v>
      </c>
      <c r="I78" s="29">
        <v>0</v>
      </c>
      <c r="J78" s="29">
        <v>5575724.14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20</v>
      </c>
      <c r="C79" s="34">
        <v>3</v>
      </c>
      <c r="D79" s="35">
        <v>2</v>
      </c>
      <c r="E79" s="36"/>
      <c r="F79" s="28" t="s">
        <v>261</v>
      </c>
      <c r="G79" s="55" t="s">
        <v>328</v>
      </c>
      <c r="H79" s="29">
        <v>6212225</v>
      </c>
      <c r="I79" s="29">
        <v>0</v>
      </c>
      <c r="J79" s="29">
        <v>6212000</v>
      </c>
      <c r="K79" s="29">
        <v>225</v>
      </c>
      <c r="L79" s="30">
        <v>0</v>
      </c>
      <c r="M79" s="30">
        <v>99.99</v>
      </c>
      <c r="N79" s="30">
        <v>0</v>
      </c>
    </row>
    <row r="80" spans="1:14" ht="12.75">
      <c r="A80" s="34">
        <v>6</v>
      </c>
      <c r="B80" s="34">
        <v>9</v>
      </c>
      <c r="C80" s="34">
        <v>8</v>
      </c>
      <c r="D80" s="35">
        <v>2</v>
      </c>
      <c r="E80" s="36"/>
      <c r="F80" s="28" t="s">
        <v>261</v>
      </c>
      <c r="G80" s="55" t="s">
        <v>329</v>
      </c>
      <c r="H80" s="29">
        <v>9642873.34</v>
      </c>
      <c r="I80" s="29">
        <v>0</v>
      </c>
      <c r="J80" s="29">
        <v>9642873.34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1</v>
      </c>
      <c r="C81" s="34">
        <v>7</v>
      </c>
      <c r="D81" s="35">
        <v>2</v>
      </c>
      <c r="E81" s="36"/>
      <c r="F81" s="28" t="s">
        <v>261</v>
      </c>
      <c r="G81" s="55" t="s">
        <v>330</v>
      </c>
      <c r="H81" s="29">
        <v>2955000</v>
      </c>
      <c r="I81" s="29">
        <v>0</v>
      </c>
      <c r="J81" s="29">
        <v>2955000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14</v>
      </c>
      <c r="C82" s="34">
        <v>5</v>
      </c>
      <c r="D82" s="35">
        <v>2</v>
      </c>
      <c r="E82" s="36"/>
      <c r="F82" s="28" t="s">
        <v>261</v>
      </c>
      <c r="G82" s="55" t="s">
        <v>331</v>
      </c>
      <c r="H82" s="29">
        <v>8858950.96</v>
      </c>
      <c r="I82" s="29">
        <v>0</v>
      </c>
      <c r="J82" s="29">
        <v>8858950.96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6</v>
      </c>
      <c r="C83" s="34">
        <v>5</v>
      </c>
      <c r="D83" s="35">
        <v>2</v>
      </c>
      <c r="E83" s="36"/>
      <c r="F83" s="28" t="s">
        <v>261</v>
      </c>
      <c r="G83" s="55" t="s">
        <v>265</v>
      </c>
      <c r="H83" s="29">
        <v>12324076</v>
      </c>
      <c r="I83" s="29">
        <v>0</v>
      </c>
      <c r="J83" s="29">
        <v>12324076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6</v>
      </c>
      <c r="C84" s="34">
        <v>6</v>
      </c>
      <c r="D84" s="35">
        <v>2</v>
      </c>
      <c r="E84" s="36"/>
      <c r="F84" s="28" t="s">
        <v>261</v>
      </c>
      <c r="G84" s="55" t="s">
        <v>332</v>
      </c>
      <c r="H84" s="29">
        <v>4503820</v>
      </c>
      <c r="I84" s="29">
        <v>0</v>
      </c>
      <c r="J84" s="29">
        <v>4503820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7</v>
      </c>
      <c r="C85" s="34">
        <v>5</v>
      </c>
      <c r="D85" s="35">
        <v>2</v>
      </c>
      <c r="E85" s="36"/>
      <c r="F85" s="28" t="s">
        <v>261</v>
      </c>
      <c r="G85" s="55" t="s">
        <v>266</v>
      </c>
      <c r="H85" s="29">
        <v>3896000</v>
      </c>
      <c r="I85" s="29">
        <v>0</v>
      </c>
      <c r="J85" s="29">
        <v>3896000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18</v>
      </c>
      <c r="C86" s="34">
        <v>4</v>
      </c>
      <c r="D86" s="35">
        <v>2</v>
      </c>
      <c r="E86" s="36"/>
      <c r="F86" s="28" t="s">
        <v>261</v>
      </c>
      <c r="G86" s="55" t="s">
        <v>333</v>
      </c>
      <c r="H86" s="29">
        <v>2270575</v>
      </c>
      <c r="I86" s="29">
        <v>0</v>
      </c>
      <c r="J86" s="29">
        <v>2270575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9</v>
      </c>
      <c r="C87" s="34">
        <v>9</v>
      </c>
      <c r="D87" s="35">
        <v>2</v>
      </c>
      <c r="E87" s="36"/>
      <c r="F87" s="28" t="s">
        <v>261</v>
      </c>
      <c r="G87" s="55" t="s">
        <v>334</v>
      </c>
      <c r="H87" s="29">
        <v>1286300</v>
      </c>
      <c r="I87" s="29">
        <v>0</v>
      </c>
      <c r="J87" s="29">
        <v>1286300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11</v>
      </c>
      <c r="C88" s="34">
        <v>4</v>
      </c>
      <c r="D88" s="35">
        <v>2</v>
      </c>
      <c r="E88" s="36"/>
      <c r="F88" s="28" t="s">
        <v>261</v>
      </c>
      <c r="G88" s="55" t="s">
        <v>335</v>
      </c>
      <c r="H88" s="29">
        <v>10280950</v>
      </c>
      <c r="I88" s="29">
        <v>0</v>
      </c>
      <c r="J88" s="29">
        <v>10280950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2</v>
      </c>
      <c r="C89" s="34">
        <v>8</v>
      </c>
      <c r="D89" s="35">
        <v>2</v>
      </c>
      <c r="E89" s="36"/>
      <c r="F89" s="28" t="s">
        <v>261</v>
      </c>
      <c r="G89" s="55" t="s">
        <v>336</v>
      </c>
      <c r="H89" s="29">
        <v>0</v>
      </c>
      <c r="I89" s="29">
        <v>0</v>
      </c>
      <c r="J89" s="29">
        <v>0</v>
      </c>
      <c r="K89" s="29">
        <v>0</v>
      </c>
      <c r="L89" s="30"/>
      <c r="M89" s="30"/>
      <c r="N89" s="30"/>
    </row>
    <row r="90" spans="1:14" ht="12.75">
      <c r="A90" s="34">
        <v>6</v>
      </c>
      <c r="B90" s="34">
        <v>14</v>
      </c>
      <c r="C90" s="34">
        <v>6</v>
      </c>
      <c r="D90" s="35">
        <v>2</v>
      </c>
      <c r="E90" s="36"/>
      <c r="F90" s="28" t="s">
        <v>261</v>
      </c>
      <c r="G90" s="55" t="s">
        <v>337</v>
      </c>
      <c r="H90" s="29">
        <v>4551400</v>
      </c>
      <c r="I90" s="29">
        <v>0</v>
      </c>
      <c r="J90" s="29">
        <v>4551400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</v>
      </c>
      <c r="C91" s="34">
        <v>8</v>
      </c>
      <c r="D91" s="35">
        <v>2</v>
      </c>
      <c r="E91" s="36"/>
      <c r="F91" s="28" t="s">
        <v>261</v>
      </c>
      <c r="G91" s="55" t="s">
        <v>338</v>
      </c>
      <c r="H91" s="29">
        <v>3174200</v>
      </c>
      <c r="I91" s="29">
        <v>0</v>
      </c>
      <c r="J91" s="29">
        <v>3174200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3</v>
      </c>
      <c r="C92" s="34">
        <v>7</v>
      </c>
      <c r="D92" s="35">
        <v>2</v>
      </c>
      <c r="E92" s="36"/>
      <c r="F92" s="28" t="s">
        <v>261</v>
      </c>
      <c r="G92" s="55" t="s">
        <v>339</v>
      </c>
      <c r="H92" s="29">
        <v>1499448</v>
      </c>
      <c r="I92" s="29">
        <v>0</v>
      </c>
      <c r="J92" s="29">
        <v>1499448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8</v>
      </c>
      <c r="C93" s="34">
        <v>7</v>
      </c>
      <c r="D93" s="35">
        <v>2</v>
      </c>
      <c r="E93" s="36"/>
      <c r="F93" s="28" t="s">
        <v>261</v>
      </c>
      <c r="G93" s="55" t="s">
        <v>267</v>
      </c>
      <c r="H93" s="29">
        <v>33787880.49</v>
      </c>
      <c r="I93" s="29">
        <v>0</v>
      </c>
      <c r="J93" s="29">
        <v>33787880.49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10</v>
      </c>
      <c r="C94" s="34">
        <v>2</v>
      </c>
      <c r="D94" s="35">
        <v>2</v>
      </c>
      <c r="E94" s="36"/>
      <c r="F94" s="28" t="s">
        <v>261</v>
      </c>
      <c r="G94" s="55" t="s">
        <v>340</v>
      </c>
      <c r="H94" s="29">
        <v>6068237</v>
      </c>
      <c r="I94" s="29">
        <v>0</v>
      </c>
      <c r="J94" s="29">
        <v>6068237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20</v>
      </c>
      <c r="C95" s="34">
        <v>5</v>
      </c>
      <c r="D95" s="35">
        <v>2</v>
      </c>
      <c r="E95" s="36"/>
      <c r="F95" s="28" t="s">
        <v>261</v>
      </c>
      <c r="G95" s="55" t="s">
        <v>341</v>
      </c>
      <c r="H95" s="29">
        <v>6171552</v>
      </c>
      <c r="I95" s="29">
        <v>0</v>
      </c>
      <c r="J95" s="29">
        <v>6171552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12</v>
      </c>
      <c r="C96" s="34">
        <v>4</v>
      </c>
      <c r="D96" s="35">
        <v>2</v>
      </c>
      <c r="E96" s="36"/>
      <c r="F96" s="28" t="s">
        <v>261</v>
      </c>
      <c r="G96" s="55" t="s">
        <v>342</v>
      </c>
      <c r="H96" s="29">
        <v>1380000</v>
      </c>
      <c r="I96" s="29">
        <v>0</v>
      </c>
      <c r="J96" s="29">
        <v>1380000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</v>
      </c>
      <c r="C97" s="34">
        <v>9</v>
      </c>
      <c r="D97" s="35">
        <v>2</v>
      </c>
      <c r="E97" s="36"/>
      <c r="F97" s="28" t="s">
        <v>261</v>
      </c>
      <c r="G97" s="55" t="s">
        <v>343</v>
      </c>
      <c r="H97" s="29">
        <v>5300085.17</v>
      </c>
      <c r="I97" s="29">
        <v>0</v>
      </c>
      <c r="J97" s="29">
        <v>5300085.17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6</v>
      </c>
      <c r="C98" s="34">
        <v>7</v>
      </c>
      <c r="D98" s="35">
        <v>2</v>
      </c>
      <c r="E98" s="36"/>
      <c r="F98" s="28" t="s">
        <v>261</v>
      </c>
      <c r="G98" s="55" t="s">
        <v>344</v>
      </c>
      <c r="H98" s="29">
        <v>7735147.99</v>
      </c>
      <c r="I98" s="29">
        <v>0</v>
      </c>
      <c r="J98" s="29">
        <v>7735147.49</v>
      </c>
      <c r="K98" s="29">
        <v>0.5</v>
      </c>
      <c r="L98" s="30">
        <v>0</v>
      </c>
      <c r="M98" s="30">
        <v>99.99</v>
      </c>
      <c r="N98" s="30">
        <v>0</v>
      </c>
    </row>
    <row r="99" spans="1:14" ht="12.75">
      <c r="A99" s="34">
        <v>6</v>
      </c>
      <c r="B99" s="34">
        <v>2</v>
      </c>
      <c r="C99" s="34">
        <v>9</v>
      </c>
      <c r="D99" s="35">
        <v>2</v>
      </c>
      <c r="E99" s="36"/>
      <c r="F99" s="28" t="s">
        <v>261</v>
      </c>
      <c r="G99" s="55" t="s">
        <v>345</v>
      </c>
      <c r="H99" s="29">
        <v>1065912.53</v>
      </c>
      <c r="I99" s="29">
        <v>0</v>
      </c>
      <c r="J99" s="29">
        <v>1065912.53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11</v>
      </c>
      <c r="C100" s="34">
        <v>5</v>
      </c>
      <c r="D100" s="35">
        <v>2</v>
      </c>
      <c r="E100" s="36"/>
      <c r="F100" s="28" t="s">
        <v>261</v>
      </c>
      <c r="G100" s="55" t="s">
        <v>268</v>
      </c>
      <c r="H100" s="29">
        <v>799200</v>
      </c>
      <c r="I100" s="29">
        <v>0</v>
      </c>
      <c r="J100" s="29">
        <v>799200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14</v>
      </c>
      <c r="C101" s="34">
        <v>7</v>
      </c>
      <c r="D101" s="35">
        <v>2</v>
      </c>
      <c r="E101" s="36"/>
      <c r="F101" s="28" t="s">
        <v>261</v>
      </c>
      <c r="G101" s="55" t="s">
        <v>346</v>
      </c>
      <c r="H101" s="29">
        <v>3444000</v>
      </c>
      <c r="I101" s="29">
        <v>0</v>
      </c>
      <c r="J101" s="29">
        <v>3444000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17</v>
      </c>
      <c r="C102" s="34">
        <v>2</v>
      </c>
      <c r="D102" s="35">
        <v>2</v>
      </c>
      <c r="E102" s="36"/>
      <c r="F102" s="28" t="s">
        <v>261</v>
      </c>
      <c r="G102" s="55" t="s">
        <v>347</v>
      </c>
      <c r="H102" s="29">
        <v>545000</v>
      </c>
      <c r="I102" s="29">
        <v>0</v>
      </c>
      <c r="J102" s="29">
        <v>545000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20</v>
      </c>
      <c r="C103" s="34">
        <v>6</v>
      </c>
      <c r="D103" s="35">
        <v>2</v>
      </c>
      <c r="E103" s="36"/>
      <c r="F103" s="28" t="s">
        <v>261</v>
      </c>
      <c r="G103" s="55" t="s">
        <v>348</v>
      </c>
      <c r="H103" s="29">
        <v>1900000</v>
      </c>
      <c r="I103" s="29">
        <v>0</v>
      </c>
      <c r="J103" s="29">
        <v>1900000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8</v>
      </c>
      <c r="C104" s="34">
        <v>8</v>
      </c>
      <c r="D104" s="35">
        <v>2</v>
      </c>
      <c r="E104" s="36"/>
      <c r="F104" s="28" t="s">
        <v>261</v>
      </c>
      <c r="G104" s="55" t="s">
        <v>349</v>
      </c>
      <c r="H104" s="29">
        <v>8050000</v>
      </c>
      <c r="I104" s="29">
        <v>0</v>
      </c>
      <c r="J104" s="29">
        <v>8050000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1</v>
      </c>
      <c r="C105" s="34">
        <v>10</v>
      </c>
      <c r="D105" s="35">
        <v>2</v>
      </c>
      <c r="E105" s="36"/>
      <c r="F105" s="28" t="s">
        <v>261</v>
      </c>
      <c r="G105" s="55" t="s">
        <v>269</v>
      </c>
      <c r="H105" s="29">
        <v>11400120</v>
      </c>
      <c r="I105" s="29">
        <v>0</v>
      </c>
      <c r="J105" s="29">
        <v>11400120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13</v>
      </c>
      <c r="C106" s="34">
        <v>3</v>
      </c>
      <c r="D106" s="35">
        <v>2</v>
      </c>
      <c r="E106" s="36"/>
      <c r="F106" s="28" t="s">
        <v>261</v>
      </c>
      <c r="G106" s="55" t="s">
        <v>350</v>
      </c>
      <c r="H106" s="29">
        <v>4051000.44</v>
      </c>
      <c r="I106" s="29">
        <v>0</v>
      </c>
      <c r="J106" s="29">
        <v>4051000.44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10</v>
      </c>
      <c r="C107" s="34">
        <v>4</v>
      </c>
      <c r="D107" s="35">
        <v>2</v>
      </c>
      <c r="E107" s="36"/>
      <c r="F107" s="28" t="s">
        <v>261</v>
      </c>
      <c r="G107" s="55" t="s">
        <v>351</v>
      </c>
      <c r="H107" s="29">
        <v>22682128.54</v>
      </c>
      <c r="I107" s="29">
        <v>0</v>
      </c>
      <c r="J107" s="29">
        <v>20898400</v>
      </c>
      <c r="K107" s="29">
        <v>1783728.54</v>
      </c>
      <c r="L107" s="30">
        <v>0</v>
      </c>
      <c r="M107" s="30">
        <v>92.13</v>
      </c>
      <c r="N107" s="30">
        <v>7.86</v>
      </c>
    </row>
    <row r="108" spans="1:14" ht="12.75">
      <c r="A108" s="34">
        <v>6</v>
      </c>
      <c r="B108" s="34">
        <v>4</v>
      </c>
      <c r="C108" s="34">
        <v>5</v>
      </c>
      <c r="D108" s="35">
        <v>2</v>
      </c>
      <c r="E108" s="36"/>
      <c r="F108" s="28" t="s">
        <v>261</v>
      </c>
      <c r="G108" s="55" t="s">
        <v>352</v>
      </c>
      <c r="H108" s="29">
        <v>5298020.06</v>
      </c>
      <c r="I108" s="29">
        <v>0</v>
      </c>
      <c r="J108" s="29">
        <v>5297000</v>
      </c>
      <c r="K108" s="29">
        <v>1020.06</v>
      </c>
      <c r="L108" s="30">
        <v>0</v>
      </c>
      <c r="M108" s="30">
        <v>99.98</v>
      </c>
      <c r="N108" s="30">
        <v>0.01</v>
      </c>
    </row>
    <row r="109" spans="1:14" ht="12.75">
      <c r="A109" s="34">
        <v>6</v>
      </c>
      <c r="B109" s="34">
        <v>9</v>
      </c>
      <c r="C109" s="34">
        <v>10</v>
      </c>
      <c r="D109" s="35">
        <v>2</v>
      </c>
      <c r="E109" s="36"/>
      <c r="F109" s="28" t="s">
        <v>261</v>
      </c>
      <c r="G109" s="55" t="s">
        <v>353</v>
      </c>
      <c r="H109" s="29">
        <v>17529918.29</v>
      </c>
      <c r="I109" s="29">
        <v>0</v>
      </c>
      <c r="J109" s="29">
        <v>17529918.29</v>
      </c>
      <c r="K109" s="29">
        <v>0</v>
      </c>
      <c r="L109" s="30">
        <v>0</v>
      </c>
      <c r="M109" s="30">
        <v>100</v>
      </c>
      <c r="N109" s="30">
        <v>0</v>
      </c>
    </row>
    <row r="110" spans="1:14" ht="12.75">
      <c r="A110" s="34">
        <v>6</v>
      </c>
      <c r="B110" s="34">
        <v>8</v>
      </c>
      <c r="C110" s="34">
        <v>9</v>
      </c>
      <c r="D110" s="35">
        <v>2</v>
      </c>
      <c r="E110" s="36"/>
      <c r="F110" s="28" t="s">
        <v>261</v>
      </c>
      <c r="G110" s="55" t="s">
        <v>354</v>
      </c>
      <c r="H110" s="29">
        <v>5857465.52</v>
      </c>
      <c r="I110" s="29">
        <v>0</v>
      </c>
      <c r="J110" s="29">
        <v>5857465.52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20</v>
      </c>
      <c r="C111" s="34">
        <v>7</v>
      </c>
      <c r="D111" s="35">
        <v>2</v>
      </c>
      <c r="E111" s="36"/>
      <c r="F111" s="28" t="s">
        <v>261</v>
      </c>
      <c r="G111" s="55" t="s">
        <v>355</v>
      </c>
      <c r="H111" s="29">
        <v>13249135.1</v>
      </c>
      <c r="I111" s="29">
        <v>0</v>
      </c>
      <c r="J111" s="29">
        <v>13249135.1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9</v>
      </c>
      <c r="C112" s="34">
        <v>11</v>
      </c>
      <c r="D112" s="35">
        <v>2</v>
      </c>
      <c r="E112" s="36"/>
      <c r="F112" s="28" t="s">
        <v>261</v>
      </c>
      <c r="G112" s="55" t="s">
        <v>356</v>
      </c>
      <c r="H112" s="29">
        <v>31302890.49</v>
      </c>
      <c r="I112" s="29">
        <v>0</v>
      </c>
      <c r="J112" s="29">
        <v>31302890.49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16</v>
      </c>
      <c r="C113" s="34">
        <v>3</v>
      </c>
      <c r="D113" s="35">
        <v>2</v>
      </c>
      <c r="E113" s="36"/>
      <c r="F113" s="28" t="s">
        <v>261</v>
      </c>
      <c r="G113" s="55" t="s">
        <v>357</v>
      </c>
      <c r="H113" s="29">
        <v>1176472</v>
      </c>
      <c r="I113" s="29">
        <v>0</v>
      </c>
      <c r="J113" s="29">
        <v>1176472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2</v>
      </c>
      <c r="C114" s="34">
        <v>10</v>
      </c>
      <c r="D114" s="35">
        <v>2</v>
      </c>
      <c r="E114" s="36"/>
      <c r="F114" s="28" t="s">
        <v>261</v>
      </c>
      <c r="G114" s="55" t="s">
        <v>358</v>
      </c>
      <c r="H114" s="29">
        <v>7981404.52</v>
      </c>
      <c r="I114" s="29">
        <v>0</v>
      </c>
      <c r="J114" s="29">
        <v>6782350</v>
      </c>
      <c r="K114" s="29">
        <v>1199054.52</v>
      </c>
      <c r="L114" s="30">
        <v>0</v>
      </c>
      <c r="M114" s="30">
        <v>84.97</v>
      </c>
      <c r="N114" s="30">
        <v>15.02</v>
      </c>
    </row>
    <row r="115" spans="1:14" ht="12.75">
      <c r="A115" s="34">
        <v>6</v>
      </c>
      <c r="B115" s="34">
        <v>8</v>
      </c>
      <c r="C115" s="34">
        <v>11</v>
      </c>
      <c r="D115" s="35">
        <v>2</v>
      </c>
      <c r="E115" s="36"/>
      <c r="F115" s="28" t="s">
        <v>261</v>
      </c>
      <c r="G115" s="55" t="s">
        <v>359</v>
      </c>
      <c r="H115" s="29">
        <v>2863000</v>
      </c>
      <c r="I115" s="29">
        <v>0</v>
      </c>
      <c r="J115" s="29">
        <v>2863000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1</v>
      </c>
      <c r="C116" s="34">
        <v>11</v>
      </c>
      <c r="D116" s="35">
        <v>2</v>
      </c>
      <c r="E116" s="36"/>
      <c r="F116" s="28" t="s">
        <v>261</v>
      </c>
      <c r="G116" s="55" t="s">
        <v>360</v>
      </c>
      <c r="H116" s="29">
        <v>15790064</v>
      </c>
      <c r="I116" s="29">
        <v>0</v>
      </c>
      <c r="J116" s="29">
        <v>15790064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13</v>
      </c>
      <c r="C117" s="34">
        <v>5</v>
      </c>
      <c r="D117" s="35">
        <v>2</v>
      </c>
      <c r="E117" s="36"/>
      <c r="F117" s="28" t="s">
        <v>261</v>
      </c>
      <c r="G117" s="55" t="s">
        <v>361</v>
      </c>
      <c r="H117" s="29">
        <v>2734233.92</v>
      </c>
      <c r="I117" s="29">
        <v>0</v>
      </c>
      <c r="J117" s="29">
        <v>2734145.97</v>
      </c>
      <c r="K117" s="29">
        <v>87.95</v>
      </c>
      <c r="L117" s="30">
        <v>0</v>
      </c>
      <c r="M117" s="30">
        <v>99.99</v>
      </c>
      <c r="N117" s="30">
        <v>0</v>
      </c>
    </row>
    <row r="118" spans="1:14" ht="12.75">
      <c r="A118" s="34">
        <v>6</v>
      </c>
      <c r="B118" s="34">
        <v>2</v>
      </c>
      <c r="C118" s="34">
        <v>11</v>
      </c>
      <c r="D118" s="35">
        <v>2</v>
      </c>
      <c r="E118" s="36"/>
      <c r="F118" s="28" t="s">
        <v>261</v>
      </c>
      <c r="G118" s="55" t="s">
        <v>362</v>
      </c>
      <c r="H118" s="29">
        <v>1650000</v>
      </c>
      <c r="I118" s="29">
        <v>0</v>
      </c>
      <c r="J118" s="29">
        <v>1650000</v>
      </c>
      <c r="K118" s="29">
        <v>0</v>
      </c>
      <c r="L118" s="30">
        <v>0</v>
      </c>
      <c r="M118" s="30">
        <v>100</v>
      </c>
      <c r="N118" s="30">
        <v>0</v>
      </c>
    </row>
    <row r="119" spans="1:14" ht="12.75">
      <c r="A119" s="34">
        <v>6</v>
      </c>
      <c r="B119" s="34">
        <v>5</v>
      </c>
      <c r="C119" s="34">
        <v>7</v>
      </c>
      <c r="D119" s="35">
        <v>2</v>
      </c>
      <c r="E119" s="36"/>
      <c r="F119" s="28" t="s">
        <v>261</v>
      </c>
      <c r="G119" s="55" t="s">
        <v>363</v>
      </c>
      <c r="H119" s="29">
        <v>3828604</v>
      </c>
      <c r="I119" s="29">
        <v>0</v>
      </c>
      <c r="J119" s="29">
        <v>3828604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10</v>
      </c>
      <c r="C120" s="34">
        <v>5</v>
      </c>
      <c r="D120" s="35">
        <v>2</v>
      </c>
      <c r="E120" s="36"/>
      <c r="F120" s="28" t="s">
        <v>261</v>
      </c>
      <c r="G120" s="55" t="s">
        <v>364</v>
      </c>
      <c r="H120" s="29">
        <v>6949500</v>
      </c>
      <c r="I120" s="29">
        <v>0</v>
      </c>
      <c r="J120" s="29">
        <v>6949500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14</v>
      </c>
      <c r="C121" s="34">
        <v>9</v>
      </c>
      <c r="D121" s="35">
        <v>2</v>
      </c>
      <c r="E121" s="36"/>
      <c r="F121" s="28" t="s">
        <v>261</v>
      </c>
      <c r="G121" s="55" t="s">
        <v>270</v>
      </c>
      <c r="H121" s="29">
        <v>0</v>
      </c>
      <c r="I121" s="29">
        <v>0</v>
      </c>
      <c r="J121" s="29">
        <v>0</v>
      </c>
      <c r="K121" s="29">
        <v>0</v>
      </c>
      <c r="L121" s="30"/>
      <c r="M121" s="30"/>
      <c r="N121" s="30"/>
    </row>
    <row r="122" spans="1:14" ht="12.75">
      <c r="A122" s="34">
        <v>6</v>
      </c>
      <c r="B122" s="34">
        <v>18</v>
      </c>
      <c r="C122" s="34">
        <v>7</v>
      </c>
      <c r="D122" s="35">
        <v>2</v>
      </c>
      <c r="E122" s="36"/>
      <c r="F122" s="28" t="s">
        <v>261</v>
      </c>
      <c r="G122" s="55" t="s">
        <v>365</v>
      </c>
      <c r="H122" s="29">
        <v>3100487.24</v>
      </c>
      <c r="I122" s="29">
        <v>0</v>
      </c>
      <c r="J122" s="29">
        <v>3096141</v>
      </c>
      <c r="K122" s="29">
        <v>4346.24</v>
      </c>
      <c r="L122" s="30">
        <v>0</v>
      </c>
      <c r="M122" s="30">
        <v>99.85</v>
      </c>
      <c r="N122" s="30">
        <v>0.14</v>
      </c>
    </row>
    <row r="123" spans="1:14" ht="12.75">
      <c r="A123" s="34">
        <v>6</v>
      </c>
      <c r="B123" s="34">
        <v>20</v>
      </c>
      <c r="C123" s="34">
        <v>8</v>
      </c>
      <c r="D123" s="35">
        <v>2</v>
      </c>
      <c r="E123" s="36"/>
      <c r="F123" s="28" t="s">
        <v>261</v>
      </c>
      <c r="G123" s="55" t="s">
        <v>366</v>
      </c>
      <c r="H123" s="29">
        <v>0</v>
      </c>
      <c r="I123" s="29">
        <v>0</v>
      </c>
      <c r="J123" s="29">
        <v>0</v>
      </c>
      <c r="K123" s="29">
        <v>0</v>
      </c>
      <c r="L123" s="30"/>
      <c r="M123" s="30"/>
      <c r="N123" s="30"/>
    </row>
    <row r="124" spans="1:14" ht="12.75">
      <c r="A124" s="34">
        <v>6</v>
      </c>
      <c r="B124" s="34">
        <v>15</v>
      </c>
      <c r="C124" s="34">
        <v>6</v>
      </c>
      <c r="D124" s="35">
        <v>2</v>
      </c>
      <c r="E124" s="36"/>
      <c r="F124" s="28" t="s">
        <v>261</v>
      </c>
      <c r="G124" s="55" t="s">
        <v>271</v>
      </c>
      <c r="H124" s="29">
        <v>4400000</v>
      </c>
      <c r="I124" s="29">
        <v>0</v>
      </c>
      <c r="J124" s="29">
        <v>4400000</v>
      </c>
      <c r="K124" s="29">
        <v>0</v>
      </c>
      <c r="L124" s="30">
        <v>0</v>
      </c>
      <c r="M124" s="30">
        <v>100</v>
      </c>
      <c r="N124" s="30">
        <v>0</v>
      </c>
    </row>
    <row r="125" spans="1:14" ht="12.75">
      <c r="A125" s="34">
        <v>6</v>
      </c>
      <c r="B125" s="34">
        <v>3</v>
      </c>
      <c r="C125" s="34">
        <v>8</v>
      </c>
      <c r="D125" s="35">
        <v>2</v>
      </c>
      <c r="E125" s="36"/>
      <c r="F125" s="28" t="s">
        <v>261</v>
      </c>
      <c r="G125" s="55" t="s">
        <v>272</v>
      </c>
      <c r="H125" s="29">
        <v>6296555.27</v>
      </c>
      <c r="I125" s="29">
        <v>0</v>
      </c>
      <c r="J125" s="29">
        <v>6296555.27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1</v>
      </c>
      <c r="C126" s="34">
        <v>12</v>
      </c>
      <c r="D126" s="35">
        <v>2</v>
      </c>
      <c r="E126" s="36"/>
      <c r="F126" s="28" t="s">
        <v>261</v>
      </c>
      <c r="G126" s="55" t="s">
        <v>367</v>
      </c>
      <c r="H126" s="29">
        <v>1800000</v>
      </c>
      <c r="I126" s="29">
        <v>0</v>
      </c>
      <c r="J126" s="29">
        <v>1800000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1</v>
      </c>
      <c r="C127" s="34">
        <v>13</v>
      </c>
      <c r="D127" s="35">
        <v>2</v>
      </c>
      <c r="E127" s="36"/>
      <c r="F127" s="28" t="s">
        <v>261</v>
      </c>
      <c r="G127" s="55" t="s">
        <v>368</v>
      </c>
      <c r="H127" s="29">
        <v>540000</v>
      </c>
      <c r="I127" s="29">
        <v>0</v>
      </c>
      <c r="J127" s="29">
        <v>540000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3</v>
      </c>
      <c r="C128" s="34">
        <v>9</v>
      </c>
      <c r="D128" s="35">
        <v>2</v>
      </c>
      <c r="E128" s="36"/>
      <c r="F128" s="28" t="s">
        <v>261</v>
      </c>
      <c r="G128" s="55" t="s">
        <v>369</v>
      </c>
      <c r="H128" s="29">
        <v>3968670</v>
      </c>
      <c r="I128" s="29">
        <v>0</v>
      </c>
      <c r="J128" s="29">
        <v>3968670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6</v>
      </c>
      <c r="C129" s="34">
        <v>9</v>
      </c>
      <c r="D129" s="35">
        <v>2</v>
      </c>
      <c r="E129" s="36"/>
      <c r="F129" s="28" t="s">
        <v>261</v>
      </c>
      <c r="G129" s="55" t="s">
        <v>370</v>
      </c>
      <c r="H129" s="29">
        <v>1374000</v>
      </c>
      <c r="I129" s="29">
        <v>0</v>
      </c>
      <c r="J129" s="29">
        <v>1374000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17</v>
      </c>
      <c r="C130" s="34">
        <v>4</v>
      </c>
      <c r="D130" s="35">
        <v>2</v>
      </c>
      <c r="E130" s="36"/>
      <c r="F130" s="28" t="s">
        <v>261</v>
      </c>
      <c r="G130" s="55" t="s">
        <v>371</v>
      </c>
      <c r="H130" s="29">
        <v>2569071.08</v>
      </c>
      <c r="I130" s="29">
        <v>0</v>
      </c>
      <c r="J130" s="29">
        <v>2569071.08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3</v>
      </c>
      <c r="C131" s="34">
        <v>10</v>
      </c>
      <c r="D131" s="35">
        <v>2</v>
      </c>
      <c r="E131" s="36"/>
      <c r="F131" s="28" t="s">
        <v>261</v>
      </c>
      <c r="G131" s="55" t="s">
        <v>372</v>
      </c>
      <c r="H131" s="29">
        <v>9429537.09</v>
      </c>
      <c r="I131" s="29">
        <v>0</v>
      </c>
      <c r="J131" s="29">
        <v>9429508</v>
      </c>
      <c r="K131" s="29">
        <v>29.09</v>
      </c>
      <c r="L131" s="30">
        <v>0</v>
      </c>
      <c r="M131" s="30">
        <v>99.99</v>
      </c>
      <c r="N131" s="30">
        <v>0</v>
      </c>
    </row>
    <row r="132" spans="1:14" ht="12.75">
      <c r="A132" s="34">
        <v>6</v>
      </c>
      <c r="B132" s="34">
        <v>8</v>
      </c>
      <c r="C132" s="34">
        <v>12</v>
      </c>
      <c r="D132" s="35">
        <v>2</v>
      </c>
      <c r="E132" s="36"/>
      <c r="F132" s="28" t="s">
        <v>261</v>
      </c>
      <c r="G132" s="55" t="s">
        <v>373</v>
      </c>
      <c r="H132" s="29">
        <v>351095</v>
      </c>
      <c r="I132" s="29">
        <v>0</v>
      </c>
      <c r="J132" s="29">
        <v>351095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11</v>
      </c>
      <c r="C133" s="34">
        <v>6</v>
      </c>
      <c r="D133" s="35">
        <v>2</v>
      </c>
      <c r="E133" s="36"/>
      <c r="F133" s="28" t="s">
        <v>261</v>
      </c>
      <c r="G133" s="55" t="s">
        <v>374</v>
      </c>
      <c r="H133" s="29">
        <v>3057000</v>
      </c>
      <c r="I133" s="29">
        <v>0</v>
      </c>
      <c r="J133" s="29">
        <v>3057000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13</v>
      </c>
      <c r="C134" s="34">
        <v>6</v>
      </c>
      <c r="D134" s="35">
        <v>2</v>
      </c>
      <c r="E134" s="36"/>
      <c r="F134" s="28" t="s">
        <v>261</v>
      </c>
      <c r="G134" s="55" t="s">
        <v>375</v>
      </c>
      <c r="H134" s="29">
        <v>0</v>
      </c>
      <c r="I134" s="29">
        <v>0</v>
      </c>
      <c r="J134" s="29">
        <v>0</v>
      </c>
      <c r="K134" s="29">
        <v>0</v>
      </c>
      <c r="L134" s="30"/>
      <c r="M134" s="30"/>
      <c r="N134" s="30"/>
    </row>
    <row r="135" spans="1:14" ht="12.75">
      <c r="A135" s="34">
        <v>6</v>
      </c>
      <c r="B135" s="34">
        <v>6</v>
      </c>
      <c r="C135" s="34">
        <v>10</v>
      </c>
      <c r="D135" s="35">
        <v>2</v>
      </c>
      <c r="E135" s="36"/>
      <c r="F135" s="28" t="s">
        <v>261</v>
      </c>
      <c r="G135" s="55" t="s">
        <v>376</v>
      </c>
      <c r="H135" s="29">
        <v>3152002.21</v>
      </c>
      <c r="I135" s="29">
        <v>0</v>
      </c>
      <c r="J135" s="29">
        <v>3152002.21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20</v>
      </c>
      <c r="C136" s="34">
        <v>9</v>
      </c>
      <c r="D136" s="35">
        <v>2</v>
      </c>
      <c r="E136" s="36"/>
      <c r="F136" s="28" t="s">
        <v>261</v>
      </c>
      <c r="G136" s="55" t="s">
        <v>377</v>
      </c>
      <c r="H136" s="29">
        <v>5010991</v>
      </c>
      <c r="I136" s="29">
        <v>0</v>
      </c>
      <c r="J136" s="29">
        <v>5010991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28" t="s">
        <v>261</v>
      </c>
      <c r="G137" s="55" t="s">
        <v>378</v>
      </c>
      <c r="H137" s="29">
        <v>3697683.52</v>
      </c>
      <c r="I137" s="29">
        <v>0</v>
      </c>
      <c r="J137" s="29">
        <v>3680000</v>
      </c>
      <c r="K137" s="29">
        <v>17683.52</v>
      </c>
      <c r="L137" s="30">
        <v>0</v>
      </c>
      <c r="M137" s="30">
        <v>99.52</v>
      </c>
      <c r="N137" s="30">
        <v>0.47</v>
      </c>
    </row>
    <row r="138" spans="1:14" ht="12.75">
      <c r="A138" s="34">
        <v>6</v>
      </c>
      <c r="B138" s="34">
        <v>1</v>
      </c>
      <c r="C138" s="34">
        <v>14</v>
      </c>
      <c r="D138" s="35">
        <v>2</v>
      </c>
      <c r="E138" s="36"/>
      <c r="F138" s="28" t="s">
        <v>261</v>
      </c>
      <c r="G138" s="55" t="s">
        <v>379</v>
      </c>
      <c r="H138" s="29">
        <v>1200000</v>
      </c>
      <c r="I138" s="29">
        <v>0</v>
      </c>
      <c r="J138" s="29">
        <v>1200000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13</v>
      </c>
      <c r="C139" s="34">
        <v>7</v>
      </c>
      <c r="D139" s="35">
        <v>2</v>
      </c>
      <c r="E139" s="36"/>
      <c r="F139" s="28" t="s">
        <v>261</v>
      </c>
      <c r="G139" s="55" t="s">
        <v>380</v>
      </c>
      <c r="H139" s="29">
        <v>1867170.61</v>
      </c>
      <c r="I139" s="29">
        <v>0</v>
      </c>
      <c r="J139" s="29">
        <v>1867170.61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</v>
      </c>
      <c r="C140" s="34">
        <v>15</v>
      </c>
      <c r="D140" s="35">
        <v>2</v>
      </c>
      <c r="E140" s="36"/>
      <c r="F140" s="28" t="s">
        <v>261</v>
      </c>
      <c r="G140" s="55" t="s">
        <v>381</v>
      </c>
      <c r="H140" s="29">
        <v>600000</v>
      </c>
      <c r="I140" s="29">
        <v>0</v>
      </c>
      <c r="J140" s="29">
        <v>600000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10</v>
      </c>
      <c r="C141" s="34">
        <v>6</v>
      </c>
      <c r="D141" s="35">
        <v>2</v>
      </c>
      <c r="E141" s="36"/>
      <c r="F141" s="28" t="s">
        <v>261</v>
      </c>
      <c r="G141" s="55" t="s">
        <v>382</v>
      </c>
      <c r="H141" s="29">
        <v>3975000</v>
      </c>
      <c r="I141" s="29">
        <v>0</v>
      </c>
      <c r="J141" s="29">
        <v>3975000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11</v>
      </c>
      <c r="C142" s="34">
        <v>7</v>
      </c>
      <c r="D142" s="35">
        <v>2</v>
      </c>
      <c r="E142" s="36"/>
      <c r="F142" s="28" t="s">
        <v>261</v>
      </c>
      <c r="G142" s="55" t="s">
        <v>383</v>
      </c>
      <c r="H142" s="29">
        <v>10015633.65</v>
      </c>
      <c r="I142" s="29">
        <v>0</v>
      </c>
      <c r="J142" s="29">
        <v>10014582</v>
      </c>
      <c r="K142" s="29">
        <v>1051.65</v>
      </c>
      <c r="L142" s="30">
        <v>0</v>
      </c>
      <c r="M142" s="30">
        <v>99.98</v>
      </c>
      <c r="N142" s="30">
        <v>0.01</v>
      </c>
    </row>
    <row r="143" spans="1:14" ht="12.75">
      <c r="A143" s="34">
        <v>6</v>
      </c>
      <c r="B143" s="34">
        <v>19</v>
      </c>
      <c r="C143" s="34">
        <v>4</v>
      </c>
      <c r="D143" s="35">
        <v>2</v>
      </c>
      <c r="E143" s="36"/>
      <c r="F143" s="28" t="s">
        <v>261</v>
      </c>
      <c r="G143" s="55" t="s">
        <v>384</v>
      </c>
      <c r="H143" s="29">
        <v>0</v>
      </c>
      <c r="I143" s="29">
        <v>0</v>
      </c>
      <c r="J143" s="29">
        <v>0</v>
      </c>
      <c r="K143" s="29">
        <v>0</v>
      </c>
      <c r="L143" s="30"/>
      <c r="M143" s="30"/>
      <c r="N143" s="30"/>
    </row>
    <row r="144" spans="1:14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28" t="s">
        <v>261</v>
      </c>
      <c r="G144" s="55" t="s">
        <v>385</v>
      </c>
      <c r="H144" s="29">
        <v>7223743</v>
      </c>
      <c r="I144" s="29">
        <v>0</v>
      </c>
      <c r="J144" s="29">
        <v>7223743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16</v>
      </c>
      <c r="C145" s="34">
        <v>5</v>
      </c>
      <c r="D145" s="35">
        <v>2</v>
      </c>
      <c r="E145" s="36"/>
      <c r="F145" s="28" t="s">
        <v>261</v>
      </c>
      <c r="G145" s="55" t="s">
        <v>386</v>
      </c>
      <c r="H145" s="29">
        <v>8238458</v>
      </c>
      <c r="I145" s="29">
        <v>0</v>
      </c>
      <c r="J145" s="29">
        <v>8238458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11</v>
      </c>
      <c r="C146" s="34">
        <v>8</v>
      </c>
      <c r="D146" s="35">
        <v>2</v>
      </c>
      <c r="E146" s="36"/>
      <c r="F146" s="28" t="s">
        <v>261</v>
      </c>
      <c r="G146" s="55" t="s">
        <v>273</v>
      </c>
      <c r="H146" s="29">
        <v>5223970.56</v>
      </c>
      <c r="I146" s="29">
        <v>0</v>
      </c>
      <c r="J146" s="29">
        <v>5223970.56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9</v>
      </c>
      <c r="C147" s="34">
        <v>12</v>
      </c>
      <c r="D147" s="35">
        <v>2</v>
      </c>
      <c r="E147" s="36"/>
      <c r="F147" s="28" t="s">
        <v>261</v>
      </c>
      <c r="G147" s="55" t="s">
        <v>387</v>
      </c>
      <c r="H147" s="29">
        <v>11797619.58</v>
      </c>
      <c r="I147" s="29">
        <v>0</v>
      </c>
      <c r="J147" s="29">
        <v>11797619.58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28" t="s">
        <v>261</v>
      </c>
      <c r="G148" s="55" t="s">
        <v>388</v>
      </c>
      <c r="H148" s="29">
        <v>7639100</v>
      </c>
      <c r="I148" s="29">
        <v>0</v>
      </c>
      <c r="J148" s="29">
        <v>7639100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18</v>
      </c>
      <c r="C149" s="34">
        <v>8</v>
      </c>
      <c r="D149" s="35">
        <v>2</v>
      </c>
      <c r="E149" s="36"/>
      <c r="F149" s="28" t="s">
        <v>261</v>
      </c>
      <c r="G149" s="55" t="s">
        <v>389</v>
      </c>
      <c r="H149" s="29">
        <v>5200000</v>
      </c>
      <c r="I149" s="29">
        <v>0</v>
      </c>
      <c r="J149" s="29">
        <v>5200000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7</v>
      </c>
      <c r="C150" s="34">
        <v>6</v>
      </c>
      <c r="D150" s="35">
        <v>2</v>
      </c>
      <c r="E150" s="36"/>
      <c r="F150" s="28" t="s">
        <v>261</v>
      </c>
      <c r="G150" s="55" t="s">
        <v>390</v>
      </c>
      <c r="H150" s="29">
        <v>5311578</v>
      </c>
      <c r="I150" s="29">
        <v>0</v>
      </c>
      <c r="J150" s="29">
        <v>5311578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18</v>
      </c>
      <c r="C151" s="34">
        <v>9</v>
      </c>
      <c r="D151" s="35">
        <v>2</v>
      </c>
      <c r="E151" s="36"/>
      <c r="F151" s="28" t="s">
        <v>261</v>
      </c>
      <c r="G151" s="55" t="s">
        <v>391</v>
      </c>
      <c r="H151" s="29">
        <v>4884758.83</v>
      </c>
      <c r="I151" s="29">
        <v>0</v>
      </c>
      <c r="J151" s="29">
        <v>4884758.83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28" t="s">
        <v>261</v>
      </c>
      <c r="G152" s="55" t="s">
        <v>392</v>
      </c>
      <c r="H152" s="29">
        <v>0</v>
      </c>
      <c r="I152" s="29">
        <v>0</v>
      </c>
      <c r="J152" s="29">
        <v>0</v>
      </c>
      <c r="K152" s="29">
        <v>0</v>
      </c>
      <c r="L152" s="30"/>
      <c r="M152" s="30"/>
      <c r="N152" s="30"/>
    </row>
    <row r="153" spans="1:14" ht="12.75">
      <c r="A153" s="34">
        <v>6</v>
      </c>
      <c r="B153" s="34">
        <v>1</v>
      </c>
      <c r="C153" s="34">
        <v>16</v>
      </c>
      <c r="D153" s="35">
        <v>2</v>
      </c>
      <c r="E153" s="36"/>
      <c r="F153" s="28" t="s">
        <v>261</v>
      </c>
      <c r="G153" s="55" t="s">
        <v>275</v>
      </c>
      <c r="H153" s="29">
        <v>1573663.74</v>
      </c>
      <c r="I153" s="29">
        <v>0</v>
      </c>
      <c r="J153" s="29">
        <v>1573663.74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2</v>
      </c>
      <c r="C154" s="34">
        <v>13</v>
      </c>
      <c r="D154" s="35">
        <v>2</v>
      </c>
      <c r="E154" s="36"/>
      <c r="F154" s="28" t="s">
        <v>261</v>
      </c>
      <c r="G154" s="55" t="s">
        <v>393</v>
      </c>
      <c r="H154" s="29">
        <v>2562261</v>
      </c>
      <c r="I154" s="29">
        <v>0</v>
      </c>
      <c r="J154" s="29">
        <v>2562261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28" t="s">
        <v>261</v>
      </c>
      <c r="G155" s="55" t="s">
        <v>276</v>
      </c>
      <c r="H155" s="29">
        <v>9100000</v>
      </c>
      <c r="I155" s="29">
        <v>0</v>
      </c>
      <c r="J155" s="29">
        <v>9100000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17</v>
      </c>
      <c r="C156" s="34">
        <v>5</v>
      </c>
      <c r="D156" s="35">
        <v>2</v>
      </c>
      <c r="E156" s="36"/>
      <c r="F156" s="28" t="s">
        <v>261</v>
      </c>
      <c r="G156" s="55" t="s">
        <v>394</v>
      </c>
      <c r="H156" s="29">
        <v>4200000</v>
      </c>
      <c r="I156" s="29">
        <v>0</v>
      </c>
      <c r="J156" s="29">
        <v>4200000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11</v>
      </c>
      <c r="C157" s="34">
        <v>9</v>
      </c>
      <c r="D157" s="35">
        <v>2</v>
      </c>
      <c r="E157" s="36"/>
      <c r="F157" s="28" t="s">
        <v>261</v>
      </c>
      <c r="G157" s="55" t="s">
        <v>395</v>
      </c>
      <c r="H157" s="29">
        <v>6100000</v>
      </c>
      <c r="I157" s="29">
        <v>0</v>
      </c>
      <c r="J157" s="29">
        <v>6100000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4</v>
      </c>
      <c r="C158" s="34">
        <v>6</v>
      </c>
      <c r="D158" s="35">
        <v>2</v>
      </c>
      <c r="E158" s="36"/>
      <c r="F158" s="28" t="s">
        <v>261</v>
      </c>
      <c r="G158" s="55" t="s">
        <v>396</v>
      </c>
      <c r="H158" s="29">
        <v>1920609.2</v>
      </c>
      <c r="I158" s="29">
        <v>0</v>
      </c>
      <c r="J158" s="29">
        <v>1858308</v>
      </c>
      <c r="K158" s="29">
        <v>62301.2</v>
      </c>
      <c r="L158" s="30">
        <v>0</v>
      </c>
      <c r="M158" s="30">
        <v>96.75</v>
      </c>
      <c r="N158" s="30">
        <v>3.24</v>
      </c>
    </row>
    <row r="159" spans="1:14" ht="12.75">
      <c r="A159" s="34">
        <v>6</v>
      </c>
      <c r="B159" s="34">
        <v>7</v>
      </c>
      <c r="C159" s="34">
        <v>7</v>
      </c>
      <c r="D159" s="35">
        <v>2</v>
      </c>
      <c r="E159" s="36"/>
      <c r="F159" s="28" t="s">
        <v>261</v>
      </c>
      <c r="G159" s="55" t="s">
        <v>397</v>
      </c>
      <c r="H159" s="29">
        <v>7360820.47</v>
      </c>
      <c r="I159" s="29">
        <v>0</v>
      </c>
      <c r="J159" s="29">
        <v>7360820.47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1</v>
      </c>
      <c r="C160" s="34">
        <v>17</v>
      </c>
      <c r="D160" s="35">
        <v>2</v>
      </c>
      <c r="E160" s="36"/>
      <c r="F160" s="28" t="s">
        <v>261</v>
      </c>
      <c r="G160" s="55" t="s">
        <v>398</v>
      </c>
      <c r="H160" s="29">
        <v>3637470.58</v>
      </c>
      <c r="I160" s="29">
        <v>0</v>
      </c>
      <c r="J160" s="29">
        <v>3637470.58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2</v>
      </c>
      <c r="C161" s="34">
        <v>14</v>
      </c>
      <c r="D161" s="35">
        <v>2</v>
      </c>
      <c r="E161" s="36"/>
      <c r="F161" s="28" t="s">
        <v>261</v>
      </c>
      <c r="G161" s="55" t="s">
        <v>399</v>
      </c>
      <c r="H161" s="29">
        <v>2595714</v>
      </c>
      <c r="I161" s="29">
        <v>0</v>
      </c>
      <c r="J161" s="29">
        <v>2595714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4</v>
      </c>
      <c r="C162" s="34">
        <v>7</v>
      </c>
      <c r="D162" s="35">
        <v>2</v>
      </c>
      <c r="E162" s="36"/>
      <c r="F162" s="28" t="s">
        <v>261</v>
      </c>
      <c r="G162" s="55" t="s">
        <v>400</v>
      </c>
      <c r="H162" s="29">
        <v>4241000</v>
      </c>
      <c r="I162" s="29">
        <v>0</v>
      </c>
      <c r="J162" s="29">
        <v>4241000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15</v>
      </c>
      <c r="C163" s="34">
        <v>7</v>
      </c>
      <c r="D163" s="35">
        <v>2</v>
      </c>
      <c r="E163" s="36"/>
      <c r="F163" s="28" t="s">
        <v>261</v>
      </c>
      <c r="G163" s="55" t="s">
        <v>401</v>
      </c>
      <c r="H163" s="29">
        <v>2454000</v>
      </c>
      <c r="I163" s="29">
        <v>0</v>
      </c>
      <c r="J163" s="29">
        <v>2454000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28" t="s">
        <v>261</v>
      </c>
      <c r="G164" s="55" t="s">
        <v>402</v>
      </c>
      <c r="H164" s="29">
        <v>7915630.85</v>
      </c>
      <c r="I164" s="29">
        <v>0</v>
      </c>
      <c r="J164" s="29">
        <v>7915630.85</v>
      </c>
      <c r="K164" s="29">
        <v>0</v>
      </c>
      <c r="L164" s="30">
        <v>0</v>
      </c>
      <c r="M164" s="30">
        <v>100</v>
      </c>
      <c r="N164" s="30">
        <v>0</v>
      </c>
    </row>
    <row r="165" spans="1:14" ht="12.75">
      <c r="A165" s="34">
        <v>6</v>
      </c>
      <c r="B165" s="34">
        <v>16</v>
      </c>
      <c r="C165" s="34">
        <v>6</v>
      </c>
      <c r="D165" s="35">
        <v>2</v>
      </c>
      <c r="E165" s="36"/>
      <c r="F165" s="28" t="s">
        <v>261</v>
      </c>
      <c r="G165" s="55" t="s">
        <v>403</v>
      </c>
      <c r="H165" s="29">
        <v>718873.98</v>
      </c>
      <c r="I165" s="29">
        <v>0</v>
      </c>
      <c r="J165" s="29">
        <v>718873.98</v>
      </c>
      <c r="K165" s="29">
        <v>0</v>
      </c>
      <c r="L165" s="30">
        <v>0</v>
      </c>
      <c r="M165" s="30">
        <v>100</v>
      </c>
      <c r="N165" s="30">
        <v>0</v>
      </c>
    </row>
    <row r="166" spans="1:14" ht="12.75">
      <c r="A166" s="34">
        <v>6</v>
      </c>
      <c r="B166" s="34">
        <v>19</v>
      </c>
      <c r="C166" s="34">
        <v>5</v>
      </c>
      <c r="D166" s="35">
        <v>2</v>
      </c>
      <c r="E166" s="36"/>
      <c r="F166" s="28" t="s">
        <v>261</v>
      </c>
      <c r="G166" s="55" t="s">
        <v>404</v>
      </c>
      <c r="H166" s="29">
        <v>8117000</v>
      </c>
      <c r="I166" s="29">
        <v>0</v>
      </c>
      <c r="J166" s="29">
        <v>8117000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8</v>
      </c>
      <c r="C167" s="34">
        <v>13</v>
      </c>
      <c r="D167" s="35">
        <v>2</v>
      </c>
      <c r="E167" s="36"/>
      <c r="F167" s="28" t="s">
        <v>261</v>
      </c>
      <c r="G167" s="55" t="s">
        <v>405</v>
      </c>
      <c r="H167" s="29">
        <v>5005868.35</v>
      </c>
      <c r="I167" s="29">
        <v>0</v>
      </c>
      <c r="J167" s="29">
        <v>5005868.35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28" t="s">
        <v>261</v>
      </c>
      <c r="G168" s="55" t="s">
        <v>406</v>
      </c>
      <c r="H168" s="29">
        <v>2509329.96</v>
      </c>
      <c r="I168" s="29">
        <v>0</v>
      </c>
      <c r="J168" s="29">
        <v>2509329.96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4</v>
      </c>
      <c r="C169" s="34">
        <v>8</v>
      </c>
      <c r="D169" s="35">
        <v>2</v>
      </c>
      <c r="E169" s="36"/>
      <c r="F169" s="28" t="s">
        <v>261</v>
      </c>
      <c r="G169" s="55" t="s">
        <v>407</v>
      </c>
      <c r="H169" s="29">
        <v>12997131.08</v>
      </c>
      <c r="I169" s="29">
        <v>0</v>
      </c>
      <c r="J169" s="29">
        <v>12997131.08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3</v>
      </c>
      <c r="C170" s="34">
        <v>12</v>
      </c>
      <c r="D170" s="35">
        <v>2</v>
      </c>
      <c r="E170" s="36"/>
      <c r="F170" s="28" t="s">
        <v>261</v>
      </c>
      <c r="G170" s="55" t="s">
        <v>408</v>
      </c>
      <c r="H170" s="29">
        <v>4725198</v>
      </c>
      <c r="I170" s="29">
        <v>0</v>
      </c>
      <c r="J170" s="29">
        <v>4725198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7</v>
      </c>
      <c r="C171" s="34">
        <v>9</v>
      </c>
      <c r="D171" s="35">
        <v>2</v>
      </c>
      <c r="E171" s="36"/>
      <c r="F171" s="28" t="s">
        <v>261</v>
      </c>
      <c r="G171" s="55" t="s">
        <v>409</v>
      </c>
      <c r="H171" s="29">
        <v>6550000</v>
      </c>
      <c r="I171" s="29">
        <v>0</v>
      </c>
      <c r="J171" s="29">
        <v>6550000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12</v>
      </c>
      <c r="C172" s="34">
        <v>7</v>
      </c>
      <c r="D172" s="35">
        <v>2</v>
      </c>
      <c r="E172" s="36"/>
      <c r="F172" s="28" t="s">
        <v>261</v>
      </c>
      <c r="G172" s="55" t="s">
        <v>410</v>
      </c>
      <c r="H172" s="29">
        <v>2075000</v>
      </c>
      <c r="I172" s="29">
        <v>0</v>
      </c>
      <c r="J172" s="29">
        <v>2075000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1</v>
      </c>
      <c r="C173" s="34">
        <v>18</v>
      </c>
      <c r="D173" s="35">
        <v>2</v>
      </c>
      <c r="E173" s="36"/>
      <c r="F173" s="28" t="s">
        <v>261</v>
      </c>
      <c r="G173" s="55" t="s">
        <v>411</v>
      </c>
      <c r="H173" s="29">
        <v>8144218</v>
      </c>
      <c r="I173" s="29">
        <v>0</v>
      </c>
      <c r="J173" s="29">
        <v>8144218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19</v>
      </c>
      <c r="C174" s="34">
        <v>6</v>
      </c>
      <c r="D174" s="35">
        <v>2</v>
      </c>
      <c r="E174" s="36"/>
      <c r="F174" s="28" t="s">
        <v>261</v>
      </c>
      <c r="G174" s="55" t="s">
        <v>277</v>
      </c>
      <c r="H174" s="29">
        <v>6863826.41</v>
      </c>
      <c r="I174" s="29">
        <v>0</v>
      </c>
      <c r="J174" s="29">
        <v>6863826.41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15</v>
      </c>
      <c r="C175" s="34">
        <v>8</v>
      </c>
      <c r="D175" s="35">
        <v>2</v>
      </c>
      <c r="E175" s="36"/>
      <c r="F175" s="28" t="s">
        <v>261</v>
      </c>
      <c r="G175" s="55" t="s">
        <v>412</v>
      </c>
      <c r="H175" s="29">
        <v>0</v>
      </c>
      <c r="I175" s="29">
        <v>0</v>
      </c>
      <c r="J175" s="29">
        <v>0</v>
      </c>
      <c r="K175" s="29">
        <v>0</v>
      </c>
      <c r="L175" s="30"/>
      <c r="M175" s="30"/>
      <c r="N175" s="30"/>
    </row>
    <row r="176" spans="1:14" ht="12.75">
      <c r="A176" s="34">
        <v>6</v>
      </c>
      <c r="B176" s="34">
        <v>9</v>
      </c>
      <c r="C176" s="34">
        <v>13</v>
      </c>
      <c r="D176" s="35">
        <v>2</v>
      </c>
      <c r="E176" s="36"/>
      <c r="F176" s="28" t="s">
        <v>261</v>
      </c>
      <c r="G176" s="55" t="s">
        <v>413</v>
      </c>
      <c r="H176" s="29">
        <v>6652000</v>
      </c>
      <c r="I176" s="29">
        <v>0</v>
      </c>
      <c r="J176" s="29">
        <v>6652000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28" t="s">
        <v>261</v>
      </c>
      <c r="G177" s="55" t="s">
        <v>414</v>
      </c>
      <c r="H177" s="29">
        <v>3386779.92</v>
      </c>
      <c r="I177" s="29">
        <v>0</v>
      </c>
      <c r="J177" s="29">
        <v>3386779.92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3</v>
      </c>
      <c r="C178" s="34">
        <v>13</v>
      </c>
      <c r="D178" s="35">
        <v>2</v>
      </c>
      <c r="E178" s="36"/>
      <c r="F178" s="28" t="s">
        <v>261</v>
      </c>
      <c r="G178" s="55" t="s">
        <v>415</v>
      </c>
      <c r="H178" s="29">
        <v>5852571.9</v>
      </c>
      <c r="I178" s="29">
        <v>0</v>
      </c>
      <c r="J178" s="29">
        <v>5852571.9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28" t="s">
        <v>261</v>
      </c>
      <c r="G179" s="55" t="s">
        <v>416</v>
      </c>
      <c r="H179" s="29">
        <v>550000</v>
      </c>
      <c r="I179" s="29">
        <v>0</v>
      </c>
      <c r="J179" s="29">
        <v>550000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19</v>
      </c>
      <c r="C180" s="34">
        <v>7</v>
      </c>
      <c r="D180" s="35">
        <v>2</v>
      </c>
      <c r="E180" s="36"/>
      <c r="F180" s="28" t="s">
        <v>261</v>
      </c>
      <c r="G180" s="55" t="s">
        <v>417</v>
      </c>
      <c r="H180" s="29">
        <v>4654870</v>
      </c>
      <c r="I180" s="29">
        <v>0</v>
      </c>
      <c r="J180" s="29">
        <v>4654870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14</v>
      </c>
      <c r="D181" s="35">
        <v>2</v>
      </c>
      <c r="E181" s="36"/>
      <c r="F181" s="28" t="s">
        <v>261</v>
      </c>
      <c r="G181" s="55" t="s">
        <v>418</v>
      </c>
      <c r="H181" s="29">
        <v>20648798.38</v>
      </c>
      <c r="I181" s="29">
        <v>0</v>
      </c>
      <c r="J181" s="29">
        <v>20648798.38</v>
      </c>
      <c r="K181" s="29">
        <v>0</v>
      </c>
      <c r="L181" s="30">
        <v>0</v>
      </c>
      <c r="M181" s="30">
        <v>100</v>
      </c>
      <c r="N181" s="30">
        <v>0</v>
      </c>
    </row>
    <row r="182" spans="1:14" ht="12.75">
      <c r="A182" s="34">
        <v>6</v>
      </c>
      <c r="B182" s="34">
        <v>19</v>
      </c>
      <c r="C182" s="34">
        <v>8</v>
      </c>
      <c r="D182" s="35">
        <v>2</v>
      </c>
      <c r="E182" s="36"/>
      <c r="F182" s="28" t="s">
        <v>261</v>
      </c>
      <c r="G182" s="55" t="s">
        <v>419</v>
      </c>
      <c r="H182" s="29">
        <v>614000</v>
      </c>
      <c r="I182" s="29">
        <v>0</v>
      </c>
      <c r="J182" s="29">
        <v>614000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9</v>
      </c>
      <c r="C183" s="34">
        <v>15</v>
      </c>
      <c r="D183" s="35">
        <v>2</v>
      </c>
      <c r="E183" s="36"/>
      <c r="F183" s="28" t="s">
        <v>261</v>
      </c>
      <c r="G183" s="55" t="s">
        <v>420</v>
      </c>
      <c r="H183" s="29">
        <v>2305100</v>
      </c>
      <c r="I183" s="29">
        <v>0</v>
      </c>
      <c r="J183" s="29">
        <v>2305100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9</v>
      </c>
      <c r="C184" s="34">
        <v>16</v>
      </c>
      <c r="D184" s="35">
        <v>2</v>
      </c>
      <c r="E184" s="36"/>
      <c r="F184" s="28" t="s">
        <v>261</v>
      </c>
      <c r="G184" s="55" t="s">
        <v>421</v>
      </c>
      <c r="H184" s="29">
        <v>2554700</v>
      </c>
      <c r="I184" s="29">
        <v>0</v>
      </c>
      <c r="J184" s="29">
        <v>2554700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7</v>
      </c>
      <c r="C185" s="34">
        <v>10</v>
      </c>
      <c r="D185" s="35">
        <v>2</v>
      </c>
      <c r="E185" s="36"/>
      <c r="F185" s="28" t="s">
        <v>261</v>
      </c>
      <c r="G185" s="55" t="s">
        <v>422</v>
      </c>
      <c r="H185" s="29">
        <v>12901273</v>
      </c>
      <c r="I185" s="29">
        <v>0</v>
      </c>
      <c r="J185" s="29">
        <v>12901273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1</v>
      </c>
      <c r="C186" s="34">
        <v>19</v>
      </c>
      <c r="D186" s="35">
        <v>2</v>
      </c>
      <c r="E186" s="36"/>
      <c r="F186" s="28" t="s">
        <v>261</v>
      </c>
      <c r="G186" s="55" t="s">
        <v>423</v>
      </c>
      <c r="H186" s="29">
        <v>2449000</v>
      </c>
      <c r="I186" s="29">
        <v>0</v>
      </c>
      <c r="J186" s="29">
        <v>2449000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28" t="s">
        <v>261</v>
      </c>
      <c r="G187" s="55" t="s">
        <v>424</v>
      </c>
      <c r="H187" s="29">
        <v>25178200</v>
      </c>
      <c r="I187" s="29">
        <v>0</v>
      </c>
      <c r="J187" s="29">
        <v>25178200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3</v>
      </c>
      <c r="C188" s="34">
        <v>14</v>
      </c>
      <c r="D188" s="35">
        <v>2</v>
      </c>
      <c r="E188" s="36"/>
      <c r="F188" s="28" t="s">
        <v>261</v>
      </c>
      <c r="G188" s="55" t="s">
        <v>425</v>
      </c>
      <c r="H188" s="29">
        <v>2732087.82</v>
      </c>
      <c r="I188" s="29">
        <v>0</v>
      </c>
      <c r="J188" s="29">
        <v>2732087.82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6</v>
      </c>
      <c r="C189" s="34">
        <v>11</v>
      </c>
      <c r="D189" s="35">
        <v>2</v>
      </c>
      <c r="E189" s="36"/>
      <c r="F189" s="28" t="s">
        <v>261</v>
      </c>
      <c r="G189" s="55" t="s">
        <v>426</v>
      </c>
      <c r="H189" s="29">
        <v>4771433</v>
      </c>
      <c r="I189" s="29">
        <v>0</v>
      </c>
      <c r="J189" s="29">
        <v>4771433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28" t="s">
        <v>261</v>
      </c>
      <c r="G190" s="55" t="s">
        <v>427</v>
      </c>
      <c r="H190" s="29">
        <v>5440808</v>
      </c>
      <c r="I190" s="29">
        <v>0</v>
      </c>
      <c r="J190" s="29">
        <v>5440808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7</v>
      </c>
      <c r="C191" s="34">
        <v>2</v>
      </c>
      <c r="D191" s="35">
        <v>3</v>
      </c>
      <c r="E191" s="36"/>
      <c r="F191" s="28" t="s">
        <v>261</v>
      </c>
      <c r="G191" s="55" t="s">
        <v>428</v>
      </c>
      <c r="H191" s="29">
        <v>7200000</v>
      </c>
      <c r="I191" s="29">
        <v>0</v>
      </c>
      <c r="J191" s="29">
        <v>7200000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9</v>
      </c>
      <c r="C192" s="34">
        <v>1</v>
      </c>
      <c r="D192" s="35">
        <v>3</v>
      </c>
      <c r="E192" s="36"/>
      <c r="F192" s="28" t="s">
        <v>261</v>
      </c>
      <c r="G192" s="55" t="s">
        <v>429</v>
      </c>
      <c r="H192" s="29">
        <v>20200000</v>
      </c>
      <c r="I192" s="29">
        <v>0</v>
      </c>
      <c r="J192" s="29">
        <v>20200000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9</v>
      </c>
      <c r="C193" s="34">
        <v>3</v>
      </c>
      <c r="D193" s="35">
        <v>3</v>
      </c>
      <c r="E193" s="36"/>
      <c r="F193" s="28" t="s">
        <v>261</v>
      </c>
      <c r="G193" s="55" t="s">
        <v>430</v>
      </c>
      <c r="H193" s="29">
        <v>13925204</v>
      </c>
      <c r="I193" s="29">
        <v>0</v>
      </c>
      <c r="J193" s="29">
        <v>13925204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2</v>
      </c>
      <c r="C194" s="34">
        <v>5</v>
      </c>
      <c r="D194" s="35">
        <v>3</v>
      </c>
      <c r="E194" s="36"/>
      <c r="F194" s="28" t="s">
        <v>261</v>
      </c>
      <c r="G194" s="55" t="s">
        <v>431</v>
      </c>
      <c r="H194" s="29">
        <v>5000000</v>
      </c>
      <c r="I194" s="29">
        <v>0</v>
      </c>
      <c r="J194" s="29">
        <v>5000000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5</v>
      </c>
      <c r="C195" s="34">
        <v>5</v>
      </c>
      <c r="D195" s="35">
        <v>3</v>
      </c>
      <c r="E195" s="36"/>
      <c r="F195" s="28" t="s">
        <v>261</v>
      </c>
      <c r="G195" s="55" t="s">
        <v>432</v>
      </c>
      <c r="H195" s="29">
        <v>19046000</v>
      </c>
      <c r="I195" s="29">
        <v>0</v>
      </c>
      <c r="J195" s="29">
        <v>19046000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2</v>
      </c>
      <c r="C196" s="34">
        <v>7</v>
      </c>
      <c r="D196" s="35">
        <v>3</v>
      </c>
      <c r="E196" s="36"/>
      <c r="F196" s="28" t="s">
        <v>261</v>
      </c>
      <c r="G196" s="55" t="s">
        <v>433</v>
      </c>
      <c r="H196" s="29">
        <v>16312349.12</v>
      </c>
      <c r="I196" s="29">
        <v>0</v>
      </c>
      <c r="J196" s="29">
        <v>16300000</v>
      </c>
      <c r="K196" s="29">
        <v>12349.12</v>
      </c>
      <c r="L196" s="30">
        <v>0</v>
      </c>
      <c r="M196" s="30">
        <v>99.92</v>
      </c>
      <c r="N196" s="30">
        <v>0.07</v>
      </c>
    </row>
    <row r="197" spans="1:14" ht="12.75">
      <c r="A197" s="34">
        <v>6</v>
      </c>
      <c r="B197" s="34">
        <v>12</v>
      </c>
      <c r="C197" s="34">
        <v>2</v>
      </c>
      <c r="D197" s="35">
        <v>3</v>
      </c>
      <c r="E197" s="36"/>
      <c r="F197" s="28" t="s">
        <v>261</v>
      </c>
      <c r="G197" s="55" t="s">
        <v>434</v>
      </c>
      <c r="H197" s="29">
        <v>286800</v>
      </c>
      <c r="I197" s="29">
        <v>0</v>
      </c>
      <c r="J197" s="29">
        <v>286800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261</v>
      </c>
      <c r="G198" s="55" t="s">
        <v>435</v>
      </c>
      <c r="H198" s="29">
        <v>14049338.25</v>
      </c>
      <c r="I198" s="29">
        <v>0</v>
      </c>
      <c r="J198" s="29">
        <v>14049338.25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261</v>
      </c>
      <c r="G199" s="55" t="s">
        <v>436</v>
      </c>
      <c r="H199" s="29">
        <v>9616930.12</v>
      </c>
      <c r="I199" s="29">
        <v>0</v>
      </c>
      <c r="J199" s="29">
        <v>9616509.37</v>
      </c>
      <c r="K199" s="29">
        <v>420.75</v>
      </c>
      <c r="L199" s="30">
        <v>0</v>
      </c>
      <c r="M199" s="30">
        <v>99.99</v>
      </c>
      <c r="N199" s="30">
        <v>0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261</v>
      </c>
      <c r="G200" s="55" t="s">
        <v>437</v>
      </c>
      <c r="H200" s="29">
        <v>11400000</v>
      </c>
      <c r="I200" s="29">
        <v>0</v>
      </c>
      <c r="J200" s="29">
        <v>11400000</v>
      </c>
      <c r="K200" s="29">
        <v>0</v>
      </c>
      <c r="L200" s="30">
        <v>0</v>
      </c>
      <c r="M200" s="30">
        <v>100</v>
      </c>
      <c r="N200" s="30">
        <v>0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261</v>
      </c>
      <c r="G201" s="55" t="s">
        <v>438</v>
      </c>
      <c r="H201" s="29">
        <v>16094488.83</v>
      </c>
      <c r="I201" s="29">
        <v>0</v>
      </c>
      <c r="J201" s="29">
        <v>15891772.36</v>
      </c>
      <c r="K201" s="29">
        <v>202716.47</v>
      </c>
      <c r="L201" s="30">
        <v>0</v>
      </c>
      <c r="M201" s="30">
        <v>98.74</v>
      </c>
      <c r="N201" s="30">
        <v>1.25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261</v>
      </c>
      <c r="G202" s="55" t="s">
        <v>439</v>
      </c>
      <c r="H202" s="29">
        <v>12110000</v>
      </c>
      <c r="I202" s="29">
        <v>0</v>
      </c>
      <c r="J202" s="29">
        <v>12110000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261</v>
      </c>
      <c r="G203" s="55" t="s">
        <v>440</v>
      </c>
      <c r="H203" s="29">
        <v>16581168.11</v>
      </c>
      <c r="I203" s="29">
        <v>0</v>
      </c>
      <c r="J203" s="29">
        <v>16581168.11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261</v>
      </c>
      <c r="G204" s="55" t="s">
        <v>441</v>
      </c>
      <c r="H204" s="29">
        <v>11293184.88</v>
      </c>
      <c r="I204" s="29">
        <v>0</v>
      </c>
      <c r="J204" s="29">
        <v>11292534</v>
      </c>
      <c r="K204" s="29">
        <v>650.88</v>
      </c>
      <c r="L204" s="30">
        <v>0</v>
      </c>
      <c r="M204" s="30">
        <v>99.99</v>
      </c>
      <c r="N204" s="30">
        <v>0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261</v>
      </c>
      <c r="G205" s="55" t="s">
        <v>442</v>
      </c>
      <c r="H205" s="29">
        <v>36.9</v>
      </c>
      <c r="I205" s="29">
        <v>0</v>
      </c>
      <c r="J205" s="29">
        <v>0</v>
      </c>
      <c r="K205" s="29">
        <v>36.9</v>
      </c>
      <c r="L205" s="30">
        <v>0</v>
      </c>
      <c r="M205" s="30">
        <v>0</v>
      </c>
      <c r="N205" s="30">
        <v>100</v>
      </c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261</v>
      </c>
      <c r="G206" s="55" t="s">
        <v>443</v>
      </c>
      <c r="H206" s="29">
        <v>22814337.25</v>
      </c>
      <c r="I206" s="29">
        <v>0</v>
      </c>
      <c r="J206" s="29">
        <v>22814337.25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261</v>
      </c>
      <c r="G207" s="55" t="s">
        <v>444</v>
      </c>
      <c r="H207" s="29">
        <v>9563136.68</v>
      </c>
      <c r="I207" s="29">
        <v>0</v>
      </c>
      <c r="J207" s="29">
        <v>9563036</v>
      </c>
      <c r="K207" s="29">
        <v>100.68</v>
      </c>
      <c r="L207" s="30">
        <v>0</v>
      </c>
      <c r="M207" s="30">
        <v>99.99</v>
      </c>
      <c r="N207" s="30">
        <v>0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261</v>
      </c>
      <c r="G208" s="55" t="s">
        <v>445</v>
      </c>
      <c r="H208" s="29">
        <v>14408200</v>
      </c>
      <c r="I208" s="29">
        <v>0</v>
      </c>
      <c r="J208" s="29">
        <v>14408200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261</v>
      </c>
      <c r="G209" s="55" t="s">
        <v>446</v>
      </c>
      <c r="H209" s="29">
        <v>6697810</v>
      </c>
      <c r="I209" s="29">
        <v>0</v>
      </c>
      <c r="J209" s="29">
        <v>6697810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261</v>
      </c>
      <c r="G210" s="55" t="s">
        <v>447</v>
      </c>
      <c r="H210" s="29">
        <v>10437000</v>
      </c>
      <c r="I210" s="29">
        <v>0</v>
      </c>
      <c r="J210" s="29">
        <v>10437000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261</v>
      </c>
      <c r="G211" s="55" t="s">
        <v>448</v>
      </c>
      <c r="H211" s="29">
        <v>4263380</v>
      </c>
      <c r="I211" s="29">
        <v>0</v>
      </c>
      <c r="J211" s="29">
        <v>4263380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261</v>
      </c>
      <c r="G212" s="55" t="s">
        <v>449</v>
      </c>
      <c r="H212" s="29">
        <v>4466500</v>
      </c>
      <c r="I212" s="29">
        <v>0</v>
      </c>
      <c r="J212" s="29">
        <v>4466500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261</v>
      </c>
      <c r="G213" s="55" t="s">
        <v>450</v>
      </c>
      <c r="H213" s="29">
        <v>3238460</v>
      </c>
      <c r="I213" s="29">
        <v>0</v>
      </c>
      <c r="J213" s="29">
        <v>3238460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261</v>
      </c>
      <c r="G214" s="55" t="s">
        <v>451</v>
      </c>
      <c r="H214" s="29">
        <v>12109788.15</v>
      </c>
      <c r="I214" s="29">
        <v>0</v>
      </c>
      <c r="J214" s="29">
        <v>12109788.15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261</v>
      </c>
      <c r="G215" s="55" t="s">
        <v>452</v>
      </c>
      <c r="H215" s="29">
        <v>4607450.59</v>
      </c>
      <c r="I215" s="29">
        <v>0</v>
      </c>
      <c r="J215" s="29">
        <v>4606666.76</v>
      </c>
      <c r="K215" s="29">
        <v>783.83</v>
      </c>
      <c r="L215" s="30">
        <v>0</v>
      </c>
      <c r="M215" s="30">
        <v>99.98</v>
      </c>
      <c r="N215" s="30">
        <v>0.01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261</v>
      </c>
      <c r="G216" s="55" t="s">
        <v>453</v>
      </c>
      <c r="H216" s="29">
        <v>10226672.07</v>
      </c>
      <c r="I216" s="29">
        <v>0</v>
      </c>
      <c r="J216" s="29">
        <v>10226672.07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261</v>
      </c>
      <c r="G217" s="55" t="s">
        <v>454</v>
      </c>
      <c r="H217" s="29">
        <v>10638307.91</v>
      </c>
      <c r="I217" s="29">
        <v>0</v>
      </c>
      <c r="J217" s="29">
        <v>10638307.91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261</v>
      </c>
      <c r="G218" s="55" t="s">
        <v>455</v>
      </c>
      <c r="H218" s="29">
        <v>12316104</v>
      </c>
      <c r="I218" s="29">
        <v>0</v>
      </c>
      <c r="J218" s="29">
        <v>12316104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456</v>
      </c>
      <c r="G219" s="55" t="s">
        <v>457</v>
      </c>
      <c r="H219" s="29">
        <v>60494909</v>
      </c>
      <c r="I219" s="29">
        <v>0</v>
      </c>
      <c r="J219" s="29">
        <v>60494909</v>
      </c>
      <c r="K219" s="29">
        <v>0</v>
      </c>
      <c r="L219" s="30">
        <v>0</v>
      </c>
      <c r="M219" s="30">
        <v>100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456</v>
      </c>
      <c r="G220" s="55" t="s">
        <v>458</v>
      </c>
      <c r="H220" s="29">
        <v>157500000</v>
      </c>
      <c r="I220" s="29">
        <v>0</v>
      </c>
      <c r="J220" s="29">
        <v>157500000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456</v>
      </c>
      <c r="G221" s="55" t="s">
        <v>459</v>
      </c>
      <c r="H221" s="29">
        <v>1547804746.47</v>
      </c>
      <c r="I221" s="29">
        <v>0</v>
      </c>
      <c r="J221" s="29">
        <v>1547804746.47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456</v>
      </c>
      <c r="G222" s="55" t="s">
        <v>460</v>
      </c>
      <c r="H222" s="29">
        <v>123147628.98</v>
      </c>
      <c r="I222" s="29">
        <v>70000000</v>
      </c>
      <c r="J222" s="29">
        <v>53147628.98</v>
      </c>
      <c r="K222" s="29">
        <v>0</v>
      </c>
      <c r="L222" s="30">
        <v>56.84</v>
      </c>
      <c r="M222" s="30">
        <v>43.15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461</v>
      </c>
      <c r="G223" s="55" t="s">
        <v>462</v>
      </c>
      <c r="H223" s="29">
        <v>28345600</v>
      </c>
      <c r="I223" s="29">
        <v>0</v>
      </c>
      <c r="J223" s="29">
        <v>28341600</v>
      </c>
      <c r="K223" s="29">
        <v>4000</v>
      </c>
      <c r="L223" s="30">
        <v>0</v>
      </c>
      <c r="M223" s="30">
        <v>99.98</v>
      </c>
      <c r="N223" s="30">
        <v>0.01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461</v>
      </c>
      <c r="G224" s="55" t="s">
        <v>463</v>
      </c>
      <c r="H224" s="29">
        <v>21365215.9</v>
      </c>
      <c r="I224" s="29">
        <v>0</v>
      </c>
      <c r="J224" s="29">
        <v>21365215.9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461</v>
      </c>
      <c r="G225" s="55" t="s">
        <v>464</v>
      </c>
      <c r="H225" s="29">
        <v>22139216</v>
      </c>
      <c r="I225" s="29">
        <v>0</v>
      </c>
      <c r="J225" s="29">
        <v>22139216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461</v>
      </c>
      <c r="G226" s="55" t="s">
        <v>465</v>
      </c>
      <c r="H226" s="29">
        <v>3192332.41</v>
      </c>
      <c r="I226" s="29">
        <v>0</v>
      </c>
      <c r="J226" s="29">
        <v>3192332.41</v>
      </c>
      <c r="K226" s="29">
        <v>0</v>
      </c>
      <c r="L226" s="30">
        <v>0</v>
      </c>
      <c r="M226" s="30">
        <v>100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461</v>
      </c>
      <c r="G227" s="55" t="s">
        <v>466</v>
      </c>
      <c r="H227" s="29">
        <v>17243322.16</v>
      </c>
      <c r="I227" s="29">
        <v>0</v>
      </c>
      <c r="J227" s="29">
        <v>17243322.16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461</v>
      </c>
      <c r="G228" s="55" t="s">
        <v>467</v>
      </c>
      <c r="H228" s="29">
        <v>17796242.5</v>
      </c>
      <c r="I228" s="29">
        <v>0</v>
      </c>
      <c r="J228" s="29">
        <v>17796242.5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461</v>
      </c>
      <c r="G229" s="55" t="s">
        <v>468</v>
      </c>
      <c r="H229" s="29">
        <v>24012016.44</v>
      </c>
      <c r="I229" s="29">
        <v>0</v>
      </c>
      <c r="J229" s="29">
        <v>24012016.44</v>
      </c>
      <c r="K229" s="29">
        <v>0</v>
      </c>
      <c r="L229" s="30">
        <v>0</v>
      </c>
      <c r="M229" s="30">
        <v>100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461</v>
      </c>
      <c r="G230" s="55" t="s">
        <v>469</v>
      </c>
      <c r="H230" s="29">
        <v>36086108</v>
      </c>
      <c r="I230" s="29">
        <v>0</v>
      </c>
      <c r="J230" s="29">
        <v>36086108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461</v>
      </c>
      <c r="G231" s="55" t="s">
        <v>470</v>
      </c>
      <c r="H231" s="29">
        <v>54490165.09</v>
      </c>
      <c r="I231" s="29">
        <v>0</v>
      </c>
      <c r="J231" s="29">
        <v>54490165.09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461</v>
      </c>
      <c r="G232" s="55" t="s">
        <v>471</v>
      </c>
      <c r="H232" s="29">
        <v>14554355</v>
      </c>
      <c r="I232" s="29">
        <v>0</v>
      </c>
      <c r="J232" s="29">
        <v>14554355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461</v>
      </c>
      <c r="G233" s="55" t="s">
        <v>472</v>
      </c>
      <c r="H233" s="29">
        <v>47927510.44</v>
      </c>
      <c r="I233" s="29">
        <v>0</v>
      </c>
      <c r="J233" s="29">
        <v>47927510.44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461</v>
      </c>
      <c r="G234" s="55" t="s">
        <v>473</v>
      </c>
      <c r="H234" s="29">
        <v>18585088.35</v>
      </c>
      <c r="I234" s="29">
        <v>0</v>
      </c>
      <c r="J234" s="29">
        <v>18585088.35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461</v>
      </c>
      <c r="G235" s="55" t="s">
        <v>474</v>
      </c>
      <c r="H235" s="29">
        <v>11750320.08</v>
      </c>
      <c r="I235" s="29">
        <v>0</v>
      </c>
      <c r="J235" s="29">
        <v>11750320.08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461</v>
      </c>
      <c r="G236" s="55" t="s">
        <v>475</v>
      </c>
      <c r="H236" s="29">
        <v>10577501</v>
      </c>
      <c r="I236" s="29">
        <v>0</v>
      </c>
      <c r="J236" s="29">
        <v>10577501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461</v>
      </c>
      <c r="G237" s="55" t="s">
        <v>476</v>
      </c>
      <c r="H237" s="29">
        <v>15234000</v>
      </c>
      <c r="I237" s="29">
        <v>0</v>
      </c>
      <c r="J237" s="29">
        <v>15234000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461</v>
      </c>
      <c r="G238" s="55" t="s">
        <v>477</v>
      </c>
      <c r="H238" s="29">
        <v>19623887</v>
      </c>
      <c r="I238" s="29">
        <v>0</v>
      </c>
      <c r="J238" s="29">
        <v>19623800</v>
      </c>
      <c r="K238" s="29">
        <v>87</v>
      </c>
      <c r="L238" s="30">
        <v>0</v>
      </c>
      <c r="M238" s="30">
        <v>99.99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461</v>
      </c>
      <c r="G239" s="55" t="s">
        <v>478</v>
      </c>
      <c r="H239" s="29">
        <v>15059193.27</v>
      </c>
      <c r="I239" s="29">
        <v>0</v>
      </c>
      <c r="J239" s="29">
        <v>15048611.05</v>
      </c>
      <c r="K239" s="29">
        <v>10582.22</v>
      </c>
      <c r="L239" s="30">
        <v>0</v>
      </c>
      <c r="M239" s="30">
        <v>99.92</v>
      </c>
      <c r="N239" s="30">
        <v>0.07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461</v>
      </c>
      <c r="G240" s="55" t="s">
        <v>479</v>
      </c>
      <c r="H240" s="29">
        <v>37390094.72</v>
      </c>
      <c r="I240" s="29">
        <v>0</v>
      </c>
      <c r="J240" s="29">
        <v>37390094.72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461</v>
      </c>
      <c r="G241" s="55" t="s">
        <v>480</v>
      </c>
      <c r="H241" s="29">
        <v>14466399.42</v>
      </c>
      <c r="I241" s="29">
        <v>0</v>
      </c>
      <c r="J241" s="29">
        <v>14466399.42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461</v>
      </c>
      <c r="G242" s="55" t="s">
        <v>481</v>
      </c>
      <c r="H242" s="29">
        <v>19500000</v>
      </c>
      <c r="I242" s="29">
        <v>0</v>
      </c>
      <c r="J242" s="29">
        <v>19500000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482</v>
      </c>
      <c r="G243" s="55" t="s">
        <v>483</v>
      </c>
      <c r="H243" s="29">
        <v>705244695.72</v>
      </c>
      <c r="I243" s="29">
        <v>0</v>
      </c>
      <c r="J243" s="29">
        <v>705244695.72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484</v>
      </c>
      <c r="E244" s="36">
        <v>271</v>
      </c>
      <c r="F244" s="28" t="s">
        <v>484</v>
      </c>
      <c r="G244" s="55" t="s">
        <v>485</v>
      </c>
      <c r="H244" s="29">
        <v>1040500</v>
      </c>
      <c r="I244" s="29">
        <v>0</v>
      </c>
      <c r="J244" s="29">
        <v>1040500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484</v>
      </c>
      <c r="E245" s="36">
        <v>270</v>
      </c>
      <c r="F245" s="28" t="s">
        <v>484</v>
      </c>
      <c r="G245" s="55" t="s">
        <v>486</v>
      </c>
      <c r="H245" s="29">
        <v>2010400</v>
      </c>
      <c r="I245" s="29">
        <v>0</v>
      </c>
      <c r="J245" s="29">
        <v>2010400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484</v>
      </c>
      <c r="E246" s="36">
        <v>187</v>
      </c>
      <c r="F246" s="28" t="s">
        <v>484</v>
      </c>
      <c r="G246" s="55" t="s">
        <v>487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484</v>
      </c>
      <c r="E247" s="36">
        <v>188</v>
      </c>
      <c r="F247" s="28" t="s">
        <v>484</v>
      </c>
      <c r="G247" s="55" t="s">
        <v>487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30" customHeight="1">
      <c r="A248" s="34">
        <v>6</v>
      </c>
      <c r="B248" s="34">
        <v>13</v>
      </c>
      <c r="C248" s="34">
        <v>4</v>
      </c>
      <c r="D248" s="35" t="s">
        <v>484</v>
      </c>
      <c r="E248" s="36">
        <v>186</v>
      </c>
      <c r="F248" s="28" t="s">
        <v>484</v>
      </c>
      <c r="G248" s="55" t="s">
        <v>488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4</v>
      </c>
      <c r="C249" s="34">
        <v>3</v>
      </c>
      <c r="D249" s="35" t="s">
        <v>484</v>
      </c>
      <c r="E249" s="36">
        <v>218</v>
      </c>
      <c r="F249" s="28" t="s">
        <v>484</v>
      </c>
      <c r="G249" s="55" t="s">
        <v>489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15</v>
      </c>
      <c r="C250" s="34">
        <v>0</v>
      </c>
      <c r="D250" s="35" t="s">
        <v>484</v>
      </c>
      <c r="E250" s="36">
        <v>220</v>
      </c>
      <c r="F250" s="28" t="s">
        <v>484</v>
      </c>
      <c r="G250" s="55" t="s">
        <v>490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9</v>
      </c>
      <c r="C251" s="34">
        <v>1</v>
      </c>
      <c r="D251" s="35" t="s">
        <v>484</v>
      </c>
      <c r="E251" s="36">
        <v>140</v>
      </c>
      <c r="F251" s="28" t="s">
        <v>484</v>
      </c>
      <c r="G251" s="55" t="s">
        <v>491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12.75">
      <c r="A252" s="34">
        <v>6</v>
      </c>
      <c r="B252" s="34">
        <v>62</v>
      </c>
      <c r="C252" s="34">
        <v>1</v>
      </c>
      <c r="D252" s="35" t="s">
        <v>484</v>
      </c>
      <c r="E252" s="36">
        <v>198</v>
      </c>
      <c r="F252" s="28" t="s">
        <v>484</v>
      </c>
      <c r="G252" s="55" t="s">
        <v>492</v>
      </c>
      <c r="H252" s="29">
        <v>0</v>
      </c>
      <c r="I252" s="29">
        <v>0</v>
      </c>
      <c r="J252" s="29">
        <v>0</v>
      </c>
      <c r="K252" s="29">
        <v>0</v>
      </c>
      <c r="L252" s="30"/>
      <c r="M252" s="30"/>
      <c r="N252" s="30"/>
    </row>
    <row r="253" spans="1:14" ht="12.75">
      <c r="A253" s="34">
        <v>6</v>
      </c>
      <c r="B253" s="34">
        <v>8</v>
      </c>
      <c r="C253" s="34">
        <v>1</v>
      </c>
      <c r="D253" s="35" t="s">
        <v>484</v>
      </c>
      <c r="E253" s="36">
        <v>265</v>
      </c>
      <c r="F253" s="28" t="s">
        <v>484</v>
      </c>
      <c r="G253" s="55" t="s">
        <v>493</v>
      </c>
      <c r="H253" s="29">
        <v>4982000</v>
      </c>
      <c r="I253" s="29">
        <v>0</v>
      </c>
      <c r="J253" s="29">
        <v>4982000</v>
      </c>
      <c r="K253" s="29">
        <v>0</v>
      </c>
      <c r="L253" s="30">
        <v>0</v>
      </c>
      <c r="M253" s="30">
        <v>100</v>
      </c>
      <c r="N253" s="30">
        <v>0</v>
      </c>
    </row>
  </sheetData>
  <sheetProtection/>
  <mergeCells count="20"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2"/>
  <sheetViews>
    <sheetView zoomScale="75" zoomScaleNormal="75" zoomScalePageLayoutView="0" workbookViewId="0" topLeftCell="A1">
      <pane xSplit="7" ySplit="8" topLeftCell="H2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8" sqref="G248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4 kwartału 2019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6" t="s">
        <v>29</v>
      </c>
      <c r="I4" s="156"/>
      <c r="J4" s="156"/>
      <c r="K4" s="156"/>
      <c r="L4" s="156" t="s">
        <v>30</v>
      </c>
      <c r="M4" s="156"/>
      <c r="N4" s="156"/>
      <c r="O4" s="156"/>
      <c r="P4" s="156" t="s">
        <v>31</v>
      </c>
      <c r="Q4" s="156"/>
      <c r="R4" s="156"/>
      <c r="S4" s="156"/>
      <c r="T4" s="166" t="s">
        <v>64</v>
      </c>
      <c r="U4" s="166"/>
      <c r="V4" s="166"/>
      <c r="W4" s="166" t="s">
        <v>50</v>
      </c>
      <c r="X4" s="156"/>
      <c r="Y4" s="156"/>
      <c r="Z4" s="156"/>
    </row>
    <row r="5" spans="1:26" ht="16.5" customHeight="1">
      <c r="A5" s="154"/>
      <c r="B5" s="154"/>
      <c r="C5" s="154"/>
      <c r="D5" s="154"/>
      <c r="E5" s="154"/>
      <c r="F5" s="154"/>
      <c r="G5" s="154"/>
      <c r="H5" s="151" t="s">
        <v>32</v>
      </c>
      <c r="I5" s="151" t="s">
        <v>15</v>
      </c>
      <c r="J5" s="151"/>
      <c r="K5" s="151"/>
      <c r="L5" s="151" t="s">
        <v>32</v>
      </c>
      <c r="M5" s="151" t="s">
        <v>15</v>
      </c>
      <c r="N5" s="151"/>
      <c r="O5" s="151"/>
      <c r="P5" s="163" t="s">
        <v>17</v>
      </c>
      <c r="Q5" s="151" t="s">
        <v>15</v>
      </c>
      <c r="R5" s="151"/>
      <c r="S5" s="151"/>
      <c r="T5" s="166"/>
      <c r="U5" s="166"/>
      <c r="V5" s="166"/>
      <c r="W5" s="168" t="s">
        <v>17</v>
      </c>
      <c r="X5" s="167" t="s">
        <v>33</v>
      </c>
      <c r="Y5" s="167" t="s">
        <v>34</v>
      </c>
      <c r="Z5" s="167" t="s">
        <v>79</v>
      </c>
    </row>
    <row r="6" spans="1:26" ht="99" customHeight="1">
      <c r="A6" s="154"/>
      <c r="B6" s="154"/>
      <c r="C6" s="154"/>
      <c r="D6" s="154"/>
      <c r="E6" s="154"/>
      <c r="F6" s="154"/>
      <c r="G6" s="154"/>
      <c r="H6" s="151"/>
      <c r="I6" s="40" t="s">
        <v>33</v>
      </c>
      <c r="J6" s="40" t="s">
        <v>34</v>
      </c>
      <c r="K6" s="40" t="s">
        <v>79</v>
      </c>
      <c r="L6" s="151"/>
      <c r="M6" s="40" t="s">
        <v>33</v>
      </c>
      <c r="N6" s="40" t="s">
        <v>34</v>
      </c>
      <c r="O6" s="40" t="s">
        <v>79</v>
      </c>
      <c r="P6" s="163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68"/>
      <c r="X6" s="167"/>
      <c r="Y6" s="167"/>
      <c r="Z6" s="167"/>
    </row>
    <row r="7" spans="1:26" ht="15.75">
      <c r="A7" s="154"/>
      <c r="B7" s="154"/>
      <c r="C7" s="154"/>
      <c r="D7" s="154"/>
      <c r="E7" s="154"/>
      <c r="F7" s="154"/>
      <c r="G7" s="154"/>
      <c r="H7" s="165" t="s">
        <v>35</v>
      </c>
      <c r="I7" s="165"/>
      <c r="J7" s="165"/>
      <c r="K7" s="165"/>
      <c r="L7" s="165"/>
      <c r="M7" s="165"/>
      <c r="N7" s="165"/>
      <c r="O7" s="165"/>
      <c r="P7" s="164" t="s">
        <v>11</v>
      </c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60">
        <v>6</v>
      </c>
      <c r="G8" s="160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261</v>
      </c>
      <c r="G9" s="56" t="s">
        <v>262</v>
      </c>
      <c r="H9" s="33">
        <v>129013883.67</v>
      </c>
      <c r="I9" s="33">
        <v>53986843</v>
      </c>
      <c r="J9" s="33">
        <v>47255060.67</v>
      </c>
      <c r="K9" s="33">
        <v>27771980</v>
      </c>
      <c r="L9" s="33">
        <v>128698289.52</v>
      </c>
      <c r="M9" s="33">
        <v>54227048.47</v>
      </c>
      <c r="N9" s="33">
        <v>46699261.05</v>
      </c>
      <c r="O9" s="33">
        <v>27771980</v>
      </c>
      <c r="P9" s="118">
        <v>99.75</v>
      </c>
      <c r="Q9" s="118">
        <v>100.44</v>
      </c>
      <c r="R9" s="118">
        <v>98.82</v>
      </c>
      <c r="S9" s="118">
        <v>100</v>
      </c>
      <c r="T9" s="32">
        <v>42.13</v>
      </c>
      <c r="U9" s="32">
        <v>36.28</v>
      </c>
      <c r="V9" s="32">
        <v>21.57</v>
      </c>
      <c r="W9" s="32">
        <v>122.54</v>
      </c>
      <c r="X9" s="32">
        <v>115.25</v>
      </c>
      <c r="Y9" s="32">
        <v>138.77</v>
      </c>
      <c r="Z9" s="32">
        <v>114.17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261</v>
      </c>
      <c r="G10" s="56" t="s">
        <v>263</v>
      </c>
      <c r="H10" s="33">
        <v>71412604.38</v>
      </c>
      <c r="I10" s="33">
        <v>34430136.35</v>
      </c>
      <c r="J10" s="33">
        <v>24354423.03</v>
      </c>
      <c r="K10" s="33">
        <v>12628045</v>
      </c>
      <c r="L10" s="33">
        <v>72880496.2</v>
      </c>
      <c r="M10" s="33">
        <v>36131253.54</v>
      </c>
      <c r="N10" s="33">
        <v>24121197.66</v>
      </c>
      <c r="O10" s="33">
        <v>12628045</v>
      </c>
      <c r="P10" s="118">
        <v>102.05</v>
      </c>
      <c r="Q10" s="118">
        <v>104.94</v>
      </c>
      <c r="R10" s="118">
        <v>99.04</v>
      </c>
      <c r="S10" s="118">
        <v>100</v>
      </c>
      <c r="T10" s="32">
        <v>49.57</v>
      </c>
      <c r="U10" s="32">
        <v>33.09</v>
      </c>
      <c r="V10" s="32">
        <v>17.32</v>
      </c>
      <c r="W10" s="32">
        <v>116.81</v>
      </c>
      <c r="X10" s="32">
        <v>113.47</v>
      </c>
      <c r="Y10" s="32">
        <v>134.62</v>
      </c>
      <c r="Z10" s="32">
        <v>99.98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261</v>
      </c>
      <c r="G11" s="56" t="s">
        <v>264</v>
      </c>
      <c r="H11" s="33">
        <v>82601032</v>
      </c>
      <c r="I11" s="33">
        <v>37049892.5</v>
      </c>
      <c r="J11" s="33">
        <v>28982410.5</v>
      </c>
      <c r="K11" s="33">
        <v>16568729</v>
      </c>
      <c r="L11" s="33">
        <v>79039972.88</v>
      </c>
      <c r="M11" s="33">
        <v>35373880.93</v>
      </c>
      <c r="N11" s="33">
        <v>27097362.95</v>
      </c>
      <c r="O11" s="33">
        <v>16568729</v>
      </c>
      <c r="P11" s="118">
        <v>95.68</v>
      </c>
      <c r="Q11" s="118">
        <v>95.47</v>
      </c>
      <c r="R11" s="118">
        <v>93.49</v>
      </c>
      <c r="S11" s="118">
        <v>100</v>
      </c>
      <c r="T11" s="32">
        <v>44.75</v>
      </c>
      <c r="U11" s="32">
        <v>34.28</v>
      </c>
      <c r="V11" s="32">
        <v>20.96</v>
      </c>
      <c r="W11" s="32">
        <v>116.24</v>
      </c>
      <c r="X11" s="32">
        <v>117.05</v>
      </c>
      <c r="Y11" s="32">
        <v>118.23</v>
      </c>
      <c r="Z11" s="32">
        <v>111.53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261</v>
      </c>
      <c r="G12" s="56" t="s">
        <v>265</v>
      </c>
      <c r="H12" s="33">
        <v>77786895.91</v>
      </c>
      <c r="I12" s="33">
        <v>35075851.69</v>
      </c>
      <c r="J12" s="33">
        <v>28496119.22</v>
      </c>
      <c r="K12" s="33">
        <v>14214925</v>
      </c>
      <c r="L12" s="33">
        <v>80303971.19</v>
      </c>
      <c r="M12" s="33">
        <v>38351677.16</v>
      </c>
      <c r="N12" s="33">
        <v>27737369.03</v>
      </c>
      <c r="O12" s="33">
        <v>14214925</v>
      </c>
      <c r="P12" s="118">
        <v>103.23</v>
      </c>
      <c r="Q12" s="118">
        <v>109.33</v>
      </c>
      <c r="R12" s="118">
        <v>97.33</v>
      </c>
      <c r="S12" s="118">
        <v>100</v>
      </c>
      <c r="T12" s="32">
        <v>47.75</v>
      </c>
      <c r="U12" s="32">
        <v>34.54</v>
      </c>
      <c r="V12" s="32">
        <v>17.7</v>
      </c>
      <c r="W12" s="32">
        <v>120.4</v>
      </c>
      <c r="X12" s="32">
        <v>117.12</v>
      </c>
      <c r="Y12" s="32">
        <v>134.8</v>
      </c>
      <c r="Z12" s="32">
        <v>106.28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261</v>
      </c>
      <c r="G13" s="56" t="s">
        <v>266</v>
      </c>
      <c r="H13" s="33">
        <v>153281915.52</v>
      </c>
      <c r="I13" s="33">
        <v>63232552</v>
      </c>
      <c r="J13" s="33">
        <v>57848075.52</v>
      </c>
      <c r="K13" s="33">
        <v>32201288</v>
      </c>
      <c r="L13" s="33">
        <v>139664731.21</v>
      </c>
      <c r="M13" s="33">
        <v>59977379.32</v>
      </c>
      <c r="N13" s="33">
        <v>47486063.89</v>
      </c>
      <c r="O13" s="33">
        <v>32201288</v>
      </c>
      <c r="P13" s="118">
        <v>91.11</v>
      </c>
      <c r="Q13" s="118">
        <v>94.85</v>
      </c>
      <c r="R13" s="118">
        <v>82.08</v>
      </c>
      <c r="S13" s="118">
        <v>100</v>
      </c>
      <c r="T13" s="32">
        <v>42.94</v>
      </c>
      <c r="U13" s="32">
        <v>34</v>
      </c>
      <c r="V13" s="32">
        <v>23.05</v>
      </c>
      <c r="W13" s="32">
        <v>106.31</v>
      </c>
      <c r="X13" s="32">
        <v>98.82</v>
      </c>
      <c r="Y13" s="32">
        <v>116.31</v>
      </c>
      <c r="Z13" s="32">
        <v>107.88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261</v>
      </c>
      <c r="G14" s="56" t="s">
        <v>267</v>
      </c>
      <c r="H14" s="33">
        <v>114482517.38</v>
      </c>
      <c r="I14" s="33">
        <v>45982123</v>
      </c>
      <c r="J14" s="33">
        <v>46870514.38</v>
      </c>
      <c r="K14" s="33">
        <v>21629880</v>
      </c>
      <c r="L14" s="33">
        <v>106951121.74</v>
      </c>
      <c r="M14" s="33">
        <v>46232117.31</v>
      </c>
      <c r="N14" s="33">
        <v>39089124.43</v>
      </c>
      <c r="O14" s="33">
        <v>21629880</v>
      </c>
      <c r="P14" s="118">
        <v>93.42</v>
      </c>
      <c r="Q14" s="118">
        <v>100.54</v>
      </c>
      <c r="R14" s="118">
        <v>83.39</v>
      </c>
      <c r="S14" s="118">
        <v>100</v>
      </c>
      <c r="T14" s="32">
        <v>43.22</v>
      </c>
      <c r="U14" s="32">
        <v>36.54</v>
      </c>
      <c r="V14" s="32">
        <v>20.22</v>
      </c>
      <c r="W14" s="32">
        <v>120.89</v>
      </c>
      <c r="X14" s="32">
        <v>114.1</v>
      </c>
      <c r="Y14" s="32">
        <v>133.8</v>
      </c>
      <c r="Z14" s="32">
        <v>115.47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261</v>
      </c>
      <c r="G15" s="56" t="s">
        <v>268</v>
      </c>
      <c r="H15" s="33">
        <v>134729245.51</v>
      </c>
      <c r="I15" s="33">
        <v>58727042.64</v>
      </c>
      <c r="J15" s="33">
        <v>48099562.87</v>
      </c>
      <c r="K15" s="33">
        <v>27902640</v>
      </c>
      <c r="L15" s="33">
        <v>129723974.86</v>
      </c>
      <c r="M15" s="33">
        <v>59009635.92</v>
      </c>
      <c r="N15" s="33">
        <v>42811698.94</v>
      </c>
      <c r="O15" s="33">
        <v>27902640</v>
      </c>
      <c r="P15" s="118">
        <v>96.28</v>
      </c>
      <c r="Q15" s="118">
        <v>100.48</v>
      </c>
      <c r="R15" s="118">
        <v>89</v>
      </c>
      <c r="S15" s="118">
        <v>100</v>
      </c>
      <c r="T15" s="32">
        <v>45.48</v>
      </c>
      <c r="U15" s="32">
        <v>33</v>
      </c>
      <c r="V15" s="32">
        <v>21.5</v>
      </c>
      <c r="W15" s="32">
        <v>103.09</v>
      </c>
      <c r="X15" s="32">
        <v>97.4</v>
      </c>
      <c r="Y15" s="32">
        <v>107.54</v>
      </c>
      <c r="Z15" s="32">
        <v>109.66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261</v>
      </c>
      <c r="G16" s="56" t="s">
        <v>269</v>
      </c>
      <c r="H16" s="33">
        <v>86000069.33</v>
      </c>
      <c r="I16" s="33">
        <v>32159603</v>
      </c>
      <c r="J16" s="33">
        <v>33309095.33</v>
      </c>
      <c r="K16" s="33">
        <v>20531371</v>
      </c>
      <c r="L16" s="33">
        <v>84599211.71</v>
      </c>
      <c r="M16" s="33">
        <v>31689916.52</v>
      </c>
      <c r="N16" s="33">
        <v>32377924.19</v>
      </c>
      <c r="O16" s="33">
        <v>20531371</v>
      </c>
      <c r="P16" s="118">
        <v>98.37</v>
      </c>
      <c r="Q16" s="118">
        <v>98.53</v>
      </c>
      <c r="R16" s="118">
        <v>97.2</v>
      </c>
      <c r="S16" s="118">
        <v>100</v>
      </c>
      <c r="T16" s="32">
        <v>37.45</v>
      </c>
      <c r="U16" s="32">
        <v>38.27</v>
      </c>
      <c r="V16" s="32">
        <v>24.26</v>
      </c>
      <c r="W16" s="32">
        <v>110.64</v>
      </c>
      <c r="X16" s="32">
        <v>116.84</v>
      </c>
      <c r="Y16" s="32">
        <v>106.3</v>
      </c>
      <c r="Z16" s="32">
        <v>108.76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261</v>
      </c>
      <c r="G17" s="56" t="s">
        <v>270</v>
      </c>
      <c r="H17" s="33">
        <v>290074812.58</v>
      </c>
      <c r="I17" s="33">
        <v>164129297.51</v>
      </c>
      <c r="J17" s="33">
        <v>86091187.07</v>
      </c>
      <c r="K17" s="33">
        <v>39854328</v>
      </c>
      <c r="L17" s="33">
        <v>279305329.92</v>
      </c>
      <c r="M17" s="33">
        <v>156570154</v>
      </c>
      <c r="N17" s="33">
        <v>82880847.92</v>
      </c>
      <c r="O17" s="33">
        <v>39854328</v>
      </c>
      <c r="P17" s="118">
        <v>96.28</v>
      </c>
      <c r="Q17" s="118">
        <v>95.39</v>
      </c>
      <c r="R17" s="118">
        <v>96.27</v>
      </c>
      <c r="S17" s="118">
        <v>100</v>
      </c>
      <c r="T17" s="32">
        <v>56.05</v>
      </c>
      <c r="U17" s="32">
        <v>29.67</v>
      </c>
      <c r="V17" s="32">
        <v>14.26</v>
      </c>
      <c r="W17" s="32">
        <v>109.06</v>
      </c>
      <c r="X17" s="32">
        <v>100.12</v>
      </c>
      <c r="Y17" s="32">
        <v>133.15</v>
      </c>
      <c r="Z17" s="32">
        <v>106.33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261</v>
      </c>
      <c r="G18" s="56" t="s">
        <v>271</v>
      </c>
      <c r="H18" s="33">
        <v>71159213.07</v>
      </c>
      <c r="I18" s="33">
        <v>33257009</v>
      </c>
      <c r="J18" s="33">
        <v>24667930.07</v>
      </c>
      <c r="K18" s="33">
        <v>13234274</v>
      </c>
      <c r="L18" s="33">
        <v>71693907.3</v>
      </c>
      <c r="M18" s="33">
        <v>34078993.91</v>
      </c>
      <c r="N18" s="33">
        <v>24380639.39</v>
      </c>
      <c r="O18" s="33">
        <v>13234274</v>
      </c>
      <c r="P18" s="118">
        <v>100.75</v>
      </c>
      <c r="Q18" s="118">
        <v>102.47</v>
      </c>
      <c r="R18" s="118">
        <v>98.83</v>
      </c>
      <c r="S18" s="118">
        <v>100</v>
      </c>
      <c r="T18" s="32">
        <v>47.53</v>
      </c>
      <c r="U18" s="32">
        <v>34</v>
      </c>
      <c r="V18" s="32">
        <v>18.45</v>
      </c>
      <c r="W18" s="32">
        <v>103.53</v>
      </c>
      <c r="X18" s="32">
        <v>112.59</v>
      </c>
      <c r="Y18" s="32">
        <v>88.81</v>
      </c>
      <c r="Z18" s="32">
        <v>114.81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261</v>
      </c>
      <c r="G19" s="56" t="s">
        <v>272</v>
      </c>
      <c r="H19" s="33">
        <v>23098667.61</v>
      </c>
      <c r="I19" s="33">
        <v>8450602.28</v>
      </c>
      <c r="J19" s="33">
        <v>9955798.33</v>
      </c>
      <c r="K19" s="33">
        <v>4692267</v>
      </c>
      <c r="L19" s="33">
        <v>22424085.26</v>
      </c>
      <c r="M19" s="33">
        <v>8173226.35</v>
      </c>
      <c r="N19" s="33">
        <v>9558591.91</v>
      </c>
      <c r="O19" s="33">
        <v>4692267</v>
      </c>
      <c r="P19" s="118">
        <v>97.07</v>
      </c>
      <c r="Q19" s="118">
        <v>96.71</v>
      </c>
      <c r="R19" s="118">
        <v>96.01</v>
      </c>
      <c r="S19" s="118">
        <v>100</v>
      </c>
      <c r="T19" s="32">
        <v>36.44</v>
      </c>
      <c r="U19" s="32">
        <v>42.62</v>
      </c>
      <c r="V19" s="32">
        <v>20.92</v>
      </c>
      <c r="W19" s="32">
        <v>119.81</v>
      </c>
      <c r="X19" s="32">
        <v>113.14</v>
      </c>
      <c r="Y19" s="32">
        <v>131.28</v>
      </c>
      <c r="Z19" s="32">
        <v>111.42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261</v>
      </c>
      <c r="G20" s="56" t="s">
        <v>273</v>
      </c>
      <c r="H20" s="33">
        <v>13896899.44</v>
      </c>
      <c r="I20" s="33">
        <v>6355391.4</v>
      </c>
      <c r="J20" s="33">
        <v>4556816.04</v>
      </c>
      <c r="K20" s="33">
        <v>2984692</v>
      </c>
      <c r="L20" s="33">
        <v>13620589.29</v>
      </c>
      <c r="M20" s="33">
        <v>6169249.19</v>
      </c>
      <c r="N20" s="33">
        <v>4435332.1</v>
      </c>
      <c r="O20" s="33">
        <v>3016008</v>
      </c>
      <c r="P20" s="118">
        <v>98.01</v>
      </c>
      <c r="Q20" s="118">
        <v>97.07</v>
      </c>
      <c r="R20" s="118">
        <v>97.33</v>
      </c>
      <c r="S20" s="118">
        <v>101.04</v>
      </c>
      <c r="T20" s="32">
        <v>45.29</v>
      </c>
      <c r="U20" s="32">
        <v>32.56</v>
      </c>
      <c r="V20" s="32">
        <v>22.14</v>
      </c>
      <c r="W20" s="32">
        <v>125.57</v>
      </c>
      <c r="X20" s="32">
        <v>139.14</v>
      </c>
      <c r="Y20" s="32">
        <v>120.17</v>
      </c>
      <c r="Z20" s="32">
        <v>110.8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261</v>
      </c>
      <c r="G21" s="56" t="s">
        <v>274</v>
      </c>
      <c r="H21" s="33">
        <v>202522185.86</v>
      </c>
      <c r="I21" s="33">
        <v>92253939.31</v>
      </c>
      <c r="J21" s="33">
        <v>78162043.55</v>
      </c>
      <c r="K21" s="33">
        <v>32106203</v>
      </c>
      <c r="L21" s="33">
        <v>207781328.88</v>
      </c>
      <c r="M21" s="33">
        <v>97072677.01</v>
      </c>
      <c r="N21" s="33">
        <v>78602448.87</v>
      </c>
      <c r="O21" s="33">
        <v>32106203</v>
      </c>
      <c r="P21" s="118">
        <v>102.59</v>
      </c>
      <c r="Q21" s="118">
        <v>105.22</v>
      </c>
      <c r="R21" s="118">
        <v>100.56</v>
      </c>
      <c r="S21" s="118">
        <v>100</v>
      </c>
      <c r="T21" s="32">
        <v>46.71</v>
      </c>
      <c r="U21" s="32">
        <v>37.82</v>
      </c>
      <c r="V21" s="32">
        <v>15.45</v>
      </c>
      <c r="W21" s="32">
        <v>139.64</v>
      </c>
      <c r="X21" s="32">
        <v>126.42</v>
      </c>
      <c r="Y21" s="32">
        <v>178.89</v>
      </c>
      <c r="Z21" s="32">
        <v>114.36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261</v>
      </c>
      <c r="G22" s="56" t="s">
        <v>275</v>
      </c>
      <c r="H22" s="33">
        <v>24570325.09</v>
      </c>
      <c r="I22" s="33">
        <v>10525669.26</v>
      </c>
      <c r="J22" s="33">
        <v>9217187.83</v>
      </c>
      <c r="K22" s="33">
        <v>4827468</v>
      </c>
      <c r="L22" s="33">
        <v>22891974.99</v>
      </c>
      <c r="M22" s="33">
        <v>9694238.57</v>
      </c>
      <c r="N22" s="33">
        <v>8370268.42</v>
      </c>
      <c r="O22" s="33">
        <v>4827468</v>
      </c>
      <c r="P22" s="118">
        <v>93.16</v>
      </c>
      <c r="Q22" s="118">
        <v>92.1</v>
      </c>
      <c r="R22" s="118">
        <v>90.81</v>
      </c>
      <c r="S22" s="118">
        <v>100</v>
      </c>
      <c r="T22" s="32">
        <v>42.34</v>
      </c>
      <c r="U22" s="32">
        <v>36.56</v>
      </c>
      <c r="V22" s="32">
        <v>21.08</v>
      </c>
      <c r="W22" s="32">
        <v>113.05</v>
      </c>
      <c r="X22" s="32">
        <v>107.51</v>
      </c>
      <c r="Y22" s="32">
        <v>124.37</v>
      </c>
      <c r="Z22" s="32">
        <v>107.24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261</v>
      </c>
      <c r="G23" s="56" t="s">
        <v>276</v>
      </c>
      <c r="H23" s="33">
        <v>106325112.9</v>
      </c>
      <c r="I23" s="33">
        <v>40651118</v>
      </c>
      <c r="J23" s="33">
        <v>46557542.9</v>
      </c>
      <c r="K23" s="33">
        <v>19116452</v>
      </c>
      <c r="L23" s="33">
        <v>99210071.06</v>
      </c>
      <c r="M23" s="33">
        <v>40477940.59</v>
      </c>
      <c r="N23" s="33">
        <v>39615678.47</v>
      </c>
      <c r="O23" s="33">
        <v>19116452</v>
      </c>
      <c r="P23" s="118">
        <v>93.3</v>
      </c>
      <c r="Q23" s="118">
        <v>99.57</v>
      </c>
      <c r="R23" s="118">
        <v>85.08</v>
      </c>
      <c r="S23" s="118">
        <v>100</v>
      </c>
      <c r="T23" s="32">
        <v>40.8</v>
      </c>
      <c r="U23" s="32">
        <v>39.93</v>
      </c>
      <c r="V23" s="32">
        <v>19.26</v>
      </c>
      <c r="W23" s="32">
        <v>121.74</v>
      </c>
      <c r="X23" s="32">
        <v>109.37</v>
      </c>
      <c r="Y23" s="32">
        <v>145.14</v>
      </c>
      <c r="Z23" s="32">
        <v>111.24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261</v>
      </c>
      <c r="G24" s="56" t="s">
        <v>277</v>
      </c>
      <c r="H24" s="33">
        <v>62784599.84</v>
      </c>
      <c r="I24" s="33">
        <v>25189641</v>
      </c>
      <c r="J24" s="33">
        <v>22254154.84</v>
      </c>
      <c r="K24" s="33">
        <v>15340804</v>
      </c>
      <c r="L24" s="33">
        <v>61828289.97</v>
      </c>
      <c r="M24" s="33">
        <v>24616808.66</v>
      </c>
      <c r="N24" s="33">
        <v>21612174.31</v>
      </c>
      <c r="O24" s="33">
        <v>15599307</v>
      </c>
      <c r="P24" s="118">
        <v>98.47</v>
      </c>
      <c r="Q24" s="118">
        <v>97.72</v>
      </c>
      <c r="R24" s="118">
        <v>97.11</v>
      </c>
      <c r="S24" s="118">
        <v>101.68</v>
      </c>
      <c r="T24" s="32">
        <v>39.81</v>
      </c>
      <c r="U24" s="32">
        <v>34.95</v>
      </c>
      <c r="V24" s="32">
        <v>25.23</v>
      </c>
      <c r="W24" s="32">
        <v>115.22</v>
      </c>
      <c r="X24" s="32">
        <v>111.06</v>
      </c>
      <c r="Y24" s="32">
        <v>120.71</v>
      </c>
      <c r="Z24" s="32">
        <v>114.74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261</v>
      </c>
      <c r="G25" s="56" t="s">
        <v>278</v>
      </c>
      <c r="H25" s="33">
        <v>21628298.75</v>
      </c>
      <c r="I25" s="33">
        <v>5351949.01</v>
      </c>
      <c r="J25" s="33">
        <v>9379357.74</v>
      </c>
      <c r="K25" s="33">
        <v>6896992</v>
      </c>
      <c r="L25" s="33">
        <v>17196186.98</v>
      </c>
      <c r="M25" s="33">
        <v>4192731.32</v>
      </c>
      <c r="N25" s="33">
        <v>6106463.66</v>
      </c>
      <c r="O25" s="33">
        <v>6896992</v>
      </c>
      <c r="P25" s="118">
        <v>79.5</v>
      </c>
      <c r="Q25" s="118">
        <v>78.34</v>
      </c>
      <c r="R25" s="118">
        <v>65.1</v>
      </c>
      <c r="S25" s="118">
        <v>100</v>
      </c>
      <c r="T25" s="32">
        <v>24.38</v>
      </c>
      <c r="U25" s="32">
        <v>35.51</v>
      </c>
      <c r="V25" s="32">
        <v>40.1</v>
      </c>
      <c r="W25" s="32">
        <v>93.29</v>
      </c>
      <c r="X25" s="32">
        <v>95.46</v>
      </c>
      <c r="Y25" s="32">
        <v>85.13</v>
      </c>
      <c r="Z25" s="32">
        <v>100.43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261</v>
      </c>
      <c r="G26" s="56" t="s">
        <v>279</v>
      </c>
      <c r="H26" s="33">
        <v>32981170.7</v>
      </c>
      <c r="I26" s="33">
        <v>7140350.91</v>
      </c>
      <c r="J26" s="33">
        <v>15035210.79</v>
      </c>
      <c r="K26" s="33">
        <v>10805609</v>
      </c>
      <c r="L26" s="33">
        <v>30775589.33</v>
      </c>
      <c r="M26" s="33">
        <v>6195811.69</v>
      </c>
      <c r="N26" s="33">
        <v>13774168.64</v>
      </c>
      <c r="O26" s="33">
        <v>10805609</v>
      </c>
      <c r="P26" s="118">
        <v>93.31</v>
      </c>
      <c r="Q26" s="118">
        <v>86.77</v>
      </c>
      <c r="R26" s="118">
        <v>91.61</v>
      </c>
      <c r="S26" s="118">
        <v>100</v>
      </c>
      <c r="T26" s="32">
        <v>20.13</v>
      </c>
      <c r="U26" s="32">
        <v>44.75</v>
      </c>
      <c r="V26" s="32">
        <v>35.11</v>
      </c>
      <c r="W26" s="32">
        <v>110.96</v>
      </c>
      <c r="X26" s="32">
        <v>119.16</v>
      </c>
      <c r="Y26" s="32">
        <v>110.1</v>
      </c>
      <c r="Z26" s="32">
        <v>107.77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261</v>
      </c>
      <c r="G27" s="56" t="s">
        <v>279</v>
      </c>
      <c r="H27" s="33">
        <v>21314972.32</v>
      </c>
      <c r="I27" s="33">
        <v>5776560.09</v>
      </c>
      <c r="J27" s="33">
        <v>7736591.23</v>
      </c>
      <c r="K27" s="33">
        <v>7801821</v>
      </c>
      <c r="L27" s="33">
        <v>20905731.34</v>
      </c>
      <c r="M27" s="33">
        <v>5522315.85</v>
      </c>
      <c r="N27" s="33">
        <v>7581594.49</v>
      </c>
      <c r="O27" s="33">
        <v>7801821</v>
      </c>
      <c r="P27" s="118">
        <v>98.08</v>
      </c>
      <c r="Q27" s="118">
        <v>95.59</v>
      </c>
      <c r="R27" s="118">
        <v>97.99</v>
      </c>
      <c r="S27" s="118">
        <v>100</v>
      </c>
      <c r="T27" s="32">
        <v>26.41</v>
      </c>
      <c r="U27" s="32">
        <v>36.26</v>
      </c>
      <c r="V27" s="32">
        <v>37.31</v>
      </c>
      <c r="W27" s="32">
        <v>88.78</v>
      </c>
      <c r="X27" s="32">
        <v>116.13</v>
      </c>
      <c r="Y27" s="32">
        <v>68.6</v>
      </c>
      <c r="Z27" s="32">
        <v>100.78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261</v>
      </c>
      <c r="G28" s="56" t="s">
        <v>280</v>
      </c>
      <c r="H28" s="33">
        <v>15551553.76</v>
      </c>
      <c r="I28" s="33">
        <v>2476550</v>
      </c>
      <c r="J28" s="33">
        <v>6012849.76</v>
      </c>
      <c r="K28" s="33">
        <v>7062154</v>
      </c>
      <c r="L28" s="33">
        <v>15347756.11</v>
      </c>
      <c r="M28" s="33">
        <v>2408083.72</v>
      </c>
      <c r="N28" s="33">
        <v>5877518.39</v>
      </c>
      <c r="O28" s="33">
        <v>7062154</v>
      </c>
      <c r="P28" s="118">
        <v>98.68</v>
      </c>
      <c r="Q28" s="118">
        <v>97.23</v>
      </c>
      <c r="R28" s="118">
        <v>97.74</v>
      </c>
      <c r="S28" s="118">
        <v>100</v>
      </c>
      <c r="T28" s="32">
        <v>15.69</v>
      </c>
      <c r="U28" s="32">
        <v>38.29</v>
      </c>
      <c r="V28" s="32">
        <v>46.01</v>
      </c>
      <c r="W28" s="32">
        <v>85.26</v>
      </c>
      <c r="X28" s="32">
        <v>102.8</v>
      </c>
      <c r="Y28" s="32">
        <v>65.53</v>
      </c>
      <c r="Z28" s="32">
        <v>105.59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261</v>
      </c>
      <c r="G29" s="56" t="s">
        <v>281</v>
      </c>
      <c r="H29" s="33">
        <v>18804448.51</v>
      </c>
      <c r="I29" s="33">
        <v>5934551</v>
      </c>
      <c r="J29" s="33">
        <v>7284343.51</v>
      </c>
      <c r="K29" s="33">
        <v>5585554</v>
      </c>
      <c r="L29" s="33">
        <v>18602098.96</v>
      </c>
      <c r="M29" s="33">
        <v>6092648.08</v>
      </c>
      <c r="N29" s="33">
        <v>6923896.88</v>
      </c>
      <c r="O29" s="33">
        <v>5585554</v>
      </c>
      <c r="P29" s="118">
        <v>98.92</v>
      </c>
      <c r="Q29" s="118">
        <v>102.66</v>
      </c>
      <c r="R29" s="118">
        <v>95.05</v>
      </c>
      <c r="S29" s="118">
        <v>100</v>
      </c>
      <c r="T29" s="32">
        <v>32.75</v>
      </c>
      <c r="U29" s="32">
        <v>37.22</v>
      </c>
      <c r="V29" s="32">
        <v>30.02</v>
      </c>
      <c r="W29" s="32">
        <v>105.79</v>
      </c>
      <c r="X29" s="32">
        <v>100.85</v>
      </c>
      <c r="Y29" s="32">
        <v>115.41</v>
      </c>
      <c r="Z29" s="32">
        <v>100.77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261</v>
      </c>
      <c r="G30" s="56" t="s">
        <v>282</v>
      </c>
      <c r="H30" s="33">
        <v>15740241.56</v>
      </c>
      <c r="I30" s="33">
        <v>3923542</v>
      </c>
      <c r="J30" s="33">
        <v>6006027.56</v>
      </c>
      <c r="K30" s="33">
        <v>5810672</v>
      </c>
      <c r="L30" s="33">
        <v>15658348.09</v>
      </c>
      <c r="M30" s="33">
        <v>3910444.12</v>
      </c>
      <c r="N30" s="33">
        <v>5937231.97</v>
      </c>
      <c r="O30" s="33">
        <v>5810672</v>
      </c>
      <c r="P30" s="118">
        <v>99.47</v>
      </c>
      <c r="Q30" s="118">
        <v>99.66</v>
      </c>
      <c r="R30" s="118">
        <v>98.85</v>
      </c>
      <c r="S30" s="118">
        <v>100</v>
      </c>
      <c r="T30" s="32">
        <v>24.97</v>
      </c>
      <c r="U30" s="32">
        <v>37.91</v>
      </c>
      <c r="V30" s="32">
        <v>37.1</v>
      </c>
      <c r="W30" s="32">
        <v>101.05</v>
      </c>
      <c r="X30" s="32">
        <v>127.2</v>
      </c>
      <c r="Y30" s="32">
        <v>82.75</v>
      </c>
      <c r="Z30" s="32">
        <v>110.75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261</v>
      </c>
      <c r="G31" s="56" t="s">
        <v>283</v>
      </c>
      <c r="H31" s="33">
        <v>18207436.57</v>
      </c>
      <c r="I31" s="33">
        <v>4388202.03</v>
      </c>
      <c r="J31" s="33">
        <v>8088623.54</v>
      </c>
      <c r="K31" s="33">
        <v>5730611</v>
      </c>
      <c r="L31" s="33">
        <v>17986798.11</v>
      </c>
      <c r="M31" s="33">
        <v>4291847.38</v>
      </c>
      <c r="N31" s="33">
        <v>7964339.73</v>
      </c>
      <c r="O31" s="33">
        <v>5730611</v>
      </c>
      <c r="P31" s="118">
        <v>98.78</v>
      </c>
      <c r="Q31" s="118">
        <v>97.8</v>
      </c>
      <c r="R31" s="118">
        <v>98.46</v>
      </c>
      <c r="S31" s="118">
        <v>100</v>
      </c>
      <c r="T31" s="32">
        <v>23.86</v>
      </c>
      <c r="U31" s="32">
        <v>44.27</v>
      </c>
      <c r="V31" s="32">
        <v>31.86</v>
      </c>
      <c r="W31" s="32">
        <v>130.49</v>
      </c>
      <c r="X31" s="32">
        <v>114.61</v>
      </c>
      <c r="Y31" s="32">
        <v>160.56</v>
      </c>
      <c r="Z31" s="32">
        <v>112.83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261</v>
      </c>
      <c r="G32" s="56" t="s">
        <v>284</v>
      </c>
      <c r="H32" s="33">
        <v>69288404.81</v>
      </c>
      <c r="I32" s="33">
        <v>18499853.48</v>
      </c>
      <c r="J32" s="33">
        <v>29959990.33</v>
      </c>
      <c r="K32" s="33">
        <v>20828561</v>
      </c>
      <c r="L32" s="33">
        <v>68344170.96</v>
      </c>
      <c r="M32" s="33">
        <v>20111894.66</v>
      </c>
      <c r="N32" s="33">
        <v>27403715.3</v>
      </c>
      <c r="O32" s="33">
        <v>20828561</v>
      </c>
      <c r="P32" s="118">
        <v>98.63</v>
      </c>
      <c r="Q32" s="118">
        <v>108.71</v>
      </c>
      <c r="R32" s="118">
        <v>91.46</v>
      </c>
      <c r="S32" s="118">
        <v>100</v>
      </c>
      <c r="T32" s="32">
        <v>29.42</v>
      </c>
      <c r="U32" s="32">
        <v>40.09</v>
      </c>
      <c r="V32" s="32">
        <v>30.47</v>
      </c>
      <c r="W32" s="32">
        <v>108.58</v>
      </c>
      <c r="X32" s="32">
        <v>112.26</v>
      </c>
      <c r="Y32" s="32">
        <v>107</v>
      </c>
      <c r="Z32" s="32">
        <v>107.27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261</v>
      </c>
      <c r="G33" s="56" t="s">
        <v>285</v>
      </c>
      <c r="H33" s="33">
        <v>15384621.46</v>
      </c>
      <c r="I33" s="33">
        <v>4157264.26</v>
      </c>
      <c r="J33" s="33">
        <v>6228259.2</v>
      </c>
      <c r="K33" s="33">
        <v>4999098</v>
      </c>
      <c r="L33" s="33">
        <v>14808462.71</v>
      </c>
      <c r="M33" s="33">
        <v>3913193.1</v>
      </c>
      <c r="N33" s="33">
        <v>5896171.61</v>
      </c>
      <c r="O33" s="33">
        <v>4999098</v>
      </c>
      <c r="P33" s="118">
        <v>96.25</v>
      </c>
      <c r="Q33" s="118">
        <v>94.12</v>
      </c>
      <c r="R33" s="118">
        <v>94.66</v>
      </c>
      <c r="S33" s="118">
        <v>100</v>
      </c>
      <c r="T33" s="32">
        <v>26.42</v>
      </c>
      <c r="U33" s="32">
        <v>39.81</v>
      </c>
      <c r="V33" s="32">
        <v>33.75</v>
      </c>
      <c r="W33" s="32">
        <v>121</v>
      </c>
      <c r="X33" s="32">
        <v>136.59</v>
      </c>
      <c r="Y33" s="32">
        <v>124.68</v>
      </c>
      <c r="Z33" s="32">
        <v>107.64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261</v>
      </c>
      <c r="G34" s="56" t="s">
        <v>262</v>
      </c>
      <c r="H34" s="33">
        <v>73619435.64</v>
      </c>
      <c r="I34" s="33">
        <v>18535617.97</v>
      </c>
      <c r="J34" s="33">
        <v>31528263.67</v>
      </c>
      <c r="K34" s="33">
        <v>23555554</v>
      </c>
      <c r="L34" s="33">
        <v>71541551.78</v>
      </c>
      <c r="M34" s="33">
        <v>18613786.45</v>
      </c>
      <c r="N34" s="33">
        <v>29372211.33</v>
      </c>
      <c r="O34" s="33">
        <v>23555554</v>
      </c>
      <c r="P34" s="118">
        <v>97.17</v>
      </c>
      <c r="Q34" s="118">
        <v>100.42</v>
      </c>
      <c r="R34" s="118">
        <v>93.16</v>
      </c>
      <c r="S34" s="118">
        <v>100</v>
      </c>
      <c r="T34" s="32">
        <v>26.01</v>
      </c>
      <c r="U34" s="32">
        <v>41.05</v>
      </c>
      <c r="V34" s="32">
        <v>32.92</v>
      </c>
      <c r="W34" s="32">
        <v>120.47</v>
      </c>
      <c r="X34" s="32">
        <v>119.14</v>
      </c>
      <c r="Y34" s="32">
        <v>134.25</v>
      </c>
      <c r="Z34" s="32">
        <v>107.65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261</v>
      </c>
      <c r="G35" s="56" t="s">
        <v>286</v>
      </c>
      <c r="H35" s="33">
        <v>20028773.22</v>
      </c>
      <c r="I35" s="33">
        <v>4799501</v>
      </c>
      <c r="J35" s="33">
        <v>8841453.22</v>
      </c>
      <c r="K35" s="33">
        <v>6387819</v>
      </c>
      <c r="L35" s="33">
        <v>19427360.5</v>
      </c>
      <c r="M35" s="33">
        <v>4306730.85</v>
      </c>
      <c r="N35" s="33">
        <v>8732810.65</v>
      </c>
      <c r="O35" s="33">
        <v>6387819</v>
      </c>
      <c r="P35" s="118">
        <v>96.99</v>
      </c>
      <c r="Q35" s="118">
        <v>89.73</v>
      </c>
      <c r="R35" s="118">
        <v>98.77</v>
      </c>
      <c r="S35" s="118">
        <v>100</v>
      </c>
      <c r="T35" s="32">
        <v>22.16</v>
      </c>
      <c r="U35" s="32">
        <v>44.95</v>
      </c>
      <c r="V35" s="32">
        <v>32.88</v>
      </c>
      <c r="W35" s="32">
        <v>76.51</v>
      </c>
      <c r="X35" s="32">
        <v>79.24</v>
      </c>
      <c r="Y35" s="32">
        <v>62.86</v>
      </c>
      <c r="Z35" s="32">
        <v>105.31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261</v>
      </c>
      <c r="G36" s="56" t="s">
        <v>287</v>
      </c>
      <c r="H36" s="33">
        <v>34583834.38</v>
      </c>
      <c r="I36" s="33">
        <v>6676641.77</v>
      </c>
      <c r="J36" s="33">
        <v>16241947.61</v>
      </c>
      <c r="K36" s="33">
        <v>11665245</v>
      </c>
      <c r="L36" s="33">
        <v>31455822.54</v>
      </c>
      <c r="M36" s="33">
        <v>6709941.33</v>
      </c>
      <c r="N36" s="33">
        <v>13080636.21</v>
      </c>
      <c r="O36" s="33">
        <v>11665245</v>
      </c>
      <c r="P36" s="118">
        <v>90.95</v>
      </c>
      <c r="Q36" s="118">
        <v>100.49</v>
      </c>
      <c r="R36" s="118">
        <v>80.53</v>
      </c>
      <c r="S36" s="118">
        <v>100</v>
      </c>
      <c r="T36" s="32">
        <v>21.33</v>
      </c>
      <c r="U36" s="32">
        <v>41.58</v>
      </c>
      <c r="V36" s="32">
        <v>37.08</v>
      </c>
      <c r="W36" s="32">
        <v>98.32</v>
      </c>
      <c r="X36" s="32">
        <v>127.77</v>
      </c>
      <c r="Y36" s="32">
        <v>83.69</v>
      </c>
      <c r="Z36" s="32">
        <v>104.97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261</v>
      </c>
      <c r="G37" s="56" t="s">
        <v>288</v>
      </c>
      <c r="H37" s="33">
        <v>16647523.49</v>
      </c>
      <c r="I37" s="33">
        <v>2834212</v>
      </c>
      <c r="J37" s="33">
        <v>7013501.49</v>
      </c>
      <c r="K37" s="33">
        <v>6799810</v>
      </c>
      <c r="L37" s="33">
        <v>16754487.23</v>
      </c>
      <c r="M37" s="33">
        <v>2941021.46</v>
      </c>
      <c r="N37" s="33">
        <v>7013655.77</v>
      </c>
      <c r="O37" s="33">
        <v>6799810</v>
      </c>
      <c r="P37" s="118">
        <v>100.64</v>
      </c>
      <c r="Q37" s="118">
        <v>103.76</v>
      </c>
      <c r="R37" s="118">
        <v>100</v>
      </c>
      <c r="S37" s="118">
        <v>100</v>
      </c>
      <c r="T37" s="32">
        <v>17.55</v>
      </c>
      <c r="U37" s="32">
        <v>41.86</v>
      </c>
      <c r="V37" s="32">
        <v>40.58</v>
      </c>
      <c r="W37" s="32">
        <v>101.97</v>
      </c>
      <c r="X37" s="32">
        <v>111.34</v>
      </c>
      <c r="Y37" s="32">
        <v>92.72</v>
      </c>
      <c r="Z37" s="32">
        <v>109.24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261</v>
      </c>
      <c r="G38" s="56" t="s">
        <v>289</v>
      </c>
      <c r="H38" s="33">
        <v>72865871</v>
      </c>
      <c r="I38" s="33">
        <v>22254611.19</v>
      </c>
      <c r="J38" s="33">
        <v>31626383.81</v>
      </c>
      <c r="K38" s="33">
        <v>18984876</v>
      </c>
      <c r="L38" s="33">
        <v>71339010.39</v>
      </c>
      <c r="M38" s="33">
        <v>22585932.77</v>
      </c>
      <c r="N38" s="33">
        <v>29768201.62</v>
      </c>
      <c r="O38" s="33">
        <v>18984876</v>
      </c>
      <c r="P38" s="118">
        <v>97.9</v>
      </c>
      <c r="Q38" s="118">
        <v>101.48</v>
      </c>
      <c r="R38" s="118">
        <v>94.12</v>
      </c>
      <c r="S38" s="118">
        <v>100</v>
      </c>
      <c r="T38" s="32">
        <v>31.66</v>
      </c>
      <c r="U38" s="32">
        <v>41.72</v>
      </c>
      <c r="V38" s="32">
        <v>26.61</v>
      </c>
      <c r="W38" s="32">
        <v>120.9</v>
      </c>
      <c r="X38" s="32">
        <v>102.56</v>
      </c>
      <c r="Y38" s="32">
        <v>141.29</v>
      </c>
      <c r="Z38" s="32">
        <v>119.29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261</v>
      </c>
      <c r="G39" s="56" t="s">
        <v>290</v>
      </c>
      <c r="H39" s="33">
        <v>36445662.82</v>
      </c>
      <c r="I39" s="33">
        <v>6766373.31</v>
      </c>
      <c r="J39" s="33">
        <v>17882304.51</v>
      </c>
      <c r="K39" s="33">
        <v>11796985</v>
      </c>
      <c r="L39" s="33">
        <v>34282186.15</v>
      </c>
      <c r="M39" s="33">
        <v>6880277.66</v>
      </c>
      <c r="N39" s="33">
        <v>15604923.49</v>
      </c>
      <c r="O39" s="33">
        <v>11796985</v>
      </c>
      <c r="P39" s="118">
        <v>94.06</v>
      </c>
      <c r="Q39" s="118">
        <v>101.68</v>
      </c>
      <c r="R39" s="118">
        <v>87.26</v>
      </c>
      <c r="S39" s="118">
        <v>100</v>
      </c>
      <c r="T39" s="32">
        <v>20.06</v>
      </c>
      <c r="U39" s="32">
        <v>45.51</v>
      </c>
      <c r="V39" s="32">
        <v>34.41</v>
      </c>
      <c r="W39" s="32">
        <v>114.89</v>
      </c>
      <c r="X39" s="32">
        <v>109.05</v>
      </c>
      <c r="Y39" s="32">
        <v>125.44</v>
      </c>
      <c r="Z39" s="32">
        <v>106.37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261</v>
      </c>
      <c r="G40" s="56" t="s">
        <v>291</v>
      </c>
      <c r="H40" s="33">
        <v>13216064.09</v>
      </c>
      <c r="I40" s="33">
        <v>2430594.8</v>
      </c>
      <c r="J40" s="33">
        <v>5062215.29</v>
      </c>
      <c r="K40" s="33">
        <v>5723254</v>
      </c>
      <c r="L40" s="33">
        <v>12778708.01</v>
      </c>
      <c r="M40" s="33">
        <v>2093776.21</v>
      </c>
      <c r="N40" s="33">
        <v>4961677.8</v>
      </c>
      <c r="O40" s="33">
        <v>5723254</v>
      </c>
      <c r="P40" s="118">
        <v>96.69</v>
      </c>
      <c r="Q40" s="118">
        <v>86.14</v>
      </c>
      <c r="R40" s="118">
        <v>98.01</v>
      </c>
      <c r="S40" s="118">
        <v>100</v>
      </c>
      <c r="T40" s="32">
        <v>16.38</v>
      </c>
      <c r="U40" s="32">
        <v>38.82</v>
      </c>
      <c r="V40" s="32">
        <v>44.78</v>
      </c>
      <c r="W40" s="32">
        <v>100.04</v>
      </c>
      <c r="X40" s="32">
        <v>103.18</v>
      </c>
      <c r="Y40" s="32">
        <v>92.66</v>
      </c>
      <c r="Z40" s="32">
        <v>106.18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261</v>
      </c>
      <c r="G41" s="56" t="s">
        <v>292</v>
      </c>
      <c r="H41" s="33">
        <v>53802595.09</v>
      </c>
      <c r="I41" s="33">
        <v>29683700.92</v>
      </c>
      <c r="J41" s="33">
        <v>15288987.17</v>
      </c>
      <c r="K41" s="33">
        <v>8829907</v>
      </c>
      <c r="L41" s="33">
        <v>61305879.04</v>
      </c>
      <c r="M41" s="33">
        <v>37825563.03</v>
      </c>
      <c r="N41" s="33">
        <v>14650409.01</v>
      </c>
      <c r="O41" s="33">
        <v>8829907</v>
      </c>
      <c r="P41" s="118">
        <v>113.94</v>
      </c>
      <c r="Q41" s="118">
        <v>127.42</v>
      </c>
      <c r="R41" s="118">
        <v>95.82</v>
      </c>
      <c r="S41" s="118">
        <v>100</v>
      </c>
      <c r="T41" s="32">
        <v>61.69</v>
      </c>
      <c r="U41" s="32">
        <v>23.89</v>
      </c>
      <c r="V41" s="32">
        <v>14.4</v>
      </c>
      <c r="W41" s="32">
        <v>143.75</v>
      </c>
      <c r="X41" s="32">
        <v>193.87</v>
      </c>
      <c r="Y41" s="32">
        <v>98.5</v>
      </c>
      <c r="Z41" s="32">
        <v>106.86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261</v>
      </c>
      <c r="G42" s="56" t="s">
        <v>293</v>
      </c>
      <c r="H42" s="33">
        <v>20778000</v>
      </c>
      <c r="I42" s="33">
        <v>4486030.68</v>
      </c>
      <c r="J42" s="33">
        <v>8452878.32</v>
      </c>
      <c r="K42" s="33">
        <v>7839091</v>
      </c>
      <c r="L42" s="33">
        <v>20814037.34</v>
      </c>
      <c r="M42" s="33">
        <v>4588288.19</v>
      </c>
      <c r="N42" s="33">
        <v>8386658.15</v>
      </c>
      <c r="O42" s="33">
        <v>7839091</v>
      </c>
      <c r="P42" s="118">
        <v>100.17</v>
      </c>
      <c r="Q42" s="118">
        <v>102.27</v>
      </c>
      <c r="R42" s="118">
        <v>99.21</v>
      </c>
      <c r="S42" s="118">
        <v>100</v>
      </c>
      <c r="T42" s="32">
        <v>22.04</v>
      </c>
      <c r="U42" s="32">
        <v>40.29</v>
      </c>
      <c r="V42" s="32">
        <v>37.66</v>
      </c>
      <c r="W42" s="32">
        <v>105.44</v>
      </c>
      <c r="X42" s="32">
        <v>117.32</v>
      </c>
      <c r="Y42" s="32">
        <v>99.75</v>
      </c>
      <c r="Z42" s="32">
        <v>105.63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261</v>
      </c>
      <c r="G43" s="56" t="s">
        <v>294</v>
      </c>
      <c r="H43" s="33">
        <v>23004202.6</v>
      </c>
      <c r="I43" s="33">
        <v>6418889.32</v>
      </c>
      <c r="J43" s="33">
        <v>10378688.28</v>
      </c>
      <c r="K43" s="33">
        <v>6206625</v>
      </c>
      <c r="L43" s="33">
        <v>20560148.49</v>
      </c>
      <c r="M43" s="33">
        <v>5073118.68</v>
      </c>
      <c r="N43" s="33">
        <v>9280404.81</v>
      </c>
      <c r="O43" s="33">
        <v>6206625</v>
      </c>
      <c r="P43" s="118">
        <v>89.37</v>
      </c>
      <c r="Q43" s="118">
        <v>79.03</v>
      </c>
      <c r="R43" s="118">
        <v>89.41</v>
      </c>
      <c r="S43" s="118">
        <v>100</v>
      </c>
      <c r="T43" s="32">
        <v>24.67</v>
      </c>
      <c r="U43" s="32">
        <v>45.13</v>
      </c>
      <c r="V43" s="32">
        <v>30.18</v>
      </c>
      <c r="W43" s="32">
        <v>94</v>
      </c>
      <c r="X43" s="32">
        <v>85.01</v>
      </c>
      <c r="Y43" s="32">
        <v>86.88</v>
      </c>
      <c r="Z43" s="32">
        <v>118.85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261</v>
      </c>
      <c r="G44" s="56" t="s">
        <v>295</v>
      </c>
      <c r="H44" s="33">
        <v>25263152.36</v>
      </c>
      <c r="I44" s="33">
        <v>6257846</v>
      </c>
      <c r="J44" s="33">
        <v>11449956.36</v>
      </c>
      <c r="K44" s="33">
        <v>7555350</v>
      </c>
      <c r="L44" s="33">
        <v>22604138</v>
      </c>
      <c r="M44" s="33">
        <v>5991503.76</v>
      </c>
      <c r="N44" s="33">
        <v>9057284.24</v>
      </c>
      <c r="O44" s="33">
        <v>7555350</v>
      </c>
      <c r="P44" s="118">
        <v>89.47</v>
      </c>
      <c r="Q44" s="118">
        <v>95.74</v>
      </c>
      <c r="R44" s="118">
        <v>79.1</v>
      </c>
      <c r="S44" s="118">
        <v>100</v>
      </c>
      <c r="T44" s="32">
        <v>26.5</v>
      </c>
      <c r="U44" s="32">
        <v>40.06</v>
      </c>
      <c r="V44" s="32">
        <v>33.42</v>
      </c>
      <c r="W44" s="32">
        <v>91.19</v>
      </c>
      <c r="X44" s="32">
        <v>98.77</v>
      </c>
      <c r="Y44" s="32">
        <v>75.72</v>
      </c>
      <c r="Z44" s="32">
        <v>111.75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261</v>
      </c>
      <c r="G45" s="56" t="s">
        <v>296</v>
      </c>
      <c r="H45" s="33">
        <v>36075434.27</v>
      </c>
      <c r="I45" s="33">
        <v>10773717.1</v>
      </c>
      <c r="J45" s="33">
        <v>15665471.17</v>
      </c>
      <c r="K45" s="33">
        <v>9636246</v>
      </c>
      <c r="L45" s="33">
        <v>34438101.67</v>
      </c>
      <c r="M45" s="33">
        <v>10128973.12</v>
      </c>
      <c r="N45" s="33">
        <v>14672882.55</v>
      </c>
      <c r="O45" s="33">
        <v>9636246</v>
      </c>
      <c r="P45" s="118">
        <v>95.46</v>
      </c>
      <c r="Q45" s="118">
        <v>94.01</v>
      </c>
      <c r="R45" s="118">
        <v>93.66</v>
      </c>
      <c r="S45" s="118">
        <v>100</v>
      </c>
      <c r="T45" s="32">
        <v>29.41</v>
      </c>
      <c r="U45" s="32">
        <v>42.6</v>
      </c>
      <c r="V45" s="32">
        <v>27.98</v>
      </c>
      <c r="W45" s="32">
        <v>116.06</v>
      </c>
      <c r="X45" s="32">
        <v>123.35</v>
      </c>
      <c r="Y45" s="32">
        <v>116.93</v>
      </c>
      <c r="Z45" s="32">
        <v>108.12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261</v>
      </c>
      <c r="G46" s="56" t="s">
        <v>297</v>
      </c>
      <c r="H46" s="33">
        <v>31350880.12</v>
      </c>
      <c r="I46" s="33">
        <v>7109242.23</v>
      </c>
      <c r="J46" s="33">
        <v>13442317.89</v>
      </c>
      <c r="K46" s="33">
        <v>10799320</v>
      </c>
      <c r="L46" s="33">
        <v>31088976.59</v>
      </c>
      <c r="M46" s="33">
        <v>7165525.27</v>
      </c>
      <c r="N46" s="33">
        <v>13124131.32</v>
      </c>
      <c r="O46" s="33">
        <v>10799320</v>
      </c>
      <c r="P46" s="118">
        <v>99.16</v>
      </c>
      <c r="Q46" s="118">
        <v>100.79</v>
      </c>
      <c r="R46" s="118">
        <v>97.63</v>
      </c>
      <c r="S46" s="118">
        <v>100</v>
      </c>
      <c r="T46" s="32">
        <v>23.04</v>
      </c>
      <c r="U46" s="32">
        <v>42.21</v>
      </c>
      <c r="V46" s="32">
        <v>34.73</v>
      </c>
      <c r="W46" s="32">
        <v>97.16</v>
      </c>
      <c r="X46" s="32">
        <v>128.8</v>
      </c>
      <c r="Y46" s="32">
        <v>78.01</v>
      </c>
      <c r="Z46" s="32">
        <v>112.38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261</v>
      </c>
      <c r="G47" s="56" t="s">
        <v>298</v>
      </c>
      <c r="H47" s="33">
        <v>10262446.62</v>
      </c>
      <c r="I47" s="33">
        <v>2588127</v>
      </c>
      <c r="J47" s="33">
        <v>3796384.62</v>
      </c>
      <c r="K47" s="33">
        <v>3877935</v>
      </c>
      <c r="L47" s="33">
        <v>10201498.25</v>
      </c>
      <c r="M47" s="33">
        <v>2591819.57</v>
      </c>
      <c r="N47" s="33">
        <v>3731743.68</v>
      </c>
      <c r="O47" s="33">
        <v>3877935</v>
      </c>
      <c r="P47" s="118">
        <v>99.4</v>
      </c>
      <c r="Q47" s="118">
        <v>100.14</v>
      </c>
      <c r="R47" s="118">
        <v>98.29</v>
      </c>
      <c r="S47" s="118">
        <v>100</v>
      </c>
      <c r="T47" s="32">
        <v>25.4</v>
      </c>
      <c r="U47" s="32">
        <v>36.58</v>
      </c>
      <c r="V47" s="32">
        <v>38.01</v>
      </c>
      <c r="W47" s="32">
        <v>107.91</v>
      </c>
      <c r="X47" s="32">
        <v>116.11</v>
      </c>
      <c r="Y47" s="32">
        <v>103.41</v>
      </c>
      <c r="Z47" s="32">
        <v>107.33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261</v>
      </c>
      <c r="G48" s="56" t="s">
        <v>299</v>
      </c>
      <c r="H48" s="33">
        <v>27598870.18</v>
      </c>
      <c r="I48" s="33">
        <v>5656799.51</v>
      </c>
      <c r="J48" s="33">
        <v>12848705.67</v>
      </c>
      <c r="K48" s="33">
        <v>9093365</v>
      </c>
      <c r="L48" s="33">
        <v>27421469.54</v>
      </c>
      <c r="M48" s="33">
        <v>5979163.23</v>
      </c>
      <c r="N48" s="33">
        <v>12348941.31</v>
      </c>
      <c r="O48" s="33">
        <v>9093365</v>
      </c>
      <c r="P48" s="118">
        <v>99.35</v>
      </c>
      <c r="Q48" s="118">
        <v>105.69</v>
      </c>
      <c r="R48" s="118">
        <v>96.11</v>
      </c>
      <c r="S48" s="118">
        <v>100</v>
      </c>
      <c r="T48" s="32">
        <v>21.8</v>
      </c>
      <c r="U48" s="32">
        <v>45.03</v>
      </c>
      <c r="V48" s="32">
        <v>33.16</v>
      </c>
      <c r="W48" s="32">
        <v>101.69</v>
      </c>
      <c r="X48" s="32">
        <v>127.02</v>
      </c>
      <c r="Y48" s="32">
        <v>88.35</v>
      </c>
      <c r="Z48" s="32">
        <v>109.81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261</v>
      </c>
      <c r="G49" s="56" t="s">
        <v>300</v>
      </c>
      <c r="H49" s="33">
        <v>28058033.24</v>
      </c>
      <c r="I49" s="33">
        <v>5174439.73</v>
      </c>
      <c r="J49" s="33">
        <v>11316542.51</v>
      </c>
      <c r="K49" s="33">
        <v>11567051</v>
      </c>
      <c r="L49" s="33">
        <v>27960035.59</v>
      </c>
      <c r="M49" s="33">
        <v>5109180.9</v>
      </c>
      <c r="N49" s="33">
        <v>11283803.69</v>
      </c>
      <c r="O49" s="33">
        <v>11567051</v>
      </c>
      <c r="P49" s="118">
        <v>99.65</v>
      </c>
      <c r="Q49" s="118">
        <v>98.73</v>
      </c>
      <c r="R49" s="118">
        <v>99.71</v>
      </c>
      <c r="S49" s="118">
        <v>100</v>
      </c>
      <c r="T49" s="32">
        <v>18.27</v>
      </c>
      <c r="U49" s="32">
        <v>40.35</v>
      </c>
      <c r="V49" s="32">
        <v>41.36</v>
      </c>
      <c r="W49" s="32">
        <v>95.55</v>
      </c>
      <c r="X49" s="32">
        <v>91.73</v>
      </c>
      <c r="Y49" s="32">
        <v>88.86</v>
      </c>
      <c r="Z49" s="32">
        <v>105.21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261</v>
      </c>
      <c r="G50" s="56" t="s">
        <v>301</v>
      </c>
      <c r="H50" s="33">
        <v>23770418.1</v>
      </c>
      <c r="I50" s="33">
        <v>6417318</v>
      </c>
      <c r="J50" s="33">
        <v>9800126.1</v>
      </c>
      <c r="K50" s="33">
        <v>7552974</v>
      </c>
      <c r="L50" s="33">
        <v>22625714.54</v>
      </c>
      <c r="M50" s="33">
        <v>6221539.22</v>
      </c>
      <c r="N50" s="33">
        <v>8851201.32</v>
      </c>
      <c r="O50" s="33">
        <v>7552974</v>
      </c>
      <c r="P50" s="118">
        <v>95.18</v>
      </c>
      <c r="Q50" s="118">
        <v>96.94</v>
      </c>
      <c r="R50" s="118">
        <v>90.31</v>
      </c>
      <c r="S50" s="118">
        <v>100</v>
      </c>
      <c r="T50" s="32">
        <v>27.49</v>
      </c>
      <c r="U50" s="32">
        <v>39.12</v>
      </c>
      <c r="V50" s="32">
        <v>33.38</v>
      </c>
      <c r="W50" s="32">
        <v>103.84</v>
      </c>
      <c r="X50" s="32">
        <v>115.27</v>
      </c>
      <c r="Y50" s="32">
        <v>92.71</v>
      </c>
      <c r="Z50" s="32">
        <v>110.37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261</v>
      </c>
      <c r="G51" s="56" t="s">
        <v>302</v>
      </c>
      <c r="H51" s="33">
        <v>29762168.1</v>
      </c>
      <c r="I51" s="33">
        <v>8067017</v>
      </c>
      <c r="J51" s="33">
        <v>10814093.1</v>
      </c>
      <c r="K51" s="33">
        <v>10881058</v>
      </c>
      <c r="L51" s="33">
        <v>29565406.56</v>
      </c>
      <c r="M51" s="33">
        <v>8086938.33</v>
      </c>
      <c r="N51" s="33">
        <v>10597410.23</v>
      </c>
      <c r="O51" s="33">
        <v>10881058</v>
      </c>
      <c r="P51" s="118">
        <v>99.33</v>
      </c>
      <c r="Q51" s="118">
        <v>100.24</v>
      </c>
      <c r="R51" s="118">
        <v>97.99</v>
      </c>
      <c r="S51" s="118">
        <v>100</v>
      </c>
      <c r="T51" s="32">
        <v>27.35</v>
      </c>
      <c r="U51" s="32">
        <v>35.84</v>
      </c>
      <c r="V51" s="32">
        <v>36.8</v>
      </c>
      <c r="W51" s="32">
        <v>94.47</v>
      </c>
      <c r="X51" s="32">
        <v>126.9</v>
      </c>
      <c r="Y51" s="32">
        <v>70.4</v>
      </c>
      <c r="Z51" s="32">
        <v>110.22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261</v>
      </c>
      <c r="G52" s="56" t="s">
        <v>303</v>
      </c>
      <c r="H52" s="33">
        <v>47848126.38</v>
      </c>
      <c r="I52" s="33">
        <v>14513069.81</v>
      </c>
      <c r="J52" s="33">
        <v>18625398.57</v>
      </c>
      <c r="K52" s="33">
        <v>14709658</v>
      </c>
      <c r="L52" s="33">
        <v>47798070.79</v>
      </c>
      <c r="M52" s="33">
        <v>14844152.48</v>
      </c>
      <c r="N52" s="33">
        <v>18244260.31</v>
      </c>
      <c r="O52" s="33">
        <v>14709658</v>
      </c>
      <c r="P52" s="118">
        <v>99.89</v>
      </c>
      <c r="Q52" s="118">
        <v>102.28</v>
      </c>
      <c r="R52" s="118">
        <v>97.95</v>
      </c>
      <c r="S52" s="118">
        <v>100</v>
      </c>
      <c r="T52" s="32">
        <v>31.05</v>
      </c>
      <c r="U52" s="32">
        <v>38.16</v>
      </c>
      <c r="V52" s="32">
        <v>30.77</v>
      </c>
      <c r="W52" s="32">
        <v>114.86</v>
      </c>
      <c r="X52" s="32">
        <v>115.46</v>
      </c>
      <c r="Y52" s="32">
        <v>119.78</v>
      </c>
      <c r="Z52" s="32">
        <v>108.73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261</v>
      </c>
      <c r="G53" s="56" t="s">
        <v>304</v>
      </c>
      <c r="H53" s="33">
        <v>74318362.81</v>
      </c>
      <c r="I53" s="33">
        <v>25363544.57</v>
      </c>
      <c r="J53" s="33">
        <v>36554253.24</v>
      </c>
      <c r="K53" s="33">
        <v>12400565</v>
      </c>
      <c r="L53" s="33">
        <v>72643236.43</v>
      </c>
      <c r="M53" s="33">
        <v>25587043.77</v>
      </c>
      <c r="N53" s="33">
        <v>34655627.66</v>
      </c>
      <c r="O53" s="33">
        <v>12400565</v>
      </c>
      <c r="P53" s="118">
        <v>97.74</v>
      </c>
      <c r="Q53" s="118">
        <v>100.88</v>
      </c>
      <c r="R53" s="118">
        <v>94.8</v>
      </c>
      <c r="S53" s="118">
        <v>100</v>
      </c>
      <c r="T53" s="32">
        <v>35.22</v>
      </c>
      <c r="U53" s="32">
        <v>47.7</v>
      </c>
      <c r="V53" s="32">
        <v>17.07</v>
      </c>
      <c r="W53" s="32">
        <v>103.48</v>
      </c>
      <c r="X53" s="32">
        <v>115.63</v>
      </c>
      <c r="Y53" s="32">
        <v>92.46</v>
      </c>
      <c r="Z53" s="32">
        <v>117.1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261</v>
      </c>
      <c r="G54" s="56" t="s">
        <v>305</v>
      </c>
      <c r="H54" s="33">
        <v>26444778.2</v>
      </c>
      <c r="I54" s="33">
        <v>5448811.97</v>
      </c>
      <c r="J54" s="33">
        <v>10596561.23</v>
      </c>
      <c r="K54" s="33">
        <v>10399405</v>
      </c>
      <c r="L54" s="33">
        <v>26320158.84</v>
      </c>
      <c r="M54" s="33">
        <v>5373409.31</v>
      </c>
      <c r="N54" s="33">
        <v>10547344.53</v>
      </c>
      <c r="O54" s="33">
        <v>10399405</v>
      </c>
      <c r="P54" s="118">
        <v>99.52</v>
      </c>
      <c r="Q54" s="118">
        <v>98.61</v>
      </c>
      <c r="R54" s="118">
        <v>99.53</v>
      </c>
      <c r="S54" s="118">
        <v>100</v>
      </c>
      <c r="T54" s="32">
        <v>20.41</v>
      </c>
      <c r="U54" s="32">
        <v>40.07</v>
      </c>
      <c r="V54" s="32">
        <v>39.51</v>
      </c>
      <c r="W54" s="32">
        <v>91.34</v>
      </c>
      <c r="X54" s="32">
        <v>113.03</v>
      </c>
      <c r="Y54" s="32">
        <v>74.07</v>
      </c>
      <c r="Z54" s="32">
        <v>105.89</v>
      </c>
    </row>
    <row r="55" spans="1:26" ht="12.75">
      <c r="A55" s="34">
        <v>6</v>
      </c>
      <c r="B55" s="34">
        <v>2</v>
      </c>
      <c r="C55" s="34">
        <v>6</v>
      </c>
      <c r="D55" s="35">
        <v>2</v>
      </c>
      <c r="E55" s="36"/>
      <c r="F55" s="31" t="s">
        <v>261</v>
      </c>
      <c r="G55" s="56" t="s">
        <v>306</v>
      </c>
      <c r="H55" s="33">
        <v>24120435.03</v>
      </c>
      <c r="I55" s="33">
        <v>5553820</v>
      </c>
      <c r="J55" s="33">
        <v>11597326.03</v>
      </c>
      <c r="K55" s="33">
        <v>6969289</v>
      </c>
      <c r="L55" s="33">
        <v>23942183.91</v>
      </c>
      <c r="M55" s="33">
        <v>5526789.88</v>
      </c>
      <c r="N55" s="33">
        <v>11446105.03</v>
      </c>
      <c r="O55" s="33">
        <v>6969289</v>
      </c>
      <c r="P55" s="118">
        <v>99.26</v>
      </c>
      <c r="Q55" s="118">
        <v>99.51</v>
      </c>
      <c r="R55" s="118">
        <v>98.69</v>
      </c>
      <c r="S55" s="118">
        <v>100</v>
      </c>
      <c r="T55" s="32">
        <v>23.08</v>
      </c>
      <c r="U55" s="32">
        <v>47.8</v>
      </c>
      <c r="V55" s="32">
        <v>29.1</v>
      </c>
      <c r="W55" s="32">
        <v>129.94</v>
      </c>
      <c r="X55" s="32">
        <v>158.66</v>
      </c>
      <c r="Y55" s="32">
        <v>135.89</v>
      </c>
      <c r="Z55" s="32">
        <v>106.92</v>
      </c>
    </row>
    <row r="56" spans="1:2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261</v>
      </c>
      <c r="G56" s="56" t="s">
        <v>307</v>
      </c>
      <c r="H56" s="33">
        <v>13984873.78</v>
      </c>
      <c r="I56" s="33">
        <v>4004154.45</v>
      </c>
      <c r="J56" s="33">
        <v>4965148.33</v>
      </c>
      <c r="K56" s="33">
        <v>5015571</v>
      </c>
      <c r="L56" s="33">
        <v>13856646.11</v>
      </c>
      <c r="M56" s="33">
        <v>3959163.35</v>
      </c>
      <c r="N56" s="33">
        <v>4881911.76</v>
      </c>
      <c r="O56" s="33">
        <v>5015571</v>
      </c>
      <c r="P56" s="118">
        <v>99.08</v>
      </c>
      <c r="Q56" s="118">
        <v>98.87</v>
      </c>
      <c r="R56" s="118">
        <v>98.32</v>
      </c>
      <c r="S56" s="118">
        <v>100</v>
      </c>
      <c r="T56" s="32">
        <v>28.57</v>
      </c>
      <c r="U56" s="32">
        <v>35.23</v>
      </c>
      <c r="V56" s="32">
        <v>36.19</v>
      </c>
      <c r="W56" s="32">
        <v>98.29</v>
      </c>
      <c r="X56" s="32">
        <v>104.9</v>
      </c>
      <c r="Y56" s="32">
        <v>87.29</v>
      </c>
      <c r="Z56" s="32">
        <v>106.02</v>
      </c>
    </row>
    <row r="57" spans="1:2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261</v>
      </c>
      <c r="G57" s="56" t="s">
        <v>308</v>
      </c>
      <c r="H57" s="33">
        <v>40020382.7</v>
      </c>
      <c r="I57" s="33">
        <v>10785021.73</v>
      </c>
      <c r="J57" s="33">
        <v>16092635.97</v>
      </c>
      <c r="K57" s="33">
        <v>13142725</v>
      </c>
      <c r="L57" s="33">
        <v>38664676.16</v>
      </c>
      <c r="M57" s="33">
        <v>9992562.11</v>
      </c>
      <c r="N57" s="33">
        <v>15529389.05</v>
      </c>
      <c r="O57" s="33">
        <v>13142725</v>
      </c>
      <c r="P57" s="118">
        <v>96.61</v>
      </c>
      <c r="Q57" s="118">
        <v>92.65</v>
      </c>
      <c r="R57" s="118">
        <v>96.49</v>
      </c>
      <c r="S57" s="118">
        <v>100</v>
      </c>
      <c r="T57" s="32">
        <v>25.84</v>
      </c>
      <c r="U57" s="32">
        <v>40.16</v>
      </c>
      <c r="V57" s="32">
        <v>33.99</v>
      </c>
      <c r="W57" s="32">
        <v>107.02</v>
      </c>
      <c r="X57" s="32">
        <v>100.69</v>
      </c>
      <c r="Y57" s="32">
        <v>110.31</v>
      </c>
      <c r="Z57" s="32">
        <v>108.39</v>
      </c>
    </row>
    <row r="58" spans="1:2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261</v>
      </c>
      <c r="G58" s="56" t="s">
        <v>309</v>
      </c>
      <c r="H58" s="33">
        <v>17258239.13</v>
      </c>
      <c r="I58" s="33">
        <v>4128095</v>
      </c>
      <c r="J58" s="33">
        <v>6419523.13</v>
      </c>
      <c r="K58" s="33">
        <v>6710621</v>
      </c>
      <c r="L58" s="33">
        <v>17141228.35</v>
      </c>
      <c r="M58" s="33">
        <v>4292569.56</v>
      </c>
      <c r="N58" s="33">
        <v>6138037.79</v>
      </c>
      <c r="O58" s="33">
        <v>6710621</v>
      </c>
      <c r="P58" s="118">
        <v>99.32</v>
      </c>
      <c r="Q58" s="118">
        <v>103.98</v>
      </c>
      <c r="R58" s="118">
        <v>95.61</v>
      </c>
      <c r="S58" s="118">
        <v>100</v>
      </c>
      <c r="T58" s="32">
        <v>25.04</v>
      </c>
      <c r="U58" s="32">
        <v>35.8</v>
      </c>
      <c r="V58" s="32">
        <v>39.14</v>
      </c>
      <c r="W58" s="32">
        <v>99.31</v>
      </c>
      <c r="X58" s="32">
        <v>103.84</v>
      </c>
      <c r="Y58" s="32">
        <v>92.6</v>
      </c>
      <c r="Z58" s="32">
        <v>103.28</v>
      </c>
    </row>
    <row r="59" spans="1:2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261</v>
      </c>
      <c r="G59" s="56" t="s">
        <v>310</v>
      </c>
      <c r="H59" s="33">
        <v>18918484.73</v>
      </c>
      <c r="I59" s="33">
        <v>4057589.44</v>
      </c>
      <c r="J59" s="33">
        <v>9469996.29</v>
      </c>
      <c r="K59" s="33">
        <v>5390899</v>
      </c>
      <c r="L59" s="33">
        <v>18051585.48</v>
      </c>
      <c r="M59" s="33">
        <v>3965385.01</v>
      </c>
      <c r="N59" s="33">
        <v>8695301.47</v>
      </c>
      <c r="O59" s="33">
        <v>5390899</v>
      </c>
      <c r="P59" s="118">
        <v>95.41</v>
      </c>
      <c r="Q59" s="118">
        <v>97.72</v>
      </c>
      <c r="R59" s="118">
        <v>91.81</v>
      </c>
      <c r="S59" s="118">
        <v>100</v>
      </c>
      <c r="T59" s="32">
        <v>21.96</v>
      </c>
      <c r="U59" s="32">
        <v>48.16</v>
      </c>
      <c r="V59" s="32">
        <v>29.86</v>
      </c>
      <c r="W59" s="32">
        <v>101.76</v>
      </c>
      <c r="X59" s="32">
        <v>132.61</v>
      </c>
      <c r="Y59" s="32">
        <v>91.09</v>
      </c>
      <c r="Z59" s="32">
        <v>103.61</v>
      </c>
    </row>
    <row r="60" spans="1:2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261</v>
      </c>
      <c r="G60" s="56" t="s">
        <v>311</v>
      </c>
      <c r="H60" s="33">
        <v>18905114.47</v>
      </c>
      <c r="I60" s="33">
        <v>3734127.65</v>
      </c>
      <c r="J60" s="33">
        <v>8547009.82</v>
      </c>
      <c r="K60" s="33">
        <v>6623977</v>
      </c>
      <c r="L60" s="33">
        <v>17943056.85</v>
      </c>
      <c r="M60" s="33">
        <v>3913886.11</v>
      </c>
      <c r="N60" s="33">
        <v>7405193.74</v>
      </c>
      <c r="O60" s="33">
        <v>6623977</v>
      </c>
      <c r="P60" s="118">
        <v>94.91</v>
      </c>
      <c r="Q60" s="118">
        <v>104.81</v>
      </c>
      <c r="R60" s="118">
        <v>86.64</v>
      </c>
      <c r="S60" s="118">
        <v>100</v>
      </c>
      <c r="T60" s="32">
        <v>21.81</v>
      </c>
      <c r="U60" s="32">
        <v>41.27</v>
      </c>
      <c r="V60" s="32">
        <v>36.91</v>
      </c>
      <c r="W60" s="32">
        <v>97.15</v>
      </c>
      <c r="X60" s="32">
        <v>104.38</v>
      </c>
      <c r="Y60" s="32">
        <v>82.21</v>
      </c>
      <c r="Z60" s="32">
        <v>115.98</v>
      </c>
    </row>
    <row r="61" spans="1:2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261</v>
      </c>
      <c r="G61" s="56" t="s">
        <v>312</v>
      </c>
      <c r="H61" s="33">
        <v>25818398.38</v>
      </c>
      <c r="I61" s="33">
        <v>9052914.18</v>
      </c>
      <c r="J61" s="33">
        <v>9728739.2</v>
      </c>
      <c r="K61" s="33">
        <v>7036745</v>
      </c>
      <c r="L61" s="33">
        <v>25308393.27</v>
      </c>
      <c r="M61" s="33">
        <v>8707553.94</v>
      </c>
      <c r="N61" s="33">
        <v>9564094.33</v>
      </c>
      <c r="O61" s="33">
        <v>7036745</v>
      </c>
      <c r="P61" s="118">
        <v>98.02</v>
      </c>
      <c r="Q61" s="118">
        <v>96.18</v>
      </c>
      <c r="R61" s="118">
        <v>98.3</v>
      </c>
      <c r="S61" s="118">
        <v>100</v>
      </c>
      <c r="T61" s="32">
        <v>34.4</v>
      </c>
      <c r="U61" s="32">
        <v>37.79</v>
      </c>
      <c r="V61" s="32">
        <v>27.8</v>
      </c>
      <c r="W61" s="32">
        <v>111.45</v>
      </c>
      <c r="X61" s="32">
        <v>138.54</v>
      </c>
      <c r="Y61" s="32">
        <v>95.16</v>
      </c>
      <c r="Z61" s="32">
        <v>110.4</v>
      </c>
    </row>
    <row r="62" spans="1:2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261</v>
      </c>
      <c r="G62" s="56" t="s">
        <v>264</v>
      </c>
      <c r="H62" s="33">
        <v>45189285.86</v>
      </c>
      <c r="I62" s="33">
        <v>11349846</v>
      </c>
      <c r="J62" s="33">
        <v>18006807.86</v>
      </c>
      <c r="K62" s="33">
        <v>15832632</v>
      </c>
      <c r="L62" s="33">
        <v>44807233.3</v>
      </c>
      <c r="M62" s="33">
        <v>11432736.14</v>
      </c>
      <c r="N62" s="33">
        <v>17541865.16</v>
      </c>
      <c r="O62" s="33">
        <v>15832632</v>
      </c>
      <c r="P62" s="118">
        <v>99.15</v>
      </c>
      <c r="Q62" s="118">
        <v>100.73</v>
      </c>
      <c r="R62" s="118">
        <v>97.41</v>
      </c>
      <c r="S62" s="118">
        <v>100</v>
      </c>
      <c r="T62" s="32">
        <v>25.51</v>
      </c>
      <c r="U62" s="32">
        <v>39.14</v>
      </c>
      <c r="V62" s="32">
        <v>35.33</v>
      </c>
      <c r="W62" s="32">
        <v>111.66</v>
      </c>
      <c r="X62" s="32">
        <v>98.88</v>
      </c>
      <c r="Y62" s="32">
        <v>117.89</v>
      </c>
      <c r="Z62" s="32">
        <v>115.69</v>
      </c>
    </row>
    <row r="63" spans="1:26" ht="12.75">
      <c r="A63" s="34">
        <v>6</v>
      </c>
      <c r="B63" s="34">
        <v>6</v>
      </c>
      <c r="C63" s="34">
        <v>4</v>
      </c>
      <c r="D63" s="35">
        <v>2</v>
      </c>
      <c r="E63" s="36"/>
      <c r="F63" s="31" t="s">
        <v>261</v>
      </c>
      <c r="G63" s="56" t="s">
        <v>313</v>
      </c>
      <c r="H63" s="33">
        <v>37948388.47</v>
      </c>
      <c r="I63" s="33">
        <v>7342184.89</v>
      </c>
      <c r="J63" s="33">
        <v>16636517.58</v>
      </c>
      <c r="K63" s="33">
        <v>13969686</v>
      </c>
      <c r="L63" s="33">
        <v>37514656.51</v>
      </c>
      <c r="M63" s="33">
        <v>7329429.86</v>
      </c>
      <c r="N63" s="33">
        <v>16215540.65</v>
      </c>
      <c r="O63" s="33">
        <v>13969686</v>
      </c>
      <c r="P63" s="118">
        <v>98.85</v>
      </c>
      <c r="Q63" s="118">
        <v>99.82</v>
      </c>
      <c r="R63" s="118">
        <v>97.46</v>
      </c>
      <c r="S63" s="118">
        <v>100</v>
      </c>
      <c r="T63" s="32">
        <v>19.53</v>
      </c>
      <c r="U63" s="32">
        <v>43.22</v>
      </c>
      <c r="V63" s="32">
        <v>37.23</v>
      </c>
      <c r="W63" s="32">
        <v>111.04</v>
      </c>
      <c r="X63" s="32">
        <v>94.99</v>
      </c>
      <c r="Y63" s="32">
        <v>122.68</v>
      </c>
      <c r="Z63" s="32">
        <v>108.71</v>
      </c>
    </row>
    <row r="64" spans="1:2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261</v>
      </c>
      <c r="G64" s="56" t="s">
        <v>314</v>
      </c>
      <c r="H64" s="33">
        <v>42161353.13</v>
      </c>
      <c r="I64" s="33">
        <v>10870954.23</v>
      </c>
      <c r="J64" s="33">
        <v>17688379.9</v>
      </c>
      <c r="K64" s="33">
        <v>13602019</v>
      </c>
      <c r="L64" s="33">
        <v>41521530.5</v>
      </c>
      <c r="M64" s="33">
        <v>10951264.22</v>
      </c>
      <c r="N64" s="33">
        <v>16968247.28</v>
      </c>
      <c r="O64" s="33">
        <v>13602019</v>
      </c>
      <c r="P64" s="118">
        <v>98.48</v>
      </c>
      <c r="Q64" s="118">
        <v>100.73</v>
      </c>
      <c r="R64" s="118">
        <v>95.92</v>
      </c>
      <c r="S64" s="118">
        <v>100</v>
      </c>
      <c r="T64" s="32">
        <v>26.37</v>
      </c>
      <c r="U64" s="32">
        <v>40.86</v>
      </c>
      <c r="V64" s="32">
        <v>32.75</v>
      </c>
      <c r="W64" s="32">
        <v>114.93</v>
      </c>
      <c r="X64" s="32">
        <v>120.2</v>
      </c>
      <c r="Y64" s="32">
        <v>115.86</v>
      </c>
      <c r="Z64" s="32">
        <v>109.94</v>
      </c>
    </row>
    <row r="65" spans="1:2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261</v>
      </c>
      <c r="G65" s="56" t="s">
        <v>315</v>
      </c>
      <c r="H65" s="33">
        <v>23954973.91</v>
      </c>
      <c r="I65" s="33">
        <v>3868682.73</v>
      </c>
      <c r="J65" s="33">
        <v>12836872.18</v>
      </c>
      <c r="K65" s="33">
        <v>7249419</v>
      </c>
      <c r="L65" s="33">
        <v>23778688.53</v>
      </c>
      <c r="M65" s="33">
        <v>4117223.97</v>
      </c>
      <c r="N65" s="33">
        <v>12412045.56</v>
      </c>
      <c r="O65" s="33">
        <v>7249419</v>
      </c>
      <c r="P65" s="118">
        <v>99.26</v>
      </c>
      <c r="Q65" s="118">
        <v>106.42</v>
      </c>
      <c r="R65" s="118">
        <v>96.69</v>
      </c>
      <c r="S65" s="118">
        <v>100</v>
      </c>
      <c r="T65" s="32">
        <v>17.31</v>
      </c>
      <c r="U65" s="32">
        <v>52.19</v>
      </c>
      <c r="V65" s="32">
        <v>30.48</v>
      </c>
      <c r="W65" s="32">
        <v>110.11</v>
      </c>
      <c r="X65" s="32">
        <v>102.67</v>
      </c>
      <c r="Y65" s="32">
        <v>115.37</v>
      </c>
      <c r="Z65" s="32">
        <v>106.18</v>
      </c>
    </row>
    <row r="66" spans="1:2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261</v>
      </c>
      <c r="G66" s="56" t="s">
        <v>316</v>
      </c>
      <c r="H66" s="33">
        <v>18141716.31</v>
      </c>
      <c r="I66" s="33">
        <v>6853195</v>
      </c>
      <c r="J66" s="33">
        <v>6040123.31</v>
      </c>
      <c r="K66" s="33">
        <v>5248398</v>
      </c>
      <c r="L66" s="33">
        <v>18080573.79</v>
      </c>
      <c r="M66" s="33">
        <v>7008569.27</v>
      </c>
      <c r="N66" s="33">
        <v>5823606.52</v>
      </c>
      <c r="O66" s="33">
        <v>5248398</v>
      </c>
      <c r="P66" s="118">
        <v>99.66</v>
      </c>
      <c r="Q66" s="118">
        <v>102.26</v>
      </c>
      <c r="R66" s="118">
        <v>96.41</v>
      </c>
      <c r="S66" s="118">
        <v>100</v>
      </c>
      <c r="T66" s="32">
        <v>38.76</v>
      </c>
      <c r="U66" s="32">
        <v>32.2</v>
      </c>
      <c r="V66" s="32">
        <v>29.02</v>
      </c>
      <c r="W66" s="32">
        <v>125.24</v>
      </c>
      <c r="X66" s="32">
        <v>141.44</v>
      </c>
      <c r="Y66" s="32">
        <v>120.76</v>
      </c>
      <c r="Z66" s="32">
        <v>112.65</v>
      </c>
    </row>
    <row r="67" spans="1:2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261</v>
      </c>
      <c r="G67" s="56" t="s">
        <v>317</v>
      </c>
      <c r="H67" s="33">
        <v>33043930.73</v>
      </c>
      <c r="I67" s="33">
        <v>9874430.83</v>
      </c>
      <c r="J67" s="33">
        <v>14234151.9</v>
      </c>
      <c r="K67" s="33">
        <v>8935348</v>
      </c>
      <c r="L67" s="33">
        <v>29215747.64</v>
      </c>
      <c r="M67" s="33">
        <v>9786797.01</v>
      </c>
      <c r="N67" s="33">
        <v>10493602.63</v>
      </c>
      <c r="O67" s="33">
        <v>8935348</v>
      </c>
      <c r="P67" s="118">
        <v>88.41</v>
      </c>
      <c r="Q67" s="118">
        <v>99.11</v>
      </c>
      <c r="R67" s="118">
        <v>73.72</v>
      </c>
      <c r="S67" s="118">
        <v>100</v>
      </c>
      <c r="T67" s="32">
        <v>33.49</v>
      </c>
      <c r="U67" s="32">
        <v>35.91</v>
      </c>
      <c r="V67" s="32">
        <v>30.58</v>
      </c>
      <c r="W67" s="32">
        <v>107.62</v>
      </c>
      <c r="X67" s="32">
        <v>127.65</v>
      </c>
      <c r="Y67" s="32">
        <v>91.69</v>
      </c>
      <c r="Z67" s="32">
        <v>111.2</v>
      </c>
    </row>
    <row r="68" spans="1:2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261</v>
      </c>
      <c r="G68" s="56" t="s">
        <v>318</v>
      </c>
      <c r="H68" s="33">
        <v>15320890.27</v>
      </c>
      <c r="I68" s="33">
        <v>5556234.73</v>
      </c>
      <c r="J68" s="33">
        <v>5333874.54</v>
      </c>
      <c r="K68" s="33">
        <v>4430781</v>
      </c>
      <c r="L68" s="33">
        <v>14733581.77</v>
      </c>
      <c r="M68" s="33">
        <v>5044506.39</v>
      </c>
      <c r="N68" s="33">
        <v>5258294.38</v>
      </c>
      <c r="O68" s="33">
        <v>4430781</v>
      </c>
      <c r="P68" s="118">
        <v>96.16</v>
      </c>
      <c r="Q68" s="118">
        <v>90.79</v>
      </c>
      <c r="R68" s="118">
        <v>98.58</v>
      </c>
      <c r="S68" s="118">
        <v>100</v>
      </c>
      <c r="T68" s="32">
        <v>34.23</v>
      </c>
      <c r="U68" s="32">
        <v>35.68</v>
      </c>
      <c r="V68" s="32">
        <v>30.07</v>
      </c>
      <c r="W68" s="32">
        <v>108.26</v>
      </c>
      <c r="X68" s="32">
        <v>103.67</v>
      </c>
      <c r="Y68" s="32">
        <v>102.83</v>
      </c>
      <c r="Z68" s="32">
        <v>122.09</v>
      </c>
    </row>
    <row r="69" spans="1:2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261</v>
      </c>
      <c r="G69" s="56" t="s">
        <v>319</v>
      </c>
      <c r="H69" s="33">
        <v>80848544.24</v>
      </c>
      <c r="I69" s="33">
        <v>34488875.5</v>
      </c>
      <c r="J69" s="33">
        <v>34743214.74</v>
      </c>
      <c r="K69" s="33">
        <v>11616454</v>
      </c>
      <c r="L69" s="33">
        <v>79490986.06</v>
      </c>
      <c r="M69" s="33">
        <v>35503302.88</v>
      </c>
      <c r="N69" s="33">
        <v>32371229.18</v>
      </c>
      <c r="O69" s="33">
        <v>11616454</v>
      </c>
      <c r="P69" s="118">
        <v>98.32</v>
      </c>
      <c r="Q69" s="118">
        <v>102.94</v>
      </c>
      <c r="R69" s="118">
        <v>93.17</v>
      </c>
      <c r="S69" s="118">
        <v>100</v>
      </c>
      <c r="T69" s="32">
        <v>44.66</v>
      </c>
      <c r="U69" s="32">
        <v>40.72</v>
      </c>
      <c r="V69" s="32">
        <v>14.61</v>
      </c>
      <c r="W69" s="32">
        <v>117.83</v>
      </c>
      <c r="X69" s="32">
        <v>124.85</v>
      </c>
      <c r="Y69" s="32">
        <v>115.06</v>
      </c>
      <c r="Z69" s="32">
        <v>106.64</v>
      </c>
    </row>
    <row r="70" spans="1:2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261</v>
      </c>
      <c r="G70" s="56" t="s">
        <v>320</v>
      </c>
      <c r="H70" s="33">
        <v>14822388.25</v>
      </c>
      <c r="I70" s="33">
        <v>3517053.68</v>
      </c>
      <c r="J70" s="33">
        <v>6766667.57</v>
      </c>
      <c r="K70" s="33">
        <v>4538667</v>
      </c>
      <c r="L70" s="33">
        <v>14625982.32</v>
      </c>
      <c r="M70" s="33">
        <v>3620200.43</v>
      </c>
      <c r="N70" s="33">
        <v>6467114.89</v>
      </c>
      <c r="O70" s="33">
        <v>4538667</v>
      </c>
      <c r="P70" s="118">
        <v>98.67</v>
      </c>
      <c r="Q70" s="118">
        <v>102.93</v>
      </c>
      <c r="R70" s="118">
        <v>95.57</v>
      </c>
      <c r="S70" s="118">
        <v>100</v>
      </c>
      <c r="T70" s="32">
        <v>24.75</v>
      </c>
      <c r="U70" s="32">
        <v>44.21</v>
      </c>
      <c r="V70" s="32">
        <v>31.03</v>
      </c>
      <c r="W70" s="32">
        <v>91.17</v>
      </c>
      <c r="X70" s="32">
        <v>129.88</v>
      </c>
      <c r="Y70" s="32">
        <v>71.19</v>
      </c>
      <c r="Z70" s="32">
        <v>108.84</v>
      </c>
    </row>
    <row r="71" spans="1:26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261</v>
      </c>
      <c r="G71" s="56" t="s">
        <v>321</v>
      </c>
      <c r="H71" s="33">
        <v>21186482.15</v>
      </c>
      <c r="I71" s="33">
        <v>5816031.23</v>
      </c>
      <c r="J71" s="33">
        <v>8923363.92</v>
      </c>
      <c r="K71" s="33">
        <v>6447087</v>
      </c>
      <c r="L71" s="33">
        <v>20607186.29</v>
      </c>
      <c r="M71" s="33">
        <v>6402739.97</v>
      </c>
      <c r="N71" s="33">
        <v>7757359.32</v>
      </c>
      <c r="O71" s="33">
        <v>6447087</v>
      </c>
      <c r="P71" s="118">
        <v>97.26</v>
      </c>
      <c r="Q71" s="118">
        <v>110.08</v>
      </c>
      <c r="R71" s="118">
        <v>86.93</v>
      </c>
      <c r="S71" s="118">
        <v>100</v>
      </c>
      <c r="T71" s="32">
        <v>31.07</v>
      </c>
      <c r="U71" s="32">
        <v>37.64</v>
      </c>
      <c r="V71" s="32">
        <v>31.28</v>
      </c>
      <c r="W71" s="32">
        <v>116.4</v>
      </c>
      <c r="X71" s="32">
        <v>132.75</v>
      </c>
      <c r="Y71" s="32">
        <v>111.76</v>
      </c>
      <c r="Z71" s="32">
        <v>108.54</v>
      </c>
    </row>
    <row r="72" spans="1:26" ht="12.75">
      <c r="A72" s="34">
        <v>6</v>
      </c>
      <c r="B72" s="34">
        <v>8</v>
      </c>
      <c r="C72" s="34">
        <v>5</v>
      </c>
      <c r="D72" s="35">
        <v>2</v>
      </c>
      <c r="E72" s="36"/>
      <c r="F72" s="31" t="s">
        <v>261</v>
      </c>
      <c r="G72" s="56" t="s">
        <v>322</v>
      </c>
      <c r="H72" s="33">
        <v>39867581.83</v>
      </c>
      <c r="I72" s="33">
        <v>9510891.4</v>
      </c>
      <c r="J72" s="33">
        <v>19153753.43</v>
      </c>
      <c r="K72" s="33">
        <v>11202937</v>
      </c>
      <c r="L72" s="33">
        <v>36063598.96</v>
      </c>
      <c r="M72" s="33">
        <v>9845640.35</v>
      </c>
      <c r="N72" s="33">
        <v>15015021.61</v>
      </c>
      <c r="O72" s="33">
        <v>11202937</v>
      </c>
      <c r="P72" s="118">
        <v>90.45</v>
      </c>
      <c r="Q72" s="118">
        <v>103.51</v>
      </c>
      <c r="R72" s="118">
        <v>78.39</v>
      </c>
      <c r="S72" s="118">
        <v>100</v>
      </c>
      <c r="T72" s="32">
        <v>27.3</v>
      </c>
      <c r="U72" s="32">
        <v>41.63</v>
      </c>
      <c r="V72" s="32">
        <v>31.06</v>
      </c>
      <c r="W72" s="32">
        <v>123.07</v>
      </c>
      <c r="X72" s="32">
        <v>123.67</v>
      </c>
      <c r="Y72" s="32">
        <v>140</v>
      </c>
      <c r="Z72" s="32">
        <v>105.52</v>
      </c>
    </row>
    <row r="73" spans="1:26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261</v>
      </c>
      <c r="G73" s="56" t="s">
        <v>323</v>
      </c>
      <c r="H73" s="33">
        <v>28929475.27</v>
      </c>
      <c r="I73" s="33">
        <v>7629889.39</v>
      </c>
      <c r="J73" s="33">
        <v>11365383.88</v>
      </c>
      <c r="K73" s="33">
        <v>9934202</v>
      </c>
      <c r="L73" s="33">
        <v>27762726.78</v>
      </c>
      <c r="M73" s="33">
        <v>7366354.32</v>
      </c>
      <c r="N73" s="33">
        <v>10462170.46</v>
      </c>
      <c r="O73" s="33">
        <v>9934202</v>
      </c>
      <c r="P73" s="118">
        <v>95.96</v>
      </c>
      <c r="Q73" s="118">
        <v>96.54</v>
      </c>
      <c r="R73" s="118">
        <v>92.05</v>
      </c>
      <c r="S73" s="118">
        <v>100</v>
      </c>
      <c r="T73" s="32">
        <v>26.53</v>
      </c>
      <c r="U73" s="32">
        <v>37.68</v>
      </c>
      <c r="V73" s="32">
        <v>35.78</v>
      </c>
      <c r="W73" s="32">
        <v>120.62</v>
      </c>
      <c r="X73" s="32">
        <v>130.05</v>
      </c>
      <c r="Y73" s="32">
        <v>126.73</v>
      </c>
      <c r="Z73" s="32">
        <v>109.2</v>
      </c>
    </row>
    <row r="74" spans="1:26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261</v>
      </c>
      <c r="G74" s="56" t="s">
        <v>324</v>
      </c>
      <c r="H74" s="33">
        <v>44460142.83</v>
      </c>
      <c r="I74" s="33">
        <v>10999046.4</v>
      </c>
      <c r="J74" s="33">
        <v>18008352.43</v>
      </c>
      <c r="K74" s="33">
        <v>15452744</v>
      </c>
      <c r="L74" s="33">
        <v>42767109.69</v>
      </c>
      <c r="M74" s="33">
        <v>11240092.82</v>
      </c>
      <c r="N74" s="33">
        <v>16074272.87</v>
      </c>
      <c r="O74" s="33">
        <v>15452744</v>
      </c>
      <c r="P74" s="118">
        <v>96.19</v>
      </c>
      <c r="Q74" s="118">
        <v>102.19</v>
      </c>
      <c r="R74" s="118">
        <v>89.26</v>
      </c>
      <c r="S74" s="118">
        <v>100</v>
      </c>
      <c r="T74" s="32">
        <v>26.28</v>
      </c>
      <c r="U74" s="32">
        <v>37.58</v>
      </c>
      <c r="V74" s="32">
        <v>36.13</v>
      </c>
      <c r="W74" s="32">
        <v>118.81</v>
      </c>
      <c r="X74" s="32">
        <v>144.51</v>
      </c>
      <c r="Y74" s="32">
        <v>110.6</v>
      </c>
      <c r="Z74" s="32">
        <v>112.93</v>
      </c>
    </row>
    <row r="75" spans="1:26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261</v>
      </c>
      <c r="G75" s="56" t="s">
        <v>325</v>
      </c>
      <c r="H75" s="33">
        <v>40551130.95</v>
      </c>
      <c r="I75" s="33">
        <v>9050512</v>
      </c>
      <c r="J75" s="33">
        <v>18725459.95</v>
      </c>
      <c r="K75" s="33">
        <v>12775159</v>
      </c>
      <c r="L75" s="33">
        <v>38596233.3</v>
      </c>
      <c r="M75" s="33">
        <v>8402891.71</v>
      </c>
      <c r="N75" s="33">
        <v>17418182.59</v>
      </c>
      <c r="O75" s="33">
        <v>12775159</v>
      </c>
      <c r="P75" s="118">
        <v>95.17</v>
      </c>
      <c r="Q75" s="118">
        <v>92.84</v>
      </c>
      <c r="R75" s="118">
        <v>93.01</v>
      </c>
      <c r="S75" s="118">
        <v>100</v>
      </c>
      <c r="T75" s="32">
        <v>21.77</v>
      </c>
      <c r="U75" s="32">
        <v>45.12</v>
      </c>
      <c r="V75" s="32">
        <v>33.09</v>
      </c>
      <c r="W75" s="32">
        <v>112.22</v>
      </c>
      <c r="X75" s="32">
        <v>107.13</v>
      </c>
      <c r="Y75" s="32">
        <v>120.2</v>
      </c>
      <c r="Z75" s="32">
        <v>105.95</v>
      </c>
    </row>
    <row r="76" spans="1:26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261</v>
      </c>
      <c r="G76" s="56" t="s">
        <v>326</v>
      </c>
      <c r="H76" s="33">
        <v>18223884.21</v>
      </c>
      <c r="I76" s="33">
        <v>4487967</v>
      </c>
      <c r="J76" s="33">
        <v>7258905.21</v>
      </c>
      <c r="K76" s="33">
        <v>6477012</v>
      </c>
      <c r="L76" s="33">
        <v>18328441.96</v>
      </c>
      <c r="M76" s="33">
        <v>4649743.83</v>
      </c>
      <c r="N76" s="33">
        <v>7201686.13</v>
      </c>
      <c r="O76" s="33">
        <v>6477012</v>
      </c>
      <c r="P76" s="118">
        <v>100.57</v>
      </c>
      <c r="Q76" s="118">
        <v>103.6</v>
      </c>
      <c r="R76" s="118">
        <v>99.21</v>
      </c>
      <c r="S76" s="118">
        <v>100</v>
      </c>
      <c r="T76" s="32">
        <v>25.36</v>
      </c>
      <c r="U76" s="32">
        <v>39.29</v>
      </c>
      <c r="V76" s="32">
        <v>35.33</v>
      </c>
      <c r="W76" s="32">
        <v>98.02</v>
      </c>
      <c r="X76" s="32">
        <v>114.1</v>
      </c>
      <c r="Y76" s="32">
        <v>82.1</v>
      </c>
      <c r="Z76" s="32">
        <v>110.67</v>
      </c>
    </row>
    <row r="77" spans="1:26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261</v>
      </c>
      <c r="G77" s="56" t="s">
        <v>327</v>
      </c>
      <c r="H77" s="33">
        <v>23016815.54</v>
      </c>
      <c r="I77" s="33">
        <v>4746980</v>
      </c>
      <c r="J77" s="33">
        <v>9348764.54</v>
      </c>
      <c r="K77" s="33">
        <v>8921071</v>
      </c>
      <c r="L77" s="33">
        <v>21654810.95</v>
      </c>
      <c r="M77" s="33">
        <v>4146891.03</v>
      </c>
      <c r="N77" s="33">
        <v>8586848.92</v>
      </c>
      <c r="O77" s="33">
        <v>8921071</v>
      </c>
      <c r="P77" s="118">
        <v>94.08</v>
      </c>
      <c r="Q77" s="118">
        <v>87.35</v>
      </c>
      <c r="R77" s="118">
        <v>91.85</v>
      </c>
      <c r="S77" s="118">
        <v>100</v>
      </c>
      <c r="T77" s="32">
        <v>19.14</v>
      </c>
      <c r="U77" s="32">
        <v>39.65</v>
      </c>
      <c r="V77" s="32">
        <v>41.19</v>
      </c>
      <c r="W77" s="32">
        <v>98.95</v>
      </c>
      <c r="X77" s="32">
        <v>99.06</v>
      </c>
      <c r="Y77" s="32">
        <v>92.4</v>
      </c>
      <c r="Z77" s="32">
        <v>106.13</v>
      </c>
    </row>
    <row r="78" spans="1:26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261</v>
      </c>
      <c r="G78" s="56" t="s">
        <v>328</v>
      </c>
      <c r="H78" s="33">
        <v>22020559.5</v>
      </c>
      <c r="I78" s="33">
        <v>5486761.75</v>
      </c>
      <c r="J78" s="33">
        <v>8317080.75</v>
      </c>
      <c r="K78" s="33">
        <v>8216717</v>
      </c>
      <c r="L78" s="33">
        <v>21741553.58</v>
      </c>
      <c r="M78" s="33">
        <v>5223576.69</v>
      </c>
      <c r="N78" s="33">
        <v>8301259.89</v>
      </c>
      <c r="O78" s="33">
        <v>8216717</v>
      </c>
      <c r="P78" s="118">
        <v>98.73</v>
      </c>
      <c r="Q78" s="118">
        <v>95.2</v>
      </c>
      <c r="R78" s="118">
        <v>99.8</v>
      </c>
      <c r="S78" s="118">
        <v>100</v>
      </c>
      <c r="T78" s="32">
        <v>24.02</v>
      </c>
      <c r="U78" s="32">
        <v>38.18</v>
      </c>
      <c r="V78" s="32">
        <v>37.79</v>
      </c>
      <c r="W78" s="32">
        <v>104.86</v>
      </c>
      <c r="X78" s="32">
        <v>113.89</v>
      </c>
      <c r="Y78" s="32">
        <v>94.46</v>
      </c>
      <c r="Z78" s="32">
        <v>111.65</v>
      </c>
    </row>
    <row r="79" spans="1:26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261</v>
      </c>
      <c r="G79" s="56" t="s">
        <v>329</v>
      </c>
      <c r="H79" s="33">
        <v>68082055.3</v>
      </c>
      <c r="I79" s="33">
        <v>31979689.62</v>
      </c>
      <c r="J79" s="33">
        <v>27016520.68</v>
      </c>
      <c r="K79" s="33">
        <v>9085845</v>
      </c>
      <c r="L79" s="33">
        <v>69338389.38</v>
      </c>
      <c r="M79" s="33">
        <v>33104587.79</v>
      </c>
      <c r="N79" s="33">
        <v>27147956.59</v>
      </c>
      <c r="O79" s="33">
        <v>9085845</v>
      </c>
      <c r="P79" s="118">
        <v>101.84</v>
      </c>
      <c r="Q79" s="118">
        <v>103.51</v>
      </c>
      <c r="R79" s="118">
        <v>100.48</v>
      </c>
      <c r="S79" s="118">
        <v>100</v>
      </c>
      <c r="T79" s="32">
        <v>47.74</v>
      </c>
      <c r="U79" s="32">
        <v>39.15</v>
      </c>
      <c r="V79" s="32">
        <v>13.1</v>
      </c>
      <c r="W79" s="32">
        <v>120.08</v>
      </c>
      <c r="X79" s="32">
        <v>113.33</v>
      </c>
      <c r="Y79" s="32">
        <v>132.25</v>
      </c>
      <c r="Z79" s="32">
        <v>113.46</v>
      </c>
    </row>
    <row r="80" spans="1:26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261</v>
      </c>
      <c r="G80" s="56" t="s">
        <v>330</v>
      </c>
      <c r="H80" s="33">
        <v>21941465.72</v>
      </c>
      <c r="I80" s="33">
        <v>5727750.79</v>
      </c>
      <c r="J80" s="33">
        <v>8439436.93</v>
      </c>
      <c r="K80" s="33">
        <v>7774278</v>
      </c>
      <c r="L80" s="33">
        <v>21860991.54</v>
      </c>
      <c r="M80" s="33">
        <v>5733863.42</v>
      </c>
      <c r="N80" s="33">
        <v>8352850.12</v>
      </c>
      <c r="O80" s="33">
        <v>7774278</v>
      </c>
      <c r="P80" s="118">
        <v>99.63</v>
      </c>
      <c r="Q80" s="118">
        <v>100.1</v>
      </c>
      <c r="R80" s="118">
        <v>98.97</v>
      </c>
      <c r="S80" s="118">
        <v>100</v>
      </c>
      <c r="T80" s="32">
        <v>26.22</v>
      </c>
      <c r="U80" s="32">
        <v>38.2</v>
      </c>
      <c r="V80" s="32">
        <v>35.56</v>
      </c>
      <c r="W80" s="32">
        <v>93.62</v>
      </c>
      <c r="X80" s="32">
        <v>119.63</v>
      </c>
      <c r="Y80" s="32">
        <v>72.06</v>
      </c>
      <c r="Z80" s="32">
        <v>111.61</v>
      </c>
    </row>
    <row r="81" spans="1:26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261</v>
      </c>
      <c r="G81" s="56" t="s">
        <v>331</v>
      </c>
      <c r="H81" s="33">
        <v>48018306.18</v>
      </c>
      <c r="I81" s="33">
        <v>18590727.96</v>
      </c>
      <c r="J81" s="33">
        <v>19281657.22</v>
      </c>
      <c r="K81" s="33">
        <v>10145921</v>
      </c>
      <c r="L81" s="33">
        <v>48552518.38</v>
      </c>
      <c r="M81" s="33">
        <v>19747349.86</v>
      </c>
      <c r="N81" s="33">
        <v>18659247.52</v>
      </c>
      <c r="O81" s="33">
        <v>10145921</v>
      </c>
      <c r="P81" s="118">
        <v>101.11</v>
      </c>
      <c r="Q81" s="118">
        <v>106.22</v>
      </c>
      <c r="R81" s="118">
        <v>96.77</v>
      </c>
      <c r="S81" s="118">
        <v>100</v>
      </c>
      <c r="T81" s="32">
        <v>40.67</v>
      </c>
      <c r="U81" s="32">
        <v>38.43</v>
      </c>
      <c r="V81" s="32">
        <v>20.89</v>
      </c>
      <c r="W81" s="32">
        <v>125.5</v>
      </c>
      <c r="X81" s="32">
        <v>137.17</v>
      </c>
      <c r="Y81" s="32">
        <v>125.49</v>
      </c>
      <c r="Z81" s="32">
        <v>107.7</v>
      </c>
    </row>
    <row r="82" spans="1:26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261</v>
      </c>
      <c r="G82" s="56" t="s">
        <v>265</v>
      </c>
      <c r="H82" s="33">
        <v>41915208.21</v>
      </c>
      <c r="I82" s="33">
        <v>15492064</v>
      </c>
      <c r="J82" s="33">
        <v>17353136.21</v>
      </c>
      <c r="K82" s="33">
        <v>9070008</v>
      </c>
      <c r="L82" s="33">
        <v>41805604.09</v>
      </c>
      <c r="M82" s="33">
        <v>15655238.83</v>
      </c>
      <c r="N82" s="33">
        <v>17080357.26</v>
      </c>
      <c r="O82" s="33">
        <v>9070008</v>
      </c>
      <c r="P82" s="118">
        <v>99.73</v>
      </c>
      <c r="Q82" s="118">
        <v>101.05</v>
      </c>
      <c r="R82" s="118">
        <v>98.42</v>
      </c>
      <c r="S82" s="118">
        <v>100</v>
      </c>
      <c r="T82" s="32">
        <v>37.44</v>
      </c>
      <c r="U82" s="32">
        <v>40.85</v>
      </c>
      <c r="V82" s="32">
        <v>21.69</v>
      </c>
      <c r="W82" s="32">
        <v>122.2</v>
      </c>
      <c r="X82" s="32">
        <v>109.07</v>
      </c>
      <c r="Y82" s="32">
        <v>151.56</v>
      </c>
      <c r="Z82" s="32">
        <v>105.64</v>
      </c>
    </row>
    <row r="83" spans="1:26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261</v>
      </c>
      <c r="G83" s="56" t="s">
        <v>332</v>
      </c>
      <c r="H83" s="33">
        <v>16364680.75</v>
      </c>
      <c r="I83" s="33">
        <v>5290563.42</v>
      </c>
      <c r="J83" s="33">
        <v>6387023.33</v>
      </c>
      <c r="K83" s="33">
        <v>4687094</v>
      </c>
      <c r="L83" s="33">
        <v>15181052.79</v>
      </c>
      <c r="M83" s="33">
        <v>5489846.99</v>
      </c>
      <c r="N83" s="33">
        <v>5004111.8</v>
      </c>
      <c r="O83" s="33">
        <v>4687094</v>
      </c>
      <c r="P83" s="118">
        <v>92.76</v>
      </c>
      <c r="Q83" s="118">
        <v>103.76</v>
      </c>
      <c r="R83" s="118">
        <v>78.34</v>
      </c>
      <c r="S83" s="118">
        <v>100</v>
      </c>
      <c r="T83" s="32">
        <v>36.16</v>
      </c>
      <c r="U83" s="32">
        <v>32.96</v>
      </c>
      <c r="V83" s="32">
        <v>30.87</v>
      </c>
      <c r="W83" s="32">
        <v>112.22</v>
      </c>
      <c r="X83" s="32">
        <v>114.36</v>
      </c>
      <c r="Y83" s="32">
        <v>114.01</v>
      </c>
      <c r="Z83" s="32">
        <v>108.05</v>
      </c>
    </row>
    <row r="84" spans="1:26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261</v>
      </c>
      <c r="G84" s="56" t="s">
        <v>266</v>
      </c>
      <c r="H84" s="33">
        <v>32352934.09</v>
      </c>
      <c r="I84" s="33">
        <v>10072895.72</v>
      </c>
      <c r="J84" s="33">
        <v>12443308.37</v>
      </c>
      <c r="K84" s="33">
        <v>9836730</v>
      </c>
      <c r="L84" s="33">
        <v>31434053.2</v>
      </c>
      <c r="M84" s="33">
        <v>9822249.11</v>
      </c>
      <c r="N84" s="33">
        <v>11775074.09</v>
      </c>
      <c r="O84" s="33">
        <v>9836730</v>
      </c>
      <c r="P84" s="118">
        <v>97.15</v>
      </c>
      <c r="Q84" s="118">
        <v>97.51</v>
      </c>
      <c r="R84" s="118">
        <v>94.62</v>
      </c>
      <c r="S84" s="118">
        <v>100</v>
      </c>
      <c r="T84" s="32">
        <v>31.24</v>
      </c>
      <c r="U84" s="32">
        <v>37.45</v>
      </c>
      <c r="V84" s="32">
        <v>31.29</v>
      </c>
      <c r="W84" s="32">
        <v>103.07</v>
      </c>
      <c r="X84" s="32">
        <v>107.52</v>
      </c>
      <c r="Y84" s="32">
        <v>97.55</v>
      </c>
      <c r="Z84" s="32">
        <v>105.87</v>
      </c>
    </row>
    <row r="85" spans="1:26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261</v>
      </c>
      <c r="G85" s="56" t="s">
        <v>333</v>
      </c>
      <c r="H85" s="33">
        <v>16316628.21</v>
      </c>
      <c r="I85" s="33">
        <v>4063589.34</v>
      </c>
      <c r="J85" s="33">
        <v>6725556.87</v>
      </c>
      <c r="K85" s="33">
        <v>5527482</v>
      </c>
      <c r="L85" s="33">
        <v>16326057.85</v>
      </c>
      <c r="M85" s="33">
        <v>4121159.64</v>
      </c>
      <c r="N85" s="33">
        <v>6670521.21</v>
      </c>
      <c r="O85" s="33">
        <v>5534377</v>
      </c>
      <c r="P85" s="118">
        <v>100.05</v>
      </c>
      <c r="Q85" s="118">
        <v>101.41</v>
      </c>
      <c r="R85" s="118">
        <v>99.18</v>
      </c>
      <c r="S85" s="118">
        <v>100.12</v>
      </c>
      <c r="T85" s="32">
        <v>25.24</v>
      </c>
      <c r="U85" s="32">
        <v>40.85</v>
      </c>
      <c r="V85" s="32">
        <v>33.89</v>
      </c>
      <c r="W85" s="32">
        <v>122.77</v>
      </c>
      <c r="X85" s="32">
        <v>136.83</v>
      </c>
      <c r="Y85" s="32">
        <v>127.65</v>
      </c>
      <c r="Z85" s="32">
        <v>109.35</v>
      </c>
    </row>
    <row r="86" spans="1:26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261</v>
      </c>
      <c r="G86" s="56" t="s">
        <v>334</v>
      </c>
      <c r="H86" s="33">
        <v>25574020.28</v>
      </c>
      <c r="I86" s="33">
        <v>6449996.49</v>
      </c>
      <c r="J86" s="33">
        <v>12073408.79</v>
      </c>
      <c r="K86" s="33">
        <v>7050615</v>
      </c>
      <c r="L86" s="33">
        <v>24338904.5</v>
      </c>
      <c r="M86" s="33">
        <v>6230701.94</v>
      </c>
      <c r="N86" s="33">
        <v>11057587.56</v>
      </c>
      <c r="O86" s="33">
        <v>7050615</v>
      </c>
      <c r="P86" s="118">
        <v>95.17</v>
      </c>
      <c r="Q86" s="118">
        <v>96.6</v>
      </c>
      <c r="R86" s="118">
        <v>91.58</v>
      </c>
      <c r="S86" s="118">
        <v>100</v>
      </c>
      <c r="T86" s="32">
        <v>25.59</v>
      </c>
      <c r="U86" s="32">
        <v>45.43</v>
      </c>
      <c r="V86" s="32">
        <v>28.96</v>
      </c>
      <c r="W86" s="32">
        <v>117.64</v>
      </c>
      <c r="X86" s="32">
        <v>116.05</v>
      </c>
      <c r="Y86" s="32">
        <v>123.8</v>
      </c>
      <c r="Z86" s="32">
        <v>110.36</v>
      </c>
    </row>
    <row r="87" spans="1:26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261</v>
      </c>
      <c r="G87" s="56" t="s">
        <v>335</v>
      </c>
      <c r="H87" s="33">
        <v>57601776.39</v>
      </c>
      <c r="I87" s="33">
        <v>10771827.4</v>
      </c>
      <c r="J87" s="33">
        <v>24775221.99</v>
      </c>
      <c r="K87" s="33">
        <v>22054727</v>
      </c>
      <c r="L87" s="33">
        <v>57036582.27</v>
      </c>
      <c r="M87" s="33">
        <v>10701024.21</v>
      </c>
      <c r="N87" s="33">
        <v>24280831.06</v>
      </c>
      <c r="O87" s="33">
        <v>22054727</v>
      </c>
      <c r="P87" s="118">
        <v>99.01</v>
      </c>
      <c r="Q87" s="118">
        <v>99.34</v>
      </c>
      <c r="R87" s="118">
        <v>98</v>
      </c>
      <c r="S87" s="118">
        <v>100</v>
      </c>
      <c r="T87" s="32">
        <v>18.76</v>
      </c>
      <c r="U87" s="32">
        <v>42.57</v>
      </c>
      <c r="V87" s="32">
        <v>38.66</v>
      </c>
      <c r="W87" s="32">
        <v>109.3</v>
      </c>
      <c r="X87" s="32">
        <v>108.15</v>
      </c>
      <c r="Y87" s="32">
        <v>111.09</v>
      </c>
      <c r="Z87" s="32">
        <v>107.95</v>
      </c>
    </row>
    <row r="88" spans="1:26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261</v>
      </c>
      <c r="G88" s="56" t="s">
        <v>336</v>
      </c>
      <c r="H88" s="33">
        <v>35369055.8</v>
      </c>
      <c r="I88" s="33">
        <v>8166521.4</v>
      </c>
      <c r="J88" s="33">
        <v>14455694.4</v>
      </c>
      <c r="K88" s="33">
        <v>12746840</v>
      </c>
      <c r="L88" s="33">
        <v>33791422.46</v>
      </c>
      <c r="M88" s="33">
        <v>8026381.57</v>
      </c>
      <c r="N88" s="33">
        <v>13018200.89</v>
      </c>
      <c r="O88" s="33">
        <v>12746840</v>
      </c>
      <c r="P88" s="118">
        <v>95.53</v>
      </c>
      <c r="Q88" s="118">
        <v>98.28</v>
      </c>
      <c r="R88" s="118">
        <v>90.05</v>
      </c>
      <c r="S88" s="118">
        <v>100</v>
      </c>
      <c r="T88" s="32">
        <v>23.75</v>
      </c>
      <c r="U88" s="32">
        <v>38.52</v>
      </c>
      <c r="V88" s="32">
        <v>37.72</v>
      </c>
      <c r="W88" s="32">
        <v>95.99</v>
      </c>
      <c r="X88" s="32">
        <v>109.12</v>
      </c>
      <c r="Y88" s="32">
        <v>82.74</v>
      </c>
      <c r="Z88" s="32">
        <v>105.21</v>
      </c>
    </row>
    <row r="89" spans="1:26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261</v>
      </c>
      <c r="G89" s="56" t="s">
        <v>337</v>
      </c>
      <c r="H89" s="33">
        <v>44682463.69</v>
      </c>
      <c r="I89" s="33">
        <v>11778331.02</v>
      </c>
      <c r="J89" s="33">
        <v>21379066.67</v>
      </c>
      <c r="K89" s="33">
        <v>11525066</v>
      </c>
      <c r="L89" s="33">
        <v>36253443.63</v>
      </c>
      <c r="M89" s="33">
        <v>11500459.45</v>
      </c>
      <c r="N89" s="33">
        <v>13227918.18</v>
      </c>
      <c r="O89" s="33">
        <v>11525066</v>
      </c>
      <c r="P89" s="118">
        <v>81.13</v>
      </c>
      <c r="Q89" s="118">
        <v>97.64</v>
      </c>
      <c r="R89" s="118">
        <v>61.87</v>
      </c>
      <c r="S89" s="118">
        <v>100</v>
      </c>
      <c r="T89" s="32">
        <v>31.72</v>
      </c>
      <c r="U89" s="32">
        <v>36.48</v>
      </c>
      <c r="V89" s="32">
        <v>31.79</v>
      </c>
      <c r="W89" s="32">
        <v>100</v>
      </c>
      <c r="X89" s="32">
        <v>104.7</v>
      </c>
      <c r="Y89" s="32">
        <v>93.4</v>
      </c>
      <c r="Z89" s="32">
        <v>103.79</v>
      </c>
    </row>
    <row r="90" spans="1:26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261</v>
      </c>
      <c r="G90" s="56" t="s">
        <v>338</v>
      </c>
      <c r="H90" s="33">
        <v>23088091.43</v>
      </c>
      <c r="I90" s="33">
        <v>4683442</v>
      </c>
      <c r="J90" s="33">
        <v>10546895.43</v>
      </c>
      <c r="K90" s="33">
        <v>7857754</v>
      </c>
      <c r="L90" s="33">
        <v>21953649.78</v>
      </c>
      <c r="M90" s="33">
        <v>5365124.34</v>
      </c>
      <c r="N90" s="33">
        <v>8730771.44</v>
      </c>
      <c r="O90" s="33">
        <v>7857754</v>
      </c>
      <c r="P90" s="118">
        <v>95.08</v>
      </c>
      <c r="Q90" s="118">
        <v>114.55</v>
      </c>
      <c r="R90" s="118">
        <v>82.78</v>
      </c>
      <c r="S90" s="118">
        <v>100</v>
      </c>
      <c r="T90" s="32">
        <v>24.43</v>
      </c>
      <c r="U90" s="32">
        <v>39.76</v>
      </c>
      <c r="V90" s="32">
        <v>35.79</v>
      </c>
      <c r="W90" s="32">
        <v>102.72</v>
      </c>
      <c r="X90" s="32">
        <v>136.01</v>
      </c>
      <c r="Y90" s="32">
        <v>84.23</v>
      </c>
      <c r="Z90" s="32">
        <v>111.27</v>
      </c>
    </row>
    <row r="91" spans="1:26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261</v>
      </c>
      <c r="G91" s="56" t="s">
        <v>339</v>
      </c>
      <c r="H91" s="33">
        <v>19598609.17</v>
      </c>
      <c r="I91" s="33">
        <v>4380578</v>
      </c>
      <c r="J91" s="33">
        <v>9132317.17</v>
      </c>
      <c r="K91" s="33">
        <v>6085714</v>
      </c>
      <c r="L91" s="33">
        <v>19710954.74</v>
      </c>
      <c r="M91" s="33">
        <v>4587568.19</v>
      </c>
      <c r="N91" s="33">
        <v>9037672.55</v>
      </c>
      <c r="O91" s="33">
        <v>6085714</v>
      </c>
      <c r="P91" s="118">
        <v>100.57</v>
      </c>
      <c r="Q91" s="118">
        <v>104.72</v>
      </c>
      <c r="R91" s="118">
        <v>98.96</v>
      </c>
      <c r="S91" s="118">
        <v>100</v>
      </c>
      <c r="T91" s="32">
        <v>23.27</v>
      </c>
      <c r="U91" s="32">
        <v>45.85</v>
      </c>
      <c r="V91" s="32">
        <v>30.87</v>
      </c>
      <c r="W91" s="32">
        <v>100.02</v>
      </c>
      <c r="X91" s="32">
        <v>103.34</v>
      </c>
      <c r="Y91" s="32">
        <v>95.53</v>
      </c>
      <c r="Z91" s="32">
        <v>104.8</v>
      </c>
    </row>
    <row r="92" spans="1:26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261</v>
      </c>
      <c r="G92" s="56" t="s">
        <v>267</v>
      </c>
      <c r="H92" s="33">
        <v>62694270.57</v>
      </c>
      <c r="I92" s="33">
        <v>19559928.23</v>
      </c>
      <c r="J92" s="33">
        <v>30504314.34</v>
      </c>
      <c r="K92" s="33">
        <v>12630028</v>
      </c>
      <c r="L92" s="33">
        <v>62299555.22</v>
      </c>
      <c r="M92" s="33">
        <v>19559375.01</v>
      </c>
      <c r="N92" s="33">
        <v>30110152.21</v>
      </c>
      <c r="O92" s="33">
        <v>12630028</v>
      </c>
      <c r="P92" s="118">
        <v>99.37</v>
      </c>
      <c r="Q92" s="118">
        <v>99.99</v>
      </c>
      <c r="R92" s="118">
        <v>98.7</v>
      </c>
      <c r="S92" s="118">
        <v>100</v>
      </c>
      <c r="T92" s="32">
        <v>31.39</v>
      </c>
      <c r="U92" s="32">
        <v>48.33</v>
      </c>
      <c r="V92" s="32">
        <v>20.27</v>
      </c>
      <c r="W92" s="32">
        <v>109.86</v>
      </c>
      <c r="X92" s="32">
        <v>106.24</v>
      </c>
      <c r="Y92" s="32">
        <v>113.92</v>
      </c>
      <c r="Z92" s="32">
        <v>106.41</v>
      </c>
    </row>
    <row r="93" spans="1:26" ht="12.75">
      <c r="A93" s="34">
        <v>6</v>
      </c>
      <c r="B93" s="34">
        <v>10</v>
      </c>
      <c r="C93" s="34">
        <v>2</v>
      </c>
      <c r="D93" s="35">
        <v>2</v>
      </c>
      <c r="E93" s="36"/>
      <c r="F93" s="31" t="s">
        <v>261</v>
      </c>
      <c r="G93" s="56" t="s">
        <v>340</v>
      </c>
      <c r="H93" s="33">
        <v>30619662.33</v>
      </c>
      <c r="I93" s="33">
        <v>13533064.89</v>
      </c>
      <c r="J93" s="33">
        <v>10201985.44</v>
      </c>
      <c r="K93" s="33">
        <v>6884612</v>
      </c>
      <c r="L93" s="33">
        <v>30800952.53</v>
      </c>
      <c r="M93" s="33">
        <v>13755702.32</v>
      </c>
      <c r="N93" s="33">
        <v>10160638.21</v>
      </c>
      <c r="O93" s="33">
        <v>6884612</v>
      </c>
      <c r="P93" s="118">
        <v>100.59</v>
      </c>
      <c r="Q93" s="118">
        <v>101.64</v>
      </c>
      <c r="R93" s="118">
        <v>99.59</v>
      </c>
      <c r="S93" s="118">
        <v>100</v>
      </c>
      <c r="T93" s="32">
        <v>44.65</v>
      </c>
      <c r="U93" s="32">
        <v>32.98</v>
      </c>
      <c r="V93" s="32">
        <v>22.35</v>
      </c>
      <c r="W93" s="32">
        <v>120.46</v>
      </c>
      <c r="X93" s="32">
        <v>126.68</v>
      </c>
      <c r="Y93" s="32">
        <v>116.67</v>
      </c>
      <c r="Z93" s="32">
        <v>114.7</v>
      </c>
    </row>
    <row r="94" spans="1:26" ht="12.75">
      <c r="A94" s="34">
        <v>6</v>
      </c>
      <c r="B94" s="34">
        <v>20</v>
      </c>
      <c r="C94" s="34">
        <v>5</v>
      </c>
      <c r="D94" s="35">
        <v>2</v>
      </c>
      <c r="E94" s="36"/>
      <c r="F94" s="31" t="s">
        <v>261</v>
      </c>
      <c r="G94" s="56" t="s">
        <v>341</v>
      </c>
      <c r="H94" s="33">
        <v>26634545.06</v>
      </c>
      <c r="I94" s="33">
        <v>5872644.15</v>
      </c>
      <c r="J94" s="33">
        <v>10359697.91</v>
      </c>
      <c r="K94" s="33">
        <v>10402203</v>
      </c>
      <c r="L94" s="33">
        <v>25801570.55</v>
      </c>
      <c r="M94" s="33">
        <v>5994876.93</v>
      </c>
      <c r="N94" s="33">
        <v>9404490.62</v>
      </c>
      <c r="O94" s="33">
        <v>10402203</v>
      </c>
      <c r="P94" s="118">
        <v>96.87</v>
      </c>
      <c r="Q94" s="118">
        <v>102.08</v>
      </c>
      <c r="R94" s="118">
        <v>90.77</v>
      </c>
      <c r="S94" s="118">
        <v>100</v>
      </c>
      <c r="T94" s="32">
        <v>23.23</v>
      </c>
      <c r="U94" s="32">
        <v>36.44</v>
      </c>
      <c r="V94" s="32">
        <v>40.31</v>
      </c>
      <c r="W94" s="32">
        <v>86.65</v>
      </c>
      <c r="X94" s="32">
        <v>95.37</v>
      </c>
      <c r="Y94" s="32">
        <v>66.65</v>
      </c>
      <c r="Z94" s="32">
        <v>110.91</v>
      </c>
    </row>
    <row r="95" spans="1:26" ht="12.75">
      <c r="A95" s="34">
        <v>6</v>
      </c>
      <c r="B95" s="34">
        <v>12</v>
      </c>
      <c r="C95" s="34">
        <v>4</v>
      </c>
      <c r="D95" s="35">
        <v>2</v>
      </c>
      <c r="E95" s="36"/>
      <c r="F95" s="31" t="s">
        <v>261</v>
      </c>
      <c r="G95" s="56" t="s">
        <v>342</v>
      </c>
      <c r="H95" s="33">
        <v>26226674.04</v>
      </c>
      <c r="I95" s="33">
        <v>7278968.35</v>
      </c>
      <c r="J95" s="33">
        <v>10795705.69</v>
      </c>
      <c r="K95" s="33">
        <v>8152000</v>
      </c>
      <c r="L95" s="33">
        <v>25918652.52</v>
      </c>
      <c r="M95" s="33">
        <v>7192535.23</v>
      </c>
      <c r="N95" s="33">
        <v>10574117.29</v>
      </c>
      <c r="O95" s="33">
        <v>8152000</v>
      </c>
      <c r="P95" s="118">
        <v>98.82</v>
      </c>
      <c r="Q95" s="118">
        <v>98.81</v>
      </c>
      <c r="R95" s="118">
        <v>97.94</v>
      </c>
      <c r="S95" s="118">
        <v>100</v>
      </c>
      <c r="T95" s="32">
        <v>27.75</v>
      </c>
      <c r="U95" s="32">
        <v>40.79</v>
      </c>
      <c r="V95" s="32">
        <v>31.45</v>
      </c>
      <c r="W95" s="32">
        <v>133.63</v>
      </c>
      <c r="X95" s="32">
        <v>147</v>
      </c>
      <c r="Y95" s="32">
        <v>152.31</v>
      </c>
      <c r="Z95" s="32">
        <v>107.82</v>
      </c>
    </row>
    <row r="96" spans="1:26" ht="12.75">
      <c r="A96" s="34">
        <v>6</v>
      </c>
      <c r="B96" s="34">
        <v>1</v>
      </c>
      <c r="C96" s="34">
        <v>9</v>
      </c>
      <c r="D96" s="35">
        <v>2</v>
      </c>
      <c r="E96" s="36"/>
      <c r="F96" s="31" t="s">
        <v>261</v>
      </c>
      <c r="G96" s="56" t="s">
        <v>343</v>
      </c>
      <c r="H96" s="33">
        <v>29432979.37</v>
      </c>
      <c r="I96" s="33">
        <v>6345542.31</v>
      </c>
      <c r="J96" s="33">
        <v>13724219.06</v>
      </c>
      <c r="K96" s="33">
        <v>9363218</v>
      </c>
      <c r="L96" s="33">
        <v>28156790.67</v>
      </c>
      <c r="M96" s="33">
        <v>6275937.66</v>
      </c>
      <c r="N96" s="33">
        <v>12517635.01</v>
      </c>
      <c r="O96" s="33">
        <v>9363218</v>
      </c>
      <c r="P96" s="118">
        <v>95.66</v>
      </c>
      <c r="Q96" s="118">
        <v>98.9</v>
      </c>
      <c r="R96" s="118">
        <v>91.2</v>
      </c>
      <c r="S96" s="118">
        <v>100</v>
      </c>
      <c r="T96" s="32">
        <v>22.28</v>
      </c>
      <c r="U96" s="32">
        <v>44.45</v>
      </c>
      <c r="V96" s="32">
        <v>33.25</v>
      </c>
      <c r="W96" s="32">
        <v>120.19</v>
      </c>
      <c r="X96" s="32">
        <v>106.59</v>
      </c>
      <c r="Y96" s="32">
        <v>144.05</v>
      </c>
      <c r="Z96" s="32">
        <v>105.82</v>
      </c>
    </row>
    <row r="97" spans="1:26" ht="12.75">
      <c r="A97" s="34">
        <v>6</v>
      </c>
      <c r="B97" s="34">
        <v>6</v>
      </c>
      <c r="C97" s="34">
        <v>7</v>
      </c>
      <c r="D97" s="35">
        <v>2</v>
      </c>
      <c r="E97" s="36"/>
      <c r="F97" s="31" t="s">
        <v>261</v>
      </c>
      <c r="G97" s="56" t="s">
        <v>344</v>
      </c>
      <c r="H97" s="33">
        <v>23645037.51</v>
      </c>
      <c r="I97" s="33">
        <v>5383185.33</v>
      </c>
      <c r="J97" s="33">
        <v>12339062.18</v>
      </c>
      <c r="K97" s="33">
        <v>5922790</v>
      </c>
      <c r="L97" s="33">
        <v>22950571.56</v>
      </c>
      <c r="M97" s="33">
        <v>5808427.07</v>
      </c>
      <c r="N97" s="33">
        <v>11219354.49</v>
      </c>
      <c r="O97" s="33">
        <v>5922790</v>
      </c>
      <c r="P97" s="118">
        <v>97.06</v>
      </c>
      <c r="Q97" s="118">
        <v>107.89</v>
      </c>
      <c r="R97" s="118">
        <v>90.92</v>
      </c>
      <c r="S97" s="118">
        <v>100</v>
      </c>
      <c r="T97" s="32">
        <v>25.3</v>
      </c>
      <c r="U97" s="32">
        <v>48.88</v>
      </c>
      <c r="V97" s="32">
        <v>25.8</v>
      </c>
      <c r="W97" s="32">
        <v>145.25</v>
      </c>
      <c r="X97" s="32">
        <v>137.85</v>
      </c>
      <c r="Y97" s="32">
        <v>186.47</v>
      </c>
      <c r="Z97" s="32">
        <v>106.32</v>
      </c>
    </row>
    <row r="98" spans="1:26" ht="12.75">
      <c r="A98" s="34">
        <v>6</v>
      </c>
      <c r="B98" s="34">
        <v>2</v>
      </c>
      <c r="C98" s="34">
        <v>9</v>
      </c>
      <c r="D98" s="35">
        <v>2</v>
      </c>
      <c r="E98" s="36"/>
      <c r="F98" s="31" t="s">
        <v>261</v>
      </c>
      <c r="G98" s="56" t="s">
        <v>345</v>
      </c>
      <c r="H98" s="33">
        <v>21912862.96</v>
      </c>
      <c r="I98" s="33">
        <v>5833852</v>
      </c>
      <c r="J98" s="33">
        <v>9509815.96</v>
      </c>
      <c r="K98" s="33">
        <v>6569195</v>
      </c>
      <c r="L98" s="33">
        <v>21788838.42</v>
      </c>
      <c r="M98" s="33">
        <v>5924669.54</v>
      </c>
      <c r="N98" s="33">
        <v>9294973.88</v>
      </c>
      <c r="O98" s="33">
        <v>6569195</v>
      </c>
      <c r="P98" s="118">
        <v>99.43</v>
      </c>
      <c r="Q98" s="118">
        <v>101.55</v>
      </c>
      <c r="R98" s="118">
        <v>97.74</v>
      </c>
      <c r="S98" s="118">
        <v>100</v>
      </c>
      <c r="T98" s="32">
        <v>27.19</v>
      </c>
      <c r="U98" s="32">
        <v>42.65</v>
      </c>
      <c r="V98" s="32">
        <v>30.14</v>
      </c>
      <c r="W98" s="32">
        <v>101.16</v>
      </c>
      <c r="X98" s="32">
        <v>93.24</v>
      </c>
      <c r="Y98" s="32">
        <v>101.28</v>
      </c>
      <c r="Z98" s="32">
        <v>109.35</v>
      </c>
    </row>
    <row r="99" spans="1:26" ht="12.75">
      <c r="A99" s="34">
        <v>6</v>
      </c>
      <c r="B99" s="34">
        <v>11</v>
      </c>
      <c r="C99" s="34">
        <v>5</v>
      </c>
      <c r="D99" s="35">
        <v>2</v>
      </c>
      <c r="E99" s="36"/>
      <c r="F99" s="31" t="s">
        <v>261</v>
      </c>
      <c r="G99" s="56" t="s">
        <v>268</v>
      </c>
      <c r="H99" s="33">
        <v>102231881.26</v>
      </c>
      <c r="I99" s="33">
        <v>24505194.13</v>
      </c>
      <c r="J99" s="33">
        <v>45452095.13</v>
      </c>
      <c r="K99" s="33">
        <v>32274592</v>
      </c>
      <c r="L99" s="33">
        <v>98960215.82</v>
      </c>
      <c r="M99" s="33">
        <v>24956857.94</v>
      </c>
      <c r="N99" s="33">
        <v>41728765.88</v>
      </c>
      <c r="O99" s="33">
        <v>32274592</v>
      </c>
      <c r="P99" s="118">
        <v>96.79</v>
      </c>
      <c r="Q99" s="118">
        <v>101.84</v>
      </c>
      <c r="R99" s="118">
        <v>91.8</v>
      </c>
      <c r="S99" s="118">
        <v>100</v>
      </c>
      <c r="T99" s="32">
        <v>25.21</v>
      </c>
      <c r="U99" s="32">
        <v>42.16</v>
      </c>
      <c r="V99" s="32">
        <v>32.61</v>
      </c>
      <c r="W99" s="32">
        <v>113.92</v>
      </c>
      <c r="X99" s="32">
        <v>114.94</v>
      </c>
      <c r="Y99" s="32">
        <v>119.84</v>
      </c>
      <c r="Z99" s="32">
        <v>106.39</v>
      </c>
    </row>
    <row r="100" spans="1:26" ht="12.75">
      <c r="A100" s="34">
        <v>6</v>
      </c>
      <c r="B100" s="34">
        <v>14</v>
      </c>
      <c r="C100" s="34">
        <v>7</v>
      </c>
      <c r="D100" s="35">
        <v>2</v>
      </c>
      <c r="E100" s="36"/>
      <c r="F100" s="31" t="s">
        <v>261</v>
      </c>
      <c r="G100" s="56" t="s">
        <v>346</v>
      </c>
      <c r="H100" s="33">
        <v>17753977.56</v>
      </c>
      <c r="I100" s="33">
        <v>5406443</v>
      </c>
      <c r="J100" s="33">
        <v>8028439.56</v>
      </c>
      <c r="K100" s="33">
        <v>4319095</v>
      </c>
      <c r="L100" s="33">
        <v>17682461.55</v>
      </c>
      <c r="M100" s="33">
        <v>5424864.87</v>
      </c>
      <c r="N100" s="33">
        <v>7938501.68</v>
      </c>
      <c r="O100" s="33">
        <v>4319095</v>
      </c>
      <c r="P100" s="118">
        <v>99.59</v>
      </c>
      <c r="Q100" s="118">
        <v>100.34</v>
      </c>
      <c r="R100" s="118">
        <v>98.87</v>
      </c>
      <c r="S100" s="118">
        <v>100</v>
      </c>
      <c r="T100" s="32">
        <v>30.67</v>
      </c>
      <c r="U100" s="32">
        <v>44.89</v>
      </c>
      <c r="V100" s="32">
        <v>24.42</v>
      </c>
      <c r="W100" s="32">
        <v>126.01</v>
      </c>
      <c r="X100" s="32">
        <v>117.57</v>
      </c>
      <c r="Y100" s="32">
        <v>148.62</v>
      </c>
      <c r="Z100" s="32">
        <v>105.93</v>
      </c>
    </row>
    <row r="101" spans="1:26" ht="12.75">
      <c r="A101" s="34">
        <v>6</v>
      </c>
      <c r="B101" s="34">
        <v>17</v>
      </c>
      <c r="C101" s="34">
        <v>2</v>
      </c>
      <c r="D101" s="35">
        <v>2</v>
      </c>
      <c r="E101" s="36"/>
      <c r="F101" s="31" t="s">
        <v>261</v>
      </c>
      <c r="G101" s="56" t="s">
        <v>347</v>
      </c>
      <c r="H101" s="33">
        <v>49505669.09</v>
      </c>
      <c r="I101" s="33">
        <v>18024437.33</v>
      </c>
      <c r="J101" s="33">
        <v>21147015.76</v>
      </c>
      <c r="K101" s="33">
        <v>10334216</v>
      </c>
      <c r="L101" s="33">
        <v>48100993.35</v>
      </c>
      <c r="M101" s="33">
        <v>19133454.37</v>
      </c>
      <c r="N101" s="33">
        <v>18633322.98</v>
      </c>
      <c r="O101" s="33">
        <v>10334216</v>
      </c>
      <c r="P101" s="118">
        <v>97.16</v>
      </c>
      <c r="Q101" s="118">
        <v>106.15</v>
      </c>
      <c r="R101" s="118">
        <v>88.11</v>
      </c>
      <c r="S101" s="118">
        <v>100</v>
      </c>
      <c r="T101" s="32">
        <v>39.77</v>
      </c>
      <c r="U101" s="32">
        <v>38.73</v>
      </c>
      <c r="V101" s="32">
        <v>21.48</v>
      </c>
      <c r="W101" s="32">
        <v>122.7</v>
      </c>
      <c r="X101" s="32">
        <v>122.8</v>
      </c>
      <c r="Y101" s="32">
        <v>128.16</v>
      </c>
      <c r="Z101" s="32">
        <v>113.76</v>
      </c>
    </row>
    <row r="102" spans="1:26" ht="12.75">
      <c r="A102" s="34">
        <v>6</v>
      </c>
      <c r="B102" s="34">
        <v>20</v>
      </c>
      <c r="C102" s="34">
        <v>6</v>
      </c>
      <c r="D102" s="35">
        <v>2</v>
      </c>
      <c r="E102" s="36"/>
      <c r="F102" s="31" t="s">
        <v>261</v>
      </c>
      <c r="G102" s="56" t="s">
        <v>348</v>
      </c>
      <c r="H102" s="33">
        <v>28496079.25</v>
      </c>
      <c r="I102" s="33">
        <v>6057902.96</v>
      </c>
      <c r="J102" s="33">
        <v>12547280.29</v>
      </c>
      <c r="K102" s="33">
        <v>9890896</v>
      </c>
      <c r="L102" s="33">
        <v>26819741.34</v>
      </c>
      <c r="M102" s="33">
        <v>5530396.53</v>
      </c>
      <c r="N102" s="33">
        <v>11398448.81</v>
      </c>
      <c r="O102" s="33">
        <v>9890896</v>
      </c>
      <c r="P102" s="118">
        <v>94.11</v>
      </c>
      <c r="Q102" s="118">
        <v>91.29</v>
      </c>
      <c r="R102" s="118">
        <v>90.84</v>
      </c>
      <c r="S102" s="118">
        <v>100</v>
      </c>
      <c r="T102" s="32">
        <v>20.62</v>
      </c>
      <c r="U102" s="32">
        <v>42.5</v>
      </c>
      <c r="V102" s="32">
        <v>36.87</v>
      </c>
      <c r="W102" s="32">
        <v>114.93</v>
      </c>
      <c r="X102" s="32">
        <v>113.4</v>
      </c>
      <c r="Y102" s="32">
        <v>121.86</v>
      </c>
      <c r="Z102" s="32">
        <v>108.62</v>
      </c>
    </row>
    <row r="103" spans="1:26" ht="12.75">
      <c r="A103" s="34">
        <v>6</v>
      </c>
      <c r="B103" s="34">
        <v>8</v>
      </c>
      <c r="C103" s="34">
        <v>8</v>
      </c>
      <c r="D103" s="35">
        <v>2</v>
      </c>
      <c r="E103" s="36"/>
      <c r="F103" s="31" t="s">
        <v>261</v>
      </c>
      <c r="G103" s="56" t="s">
        <v>349</v>
      </c>
      <c r="H103" s="33">
        <v>29419913.99</v>
      </c>
      <c r="I103" s="33">
        <v>8492711.88</v>
      </c>
      <c r="J103" s="33">
        <v>13568846.11</v>
      </c>
      <c r="K103" s="33">
        <v>7358356</v>
      </c>
      <c r="L103" s="33">
        <v>27712303.62</v>
      </c>
      <c r="M103" s="33">
        <v>7864792.87</v>
      </c>
      <c r="N103" s="33">
        <v>12489154.75</v>
      </c>
      <c r="O103" s="33">
        <v>7358356</v>
      </c>
      <c r="P103" s="118">
        <v>94.19</v>
      </c>
      <c r="Q103" s="118">
        <v>92.6</v>
      </c>
      <c r="R103" s="118">
        <v>92.04</v>
      </c>
      <c r="S103" s="118">
        <v>100</v>
      </c>
      <c r="T103" s="32">
        <v>28.38</v>
      </c>
      <c r="U103" s="32">
        <v>45.06</v>
      </c>
      <c r="V103" s="32">
        <v>26.55</v>
      </c>
      <c r="W103" s="32">
        <v>108.53</v>
      </c>
      <c r="X103" s="32">
        <v>112.14</v>
      </c>
      <c r="Y103" s="32">
        <v>130.19</v>
      </c>
      <c r="Z103" s="32">
        <v>82.42</v>
      </c>
    </row>
    <row r="104" spans="1:26" ht="12.75">
      <c r="A104" s="34">
        <v>6</v>
      </c>
      <c r="B104" s="34">
        <v>1</v>
      </c>
      <c r="C104" s="34">
        <v>10</v>
      </c>
      <c r="D104" s="35">
        <v>2</v>
      </c>
      <c r="E104" s="36"/>
      <c r="F104" s="31" t="s">
        <v>261</v>
      </c>
      <c r="G104" s="56" t="s">
        <v>269</v>
      </c>
      <c r="H104" s="33">
        <v>60744625.54</v>
      </c>
      <c r="I104" s="33">
        <v>13801145.23</v>
      </c>
      <c r="J104" s="33">
        <v>26891118.31</v>
      </c>
      <c r="K104" s="33">
        <v>20052362</v>
      </c>
      <c r="L104" s="33">
        <v>58853264.96</v>
      </c>
      <c r="M104" s="33">
        <v>12890499.1</v>
      </c>
      <c r="N104" s="33">
        <v>25910403.86</v>
      </c>
      <c r="O104" s="33">
        <v>20052362</v>
      </c>
      <c r="P104" s="118">
        <v>96.88</v>
      </c>
      <c r="Q104" s="118">
        <v>93.4</v>
      </c>
      <c r="R104" s="118">
        <v>96.35</v>
      </c>
      <c r="S104" s="118">
        <v>100</v>
      </c>
      <c r="T104" s="32">
        <v>21.9</v>
      </c>
      <c r="U104" s="32">
        <v>44.02</v>
      </c>
      <c r="V104" s="32">
        <v>34.07</v>
      </c>
      <c r="W104" s="32">
        <v>108.16</v>
      </c>
      <c r="X104" s="32">
        <v>120.29</v>
      </c>
      <c r="Y104" s="32">
        <v>101.81</v>
      </c>
      <c r="Z104" s="32">
        <v>109.88</v>
      </c>
    </row>
    <row r="105" spans="1:26" ht="12.75">
      <c r="A105" s="34">
        <v>6</v>
      </c>
      <c r="B105" s="34">
        <v>13</v>
      </c>
      <c r="C105" s="34">
        <v>3</v>
      </c>
      <c r="D105" s="35">
        <v>2</v>
      </c>
      <c r="E105" s="36"/>
      <c r="F105" s="31" t="s">
        <v>261</v>
      </c>
      <c r="G105" s="56" t="s">
        <v>350</v>
      </c>
      <c r="H105" s="33">
        <v>20069597.01</v>
      </c>
      <c r="I105" s="33">
        <v>4625475.44</v>
      </c>
      <c r="J105" s="33">
        <v>8339176.57</v>
      </c>
      <c r="K105" s="33">
        <v>7104945</v>
      </c>
      <c r="L105" s="33">
        <v>19482504.93</v>
      </c>
      <c r="M105" s="33">
        <v>4580527.93</v>
      </c>
      <c r="N105" s="33">
        <v>7797032</v>
      </c>
      <c r="O105" s="33">
        <v>7104945</v>
      </c>
      <c r="P105" s="118">
        <v>97.07</v>
      </c>
      <c r="Q105" s="118">
        <v>99.02</v>
      </c>
      <c r="R105" s="118">
        <v>93.49</v>
      </c>
      <c r="S105" s="118">
        <v>100</v>
      </c>
      <c r="T105" s="32">
        <v>23.51</v>
      </c>
      <c r="U105" s="32">
        <v>40.02</v>
      </c>
      <c r="V105" s="32">
        <v>36.46</v>
      </c>
      <c r="W105" s="32">
        <v>88.28</v>
      </c>
      <c r="X105" s="32">
        <v>89.84</v>
      </c>
      <c r="Y105" s="32">
        <v>77.7</v>
      </c>
      <c r="Z105" s="32">
        <v>102.43</v>
      </c>
    </row>
    <row r="106" spans="1:26" ht="12.75">
      <c r="A106" s="34">
        <v>6</v>
      </c>
      <c r="B106" s="34">
        <v>10</v>
      </c>
      <c r="C106" s="34">
        <v>4</v>
      </c>
      <c r="D106" s="35">
        <v>2</v>
      </c>
      <c r="E106" s="36"/>
      <c r="F106" s="31" t="s">
        <v>261</v>
      </c>
      <c r="G106" s="56" t="s">
        <v>351</v>
      </c>
      <c r="H106" s="33">
        <v>54179095.06</v>
      </c>
      <c r="I106" s="33">
        <v>17879707</v>
      </c>
      <c r="J106" s="33">
        <v>23206420.06</v>
      </c>
      <c r="K106" s="33">
        <v>13092968</v>
      </c>
      <c r="L106" s="33">
        <v>47603829.42</v>
      </c>
      <c r="M106" s="33">
        <v>14942840.55</v>
      </c>
      <c r="N106" s="33">
        <v>19568020.87</v>
      </c>
      <c r="O106" s="33">
        <v>13092968</v>
      </c>
      <c r="P106" s="118">
        <v>87.86</v>
      </c>
      <c r="Q106" s="118">
        <v>83.57</v>
      </c>
      <c r="R106" s="118">
        <v>84.32</v>
      </c>
      <c r="S106" s="118">
        <v>100</v>
      </c>
      <c r="T106" s="32">
        <v>31.38</v>
      </c>
      <c r="U106" s="32">
        <v>41.1</v>
      </c>
      <c r="V106" s="32">
        <v>27.5</v>
      </c>
      <c r="W106" s="32">
        <v>106.8</v>
      </c>
      <c r="X106" s="32">
        <v>120.04</v>
      </c>
      <c r="Y106" s="32">
        <v>97.65</v>
      </c>
      <c r="Z106" s="32">
        <v>108.34</v>
      </c>
    </row>
    <row r="107" spans="1:26" ht="12.75">
      <c r="A107" s="34">
        <v>6</v>
      </c>
      <c r="B107" s="34">
        <v>4</v>
      </c>
      <c r="C107" s="34">
        <v>5</v>
      </c>
      <c r="D107" s="35">
        <v>2</v>
      </c>
      <c r="E107" s="36"/>
      <c r="F107" s="31" t="s">
        <v>261</v>
      </c>
      <c r="G107" s="56" t="s">
        <v>352</v>
      </c>
      <c r="H107" s="33">
        <v>29133817.07</v>
      </c>
      <c r="I107" s="33">
        <v>8481132</v>
      </c>
      <c r="J107" s="33">
        <v>10932194.07</v>
      </c>
      <c r="K107" s="33">
        <v>9720491</v>
      </c>
      <c r="L107" s="33">
        <v>28889477.36</v>
      </c>
      <c r="M107" s="33">
        <v>8515330.87</v>
      </c>
      <c r="N107" s="33">
        <v>10653655.49</v>
      </c>
      <c r="O107" s="33">
        <v>9720491</v>
      </c>
      <c r="P107" s="118">
        <v>99.16</v>
      </c>
      <c r="Q107" s="118">
        <v>100.4</v>
      </c>
      <c r="R107" s="118">
        <v>97.45</v>
      </c>
      <c r="S107" s="118">
        <v>100</v>
      </c>
      <c r="T107" s="32">
        <v>29.47</v>
      </c>
      <c r="U107" s="32">
        <v>36.87</v>
      </c>
      <c r="V107" s="32">
        <v>33.64</v>
      </c>
      <c r="W107" s="32">
        <v>104.66</v>
      </c>
      <c r="X107" s="32">
        <v>102.99</v>
      </c>
      <c r="Y107" s="32">
        <v>104.34</v>
      </c>
      <c r="Z107" s="32">
        <v>106.54</v>
      </c>
    </row>
    <row r="108" spans="1:26" ht="12.75">
      <c r="A108" s="34">
        <v>6</v>
      </c>
      <c r="B108" s="34">
        <v>9</v>
      </c>
      <c r="C108" s="34">
        <v>10</v>
      </c>
      <c r="D108" s="35">
        <v>2</v>
      </c>
      <c r="E108" s="36"/>
      <c r="F108" s="31" t="s">
        <v>261</v>
      </c>
      <c r="G108" s="56" t="s">
        <v>353</v>
      </c>
      <c r="H108" s="33">
        <v>60744463.46</v>
      </c>
      <c r="I108" s="33">
        <v>15926393.89</v>
      </c>
      <c r="J108" s="33">
        <v>25823313.57</v>
      </c>
      <c r="K108" s="33">
        <v>18994756</v>
      </c>
      <c r="L108" s="33">
        <v>61117380.96</v>
      </c>
      <c r="M108" s="33">
        <v>16466906.41</v>
      </c>
      <c r="N108" s="33">
        <v>25655718.55</v>
      </c>
      <c r="O108" s="33">
        <v>18994756</v>
      </c>
      <c r="P108" s="118">
        <v>100.61</v>
      </c>
      <c r="Q108" s="118">
        <v>103.39</v>
      </c>
      <c r="R108" s="118">
        <v>99.35</v>
      </c>
      <c r="S108" s="118">
        <v>100</v>
      </c>
      <c r="T108" s="32">
        <v>26.94</v>
      </c>
      <c r="U108" s="32">
        <v>41.97</v>
      </c>
      <c r="V108" s="32">
        <v>31.07</v>
      </c>
      <c r="W108" s="32">
        <v>101.95</v>
      </c>
      <c r="X108" s="32">
        <v>106.67</v>
      </c>
      <c r="Y108" s="32">
        <v>94.36</v>
      </c>
      <c r="Z108" s="32">
        <v>109.65</v>
      </c>
    </row>
    <row r="109" spans="1:26" ht="12.75">
      <c r="A109" s="34">
        <v>6</v>
      </c>
      <c r="B109" s="34">
        <v>8</v>
      </c>
      <c r="C109" s="34">
        <v>9</v>
      </c>
      <c r="D109" s="35">
        <v>2</v>
      </c>
      <c r="E109" s="36"/>
      <c r="F109" s="31" t="s">
        <v>261</v>
      </c>
      <c r="G109" s="56" t="s">
        <v>354</v>
      </c>
      <c r="H109" s="33">
        <v>28585654.54</v>
      </c>
      <c r="I109" s="33">
        <v>5083598.74</v>
      </c>
      <c r="J109" s="33">
        <v>11168495.8</v>
      </c>
      <c r="K109" s="33">
        <v>12333560</v>
      </c>
      <c r="L109" s="33">
        <v>28902973.32</v>
      </c>
      <c r="M109" s="33">
        <v>6096794.48</v>
      </c>
      <c r="N109" s="33">
        <v>10472618.84</v>
      </c>
      <c r="O109" s="33">
        <v>12333560</v>
      </c>
      <c r="P109" s="118">
        <v>101.11</v>
      </c>
      <c r="Q109" s="118">
        <v>119.93</v>
      </c>
      <c r="R109" s="118">
        <v>93.76</v>
      </c>
      <c r="S109" s="118">
        <v>100</v>
      </c>
      <c r="T109" s="32">
        <v>21.09</v>
      </c>
      <c r="U109" s="32">
        <v>36.23</v>
      </c>
      <c r="V109" s="32">
        <v>42.67</v>
      </c>
      <c r="W109" s="32">
        <v>101.79</v>
      </c>
      <c r="X109" s="32">
        <v>106.93</v>
      </c>
      <c r="Y109" s="32">
        <v>97.4</v>
      </c>
      <c r="Z109" s="32">
        <v>103.29</v>
      </c>
    </row>
    <row r="110" spans="1:26" ht="12.75">
      <c r="A110" s="34">
        <v>6</v>
      </c>
      <c r="B110" s="34">
        <v>20</v>
      </c>
      <c r="C110" s="34">
        <v>7</v>
      </c>
      <c r="D110" s="35">
        <v>2</v>
      </c>
      <c r="E110" s="36"/>
      <c r="F110" s="31" t="s">
        <v>261</v>
      </c>
      <c r="G110" s="56" t="s">
        <v>355</v>
      </c>
      <c r="H110" s="33">
        <v>25547228.14</v>
      </c>
      <c r="I110" s="33">
        <v>5477750.76</v>
      </c>
      <c r="J110" s="33">
        <v>10357071.38</v>
      </c>
      <c r="K110" s="33">
        <v>9712406</v>
      </c>
      <c r="L110" s="33">
        <v>24794776.93</v>
      </c>
      <c r="M110" s="33">
        <v>5270878.67</v>
      </c>
      <c r="N110" s="33">
        <v>9811492.26</v>
      </c>
      <c r="O110" s="33">
        <v>9712406</v>
      </c>
      <c r="P110" s="118">
        <v>97.05</v>
      </c>
      <c r="Q110" s="118">
        <v>96.22</v>
      </c>
      <c r="R110" s="118">
        <v>94.73</v>
      </c>
      <c r="S110" s="118">
        <v>100</v>
      </c>
      <c r="T110" s="32">
        <v>21.25</v>
      </c>
      <c r="U110" s="32">
        <v>39.57</v>
      </c>
      <c r="V110" s="32">
        <v>39.17</v>
      </c>
      <c r="W110" s="32">
        <v>100</v>
      </c>
      <c r="X110" s="32">
        <v>88.82</v>
      </c>
      <c r="Y110" s="32">
        <v>97.5</v>
      </c>
      <c r="Z110" s="32">
        <v>110.39</v>
      </c>
    </row>
    <row r="111" spans="1:26" ht="12.75">
      <c r="A111" s="34">
        <v>6</v>
      </c>
      <c r="B111" s="34">
        <v>9</v>
      </c>
      <c r="C111" s="34">
        <v>11</v>
      </c>
      <c r="D111" s="35">
        <v>2</v>
      </c>
      <c r="E111" s="36"/>
      <c r="F111" s="31" t="s">
        <v>261</v>
      </c>
      <c r="G111" s="56" t="s">
        <v>356</v>
      </c>
      <c r="H111" s="33">
        <v>103454702.46</v>
      </c>
      <c r="I111" s="33">
        <v>38820936.83</v>
      </c>
      <c r="J111" s="33">
        <v>45945247.63</v>
      </c>
      <c r="K111" s="33">
        <v>18688518</v>
      </c>
      <c r="L111" s="33">
        <v>94542451.63</v>
      </c>
      <c r="M111" s="33">
        <v>39398710.98</v>
      </c>
      <c r="N111" s="33">
        <v>36455222.65</v>
      </c>
      <c r="O111" s="33">
        <v>18688518</v>
      </c>
      <c r="P111" s="118">
        <v>91.38</v>
      </c>
      <c r="Q111" s="118">
        <v>101.48</v>
      </c>
      <c r="R111" s="118">
        <v>79.34</v>
      </c>
      <c r="S111" s="118">
        <v>100</v>
      </c>
      <c r="T111" s="32">
        <v>41.67</v>
      </c>
      <c r="U111" s="32">
        <v>38.55</v>
      </c>
      <c r="V111" s="32">
        <v>19.76</v>
      </c>
      <c r="W111" s="32">
        <v>103.41</v>
      </c>
      <c r="X111" s="32">
        <v>110.98</v>
      </c>
      <c r="Y111" s="32">
        <v>93.43</v>
      </c>
      <c r="Z111" s="32">
        <v>110.56</v>
      </c>
    </row>
    <row r="112" spans="1:26" ht="12.75">
      <c r="A112" s="34">
        <v>6</v>
      </c>
      <c r="B112" s="34">
        <v>16</v>
      </c>
      <c r="C112" s="34">
        <v>3</v>
      </c>
      <c r="D112" s="35">
        <v>2</v>
      </c>
      <c r="E112" s="36"/>
      <c r="F112" s="31" t="s">
        <v>261</v>
      </c>
      <c r="G112" s="56" t="s">
        <v>357</v>
      </c>
      <c r="H112" s="33">
        <v>22447001.7</v>
      </c>
      <c r="I112" s="33">
        <v>3792731.8</v>
      </c>
      <c r="J112" s="33">
        <v>10114898.9</v>
      </c>
      <c r="K112" s="33">
        <v>8539371</v>
      </c>
      <c r="L112" s="33">
        <v>22422905.18</v>
      </c>
      <c r="M112" s="33">
        <v>3898753.01</v>
      </c>
      <c r="N112" s="33">
        <v>9984781.17</v>
      </c>
      <c r="O112" s="33">
        <v>8539371</v>
      </c>
      <c r="P112" s="118">
        <v>99.89</v>
      </c>
      <c r="Q112" s="118">
        <v>102.79</v>
      </c>
      <c r="R112" s="118">
        <v>98.71</v>
      </c>
      <c r="S112" s="118">
        <v>100</v>
      </c>
      <c r="T112" s="32">
        <v>17.38</v>
      </c>
      <c r="U112" s="32">
        <v>44.52</v>
      </c>
      <c r="V112" s="32">
        <v>38.08</v>
      </c>
      <c r="W112" s="32">
        <v>99.43</v>
      </c>
      <c r="X112" s="32">
        <v>94.88</v>
      </c>
      <c r="Y112" s="32">
        <v>96.84</v>
      </c>
      <c r="Z112" s="32">
        <v>105</v>
      </c>
    </row>
    <row r="113" spans="1:26" ht="12.75">
      <c r="A113" s="34">
        <v>6</v>
      </c>
      <c r="B113" s="34">
        <v>2</v>
      </c>
      <c r="C113" s="34">
        <v>10</v>
      </c>
      <c r="D113" s="35">
        <v>2</v>
      </c>
      <c r="E113" s="36"/>
      <c r="F113" s="31" t="s">
        <v>261</v>
      </c>
      <c r="G113" s="56" t="s">
        <v>358</v>
      </c>
      <c r="H113" s="33">
        <v>24877092.11</v>
      </c>
      <c r="I113" s="33">
        <v>5433977.85</v>
      </c>
      <c r="J113" s="33">
        <v>11155232.26</v>
      </c>
      <c r="K113" s="33">
        <v>8287882</v>
      </c>
      <c r="L113" s="33">
        <v>23081561.1</v>
      </c>
      <c r="M113" s="33">
        <v>5003110.48</v>
      </c>
      <c r="N113" s="33">
        <v>9790568.62</v>
      </c>
      <c r="O113" s="33">
        <v>8287882</v>
      </c>
      <c r="P113" s="118">
        <v>92.78</v>
      </c>
      <c r="Q113" s="118">
        <v>92.07</v>
      </c>
      <c r="R113" s="118">
        <v>87.76</v>
      </c>
      <c r="S113" s="118">
        <v>100</v>
      </c>
      <c r="T113" s="32">
        <v>21.67</v>
      </c>
      <c r="U113" s="32">
        <v>42.41</v>
      </c>
      <c r="V113" s="32">
        <v>35.9</v>
      </c>
      <c r="W113" s="32">
        <v>113.19</v>
      </c>
      <c r="X113" s="32">
        <v>134.75</v>
      </c>
      <c r="Y113" s="32">
        <v>110.33</v>
      </c>
      <c r="Z113" s="32">
        <v>106.18</v>
      </c>
    </row>
    <row r="114" spans="1:26" ht="12.75">
      <c r="A114" s="34">
        <v>6</v>
      </c>
      <c r="B114" s="34">
        <v>8</v>
      </c>
      <c r="C114" s="34">
        <v>11</v>
      </c>
      <c r="D114" s="35">
        <v>2</v>
      </c>
      <c r="E114" s="36"/>
      <c r="F114" s="31" t="s">
        <v>261</v>
      </c>
      <c r="G114" s="56" t="s">
        <v>359</v>
      </c>
      <c r="H114" s="33">
        <v>19662331.15</v>
      </c>
      <c r="I114" s="33">
        <v>3044623.14</v>
      </c>
      <c r="J114" s="33">
        <v>7836308.01</v>
      </c>
      <c r="K114" s="33">
        <v>8781400</v>
      </c>
      <c r="L114" s="33">
        <v>19459454.12</v>
      </c>
      <c r="M114" s="33">
        <v>2994293.7</v>
      </c>
      <c r="N114" s="33">
        <v>7683760.42</v>
      </c>
      <c r="O114" s="33">
        <v>8781400</v>
      </c>
      <c r="P114" s="118">
        <v>98.96</v>
      </c>
      <c r="Q114" s="118">
        <v>98.34</v>
      </c>
      <c r="R114" s="118">
        <v>98.05</v>
      </c>
      <c r="S114" s="118">
        <v>100</v>
      </c>
      <c r="T114" s="32">
        <v>15.38</v>
      </c>
      <c r="U114" s="32">
        <v>39.48</v>
      </c>
      <c r="V114" s="32">
        <v>45.12</v>
      </c>
      <c r="W114" s="32">
        <v>101.04</v>
      </c>
      <c r="X114" s="32">
        <v>94.21</v>
      </c>
      <c r="Y114" s="32">
        <v>98</v>
      </c>
      <c r="Z114" s="32">
        <v>106.58</v>
      </c>
    </row>
    <row r="115" spans="1:26" ht="12.75">
      <c r="A115" s="34">
        <v>6</v>
      </c>
      <c r="B115" s="34">
        <v>1</v>
      </c>
      <c r="C115" s="34">
        <v>11</v>
      </c>
      <c r="D115" s="35">
        <v>2</v>
      </c>
      <c r="E115" s="36"/>
      <c r="F115" s="31" t="s">
        <v>261</v>
      </c>
      <c r="G115" s="56" t="s">
        <v>360</v>
      </c>
      <c r="H115" s="33">
        <v>37532586.91</v>
      </c>
      <c r="I115" s="33">
        <v>6747628.64</v>
      </c>
      <c r="J115" s="33">
        <v>14904753.27</v>
      </c>
      <c r="K115" s="33">
        <v>15880205</v>
      </c>
      <c r="L115" s="33">
        <v>38740792.96</v>
      </c>
      <c r="M115" s="33">
        <v>8000468.43</v>
      </c>
      <c r="N115" s="33">
        <v>14860119.53</v>
      </c>
      <c r="O115" s="33">
        <v>15880205</v>
      </c>
      <c r="P115" s="118">
        <v>103.21</v>
      </c>
      <c r="Q115" s="118">
        <v>118.56</v>
      </c>
      <c r="R115" s="118">
        <v>99.7</v>
      </c>
      <c r="S115" s="118">
        <v>100</v>
      </c>
      <c r="T115" s="32">
        <v>20.65</v>
      </c>
      <c r="U115" s="32">
        <v>38.35</v>
      </c>
      <c r="V115" s="32">
        <v>40.99</v>
      </c>
      <c r="W115" s="32">
        <v>108.95</v>
      </c>
      <c r="X115" s="32">
        <v>112.65</v>
      </c>
      <c r="Y115" s="32">
        <v>100.05</v>
      </c>
      <c r="Z115" s="32">
        <v>116.74</v>
      </c>
    </row>
    <row r="116" spans="1:26" ht="12.75">
      <c r="A116" s="34">
        <v>6</v>
      </c>
      <c r="B116" s="34">
        <v>13</v>
      </c>
      <c r="C116" s="34">
        <v>5</v>
      </c>
      <c r="D116" s="35">
        <v>2</v>
      </c>
      <c r="E116" s="36"/>
      <c r="F116" s="31" t="s">
        <v>261</v>
      </c>
      <c r="G116" s="56" t="s">
        <v>361</v>
      </c>
      <c r="H116" s="33">
        <v>7410913.62</v>
      </c>
      <c r="I116" s="33">
        <v>1984639.63</v>
      </c>
      <c r="J116" s="33">
        <v>3053683.99</v>
      </c>
      <c r="K116" s="33">
        <v>2372590</v>
      </c>
      <c r="L116" s="33">
        <v>7221997.62</v>
      </c>
      <c r="M116" s="33">
        <v>1959836.88</v>
      </c>
      <c r="N116" s="33">
        <v>2883480.74</v>
      </c>
      <c r="O116" s="33">
        <v>2378680</v>
      </c>
      <c r="P116" s="118">
        <v>97.45</v>
      </c>
      <c r="Q116" s="118">
        <v>98.75</v>
      </c>
      <c r="R116" s="118">
        <v>94.42</v>
      </c>
      <c r="S116" s="118">
        <v>100.25</v>
      </c>
      <c r="T116" s="32">
        <v>27.13</v>
      </c>
      <c r="U116" s="32">
        <v>39.92</v>
      </c>
      <c r="V116" s="32">
        <v>32.93</v>
      </c>
      <c r="W116" s="32">
        <v>94.96</v>
      </c>
      <c r="X116" s="32">
        <v>116.55</v>
      </c>
      <c r="Y116" s="32">
        <v>88.63</v>
      </c>
      <c r="Z116" s="32">
        <v>89.06</v>
      </c>
    </row>
    <row r="117" spans="1:26" ht="12.75">
      <c r="A117" s="34">
        <v>6</v>
      </c>
      <c r="B117" s="34">
        <v>2</v>
      </c>
      <c r="C117" s="34">
        <v>11</v>
      </c>
      <c r="D117" s="35">
        <v>2</v>
      </c>
      <c r="E117" s="36"/>
      <c r="F117" s="31" t="s">
        <v>261</v>
      </c>
      <c r="G117" s="56" t="s">
        <v>362</v>
      </c>
      <c r="H117" s="33">
        <v>27750502.16</v>
      </c>
      <c r="I117" s="33">
        <v>3801923.41</v>
      </c>
      <c r="J117" s="33">
        <v>12492236.75</v>
      </c>
      <c r="K117" s="33">
        <v>11456342</v>
      </c>
      <c r="L117" s="33">
        <v>25445134.75</v>
      </c>
      <c r="M117" s="33">
        <v>3935905.88</v>
      </c>
      <c r="N117" s="33">
        <v>10052886.87</v>
      </c>
      <c r="O117" s="33">
        <v>11456342</v>
      </c>
      <c r="P117" s="118">
        <v>91.69</v>
      </c>
      <c r="Q117" s="118">
        <v>103.52</v>
      </c>
      <c r="R117" s="118">
        <v>80.47</v>
      </c>
      <c r="S117" s="118">
        <v>100</v>
      </c>
      <c r="T117" s="32">
        <v>15.46</v>
      </c>
      <c r="U117" s="32">
        <v>39.5</v>
      </c>
      <c r="V117" s="32">
        <v>45.02</v>
      </c>
      <c r="W117" s="32">
        <v>109.94</v>
      </c>
      <c r="X117" s="32">
        <v>92.59</v>
      </c>
      <c r="Y117" s="32">
        <v>119.37</v>
      </c>
      <c r="Z117" s="32">
        <v>109.4</v>
      </c>
    </row>
    <row r="118" spans="1:26" ht="12.75">
      <c r="A118" s="34">
        <v>6</v>
      </c>
      <c r="B118" s="34">
        <v>5</v>
      </c>
      <c r="C118" s="34">
        <v>7</v>
      </c>
      <c r="D118" s="35">
        <v>2</v>
      </c>
      <c r="E118" s="36"/>
      <c r="F118" s="31" t="s">
        <v>261</v>
      </c>
      <c r="G118" s="56" t="s">
        <v>363</v>
      </c>
      <c r="H118" s="33">
        <v>22746825.33</v>
      </c>
      <c r="I118" s="33">
        <v>6390097</v>
      </c>
      <c r="J118" s="33">
        <v>7637066.33</v>
      </c>
      <c r="K118" s="33">
        <v>8719662</v>
      </c>
      <c r="L118" s="33">
        <v>23173501.25</v>
      </c>
      <c r="M118" s="33">
        <v>6307313.02</v>
      </c>
      <c r="N118" s="33">
        <v>8146526.23</v>
      </c>
      <c r="O118" s="33">
        <v>8719662</v>
      </c>
      <c r="P118" s="118">
        <v>101.87</v>
      </c>
      <c r="Q118" s="118">
        <v>98.7</v>
      </c>
      <c r="R118" s="118">
        <v>106.67</v>
      </c>
      <c r="S118" s="118">
        <v>100</v>
      </c>
      <c r="T118" s="32">
        <v>27.21</v>
      </c>
      <c r="U118" s="32">
        <v>35.15</v>
      </c>
      <c r="V118" s="32">
        <v>37.62</v>
      </c>
      <c r="W118" s="32">
        <v>97.46</v>
      </c>
      <c r="X118" s="32">
        <v>118.16</v>
      </c>
      <c r="Y118" s="32">
        <v>79.37</v>
      </c>
      <c r="Z118" s="32">
        <v>106.65</v>
      </c>
    </row>
    <row r="119" spans="1:26" ht="12.75">
      <c r="A119" s="34">
        <v>6</v>
      </c>
      <c r="B119" s="34">
        <v>10</v>
      </c>
      <c r="C119" s="34">
        <v>5</v>
      </c>
      <c r="D119" s="35">
        <v>2</v>
      </c>
      <c r="E119" s="36"/>
      <c r="F119" s="31" t="s">
        <v>261</v>
      </c>
      <c r="G119" s="56" t="s">
        <v>364</v>
      </c>
      <c r="H119" s="33">
        <v>53084440.84</v>
      </c>
      <c r="I119" s="33">
        <v>33171077.66</v>
      </c>
      <c r="J119" s="33">
        <v>12331541.18</v>
      </c>
      <c r="K119" s="33">
        <v>7581822</v>
      </c>
      <c r="L119" s="33">
        <v>52520601.74</v>
      </c>
      <c r="M119" s="33">
        <v>33429353.56</v>
      </c>
      <c r="N119" s="33">
        <v>11207895.18</v>
      </c>
      <c r="O119" s="33">
        <v>7883353</v>
      </c>
      <c r="P119" s="118">
        <v>98.93</v>
      </c>
      <c r="Q119" s="118">
        <v>100.77</v>
      </c>
      <c r="R119" s="118">
        <v>90.88</v>
      </c>
      <c r="S119" s="118">
        <v>103.97</v>
      </c>
      <c r="T119" s="32">
        <v>63.64</v>
      </c>
      <c r="U119" s="32">
        <v>21.33</v>
      </c>
      <c r="V119" s="32">
        <v>15.01</v>
      </c>
      <c r="W119" s="32">
        <v>125.38</v>
      </c>
      <c r="X119" s="32">
        <v>134.17</v>
      </c>
      <c r="Y119" s="32">
        <v>117.34</v>
      </c>
      <c r="Z119" s="32">
        <v>106.25</v>
      </c>
    </row>
    <row r="120" spans="1:26" ht="12.75">
      <c r="A120" s="34">
        <v>6</v>
      </c>
      <c r="B120" s="34">
        <v>14</v>
      </c>
      <c r="C120" s="34">
        <v>9</v>
      </c>
      <c r="D120" s="35">
        <v>2</v>
      </c>
      <c r="E120" s="36"/>
      <c r="F120" s="31" t="s">
        <v>261</v>
      </c>
      <c r="G120" s="56" t="s">
        <v>270</v>
      </c>
      <c r="H120" s="33">
        <v>57113146.2</v>
      </c>
      <c r="I120" s="33">
        <v>23364255.11</v>
      </c>
      <c r="J120" s="33">
        <v>20126364.09</v>
      </c>
      <c r="K120" s="33">
        <v>13622527</v>
      </c>
      <c r="L120" s="33">
        <v>56321334.48</v>
      </c>
      <c r="M120" s="33">
        <v>24610160.13</v>
      </c>
      <c r="N120" s="33">
        <v>18052046.35</v>
      </c>
      <c r="O120" s="33">
        <v>13659128</v>
      </c>
      <c r="P120" s="118">
        <v>98.61</v>
      </c>
      <c r="Q120" s="118">
        <v>105.33</v>
      </c>
      <c r="R120" s="118">
        <v>89.69</v>
      </c>
      <c r="S120" s="118">
        <v>100.26</v>
      </c>
      <c r="T120" s="32">
        <v>43.69</v>
      </c>
      <c r="U120" s="32">
        <v>32.05</v>
      </c>
      <c r="V120" s="32">
        <v>24.25</v>
      </c>
      <c r="W120" s="32">
        <v>116.64</v>
      </c>
      <c r="X120" s="32">
        <v>116.6</v>
      </c>
      <c r="Y120" s="32">
        <v>123.23</v>
      </c>
      <c r="Z120" s="32">
        <v>108.99</v>
      </c>
    </row>
    <row r="121" spans="1:26" ht="12.75">
      <c r="A121" s="34">
        <v>6</v>
      </c>
      <c r="B121" s="34">
        <v>18</v>
      </c>
      <c r="C121" s="34">
        <v>7</v>
      </c>
      <c r="D121" s="35">
        <v>2</v>
      </c>
      <c r="E121" s="36"/>
      <c r="F121" s="31" t="s">
        <v>261</v>
      </c>
      <c r="G121" s="56" t="s">
        <v>365</v>
      </c>
      <c r="H121" s="33">
        <v>23409105.46</v>
      </c>
      <c r="I121" s="33">
        <v>5985131.6</v>
      </c>
      <c r="J121" s="33">
        <v>8563395.86</v>
      </c>
      <c r="K121" s="33">
        <v>8860578</v>
      </c>
      <c r="L121" s="33">
        <v>22456686.74</v>
      </c>
      <c r="M121" s="33">
        <v>5436077.43</v>
      </c>
      <c r="N121" s="33">
        <v>8124378.31</v>
      </c>
      <c r="O121" s="33">
        <v>8896231</v>
      </c>
      <c r="P121" s="118">
        <v>95.93</v>
      </c>
      <c r="Q121" s="118">
        <v>90.82</v>
      </c>
      <c r="R121" s="118">
        <v>94.87</v>
      </c>
      <c r="S121" s="118">
        <v>100.4</v>
      </c>
      <c r="T121" s="32">
        <v>24.2</v>
      </c>
      <c r="U121" s="32">
        <v>36.17</v>
      </c>
      <c r="V121" s="32">
        <v>39.61</v>
      </c>
      <c r="W121" s="32">
        <v>108.39</v>
      </c>
      <c r="X121" s="32">
        <v>113.86</v>
      </c>
      <c r="Y121" s="32">
        <v>107.01</v>
      </c>
      <c r="Z121" s="32">
        <v>106.51</v>
      </c>
    </row>
    <row r="122" spans="1:26" ht="12.75">
      <c r="A122" s="34">
        <v>6</v>
      </c>
      <c r="B122" s="34">
        <v>20</v>
      </c>
      <c r="C122" s="34">
        <v>8</v>
      </c>
      <c r="D122" s="35">
        <v>2</v>
      </c>
      <c r="E122" s="36"/>
      <c r="F122" s="31" t="s">
        <v>261</v>
      </c>
      <c r="G122" s="56" t="s">
        <v>366</v>
      </c>
      <c r="H122" s="33">
        <v>37813617.77</v>
      </c>
      <c r="I122" s="33">
        <v>10255369</v>
      </c>
      <c r="J122" s="33">
        <v>17662977.77</v>
      </c>
      <c r="K122" s="33">
        <v>9895271</v>
      </c>
      <c r="L122" s="33">
        <v>29083315.37</v>
      </c>
      <c r="M122" s="33">
        <v>9783436.95</v>
      </c>
      <c r="N122" s="33">
        <v>9347158.42</v>
      </c>
      <c r="O122" s="33">
        <v>9952720</v>
      </c>
      <c r="P122" s="118">
        <v>76.91</v>
      </c>
      <c r="Q122" s="118">
        <v>95.39</v>
      </c>
      <c r="R122" s="118">
        <v>52.91</v>
      </c>
      <c r="S122" s="118">
        <v>100.58</v>
      </c>
      <c r="T122" s="32">
        <v>33.63</v>
      </c>
      <c r="U122" s="32">
        <v>32.13</v>
      </c>
      <c r="V122" s="32">
        <v>34.22</v>
      </c>
      <c r="W122" s="32">
        <v>132.96</v>
      </c>
      <c r="X122" s="32">
        <v>192.65</v>
      </c>
      <c r="Y122" s="32">
        <v>127.23</v>
      </c>
      <c r="Z122" s="32">
        <v>105.34</v>
      </c>
    </row>
    <row r="123" spans="1:26" ht="12.75">
      <c r="A123" s="34">
        <v>6</v>
      </c>
      <c r="B123" s="34">
        <v>15</v>
      </c>
      <c r="C123" s="34">
        <v>6</v>
      </c>
      <c r="D123" s="35">
        <v>2</v>
      </c>
      <c r="E123" s="36"/>
      <c r="F123" s="31" t="s">
        <v>261</v>
      </c>
      <c r="G123" s="56" t="s">
        <v>271</v>
      </c>
      <c r="H123" s="33">
        <v>41466199</v>
      </c>
      <c r="I123" s="33">
        <v>10949522.7</v>
      </c>
      <c r="J123" s="33">
        <v>17450576.3</v>
      </c>
      <c r="K123" s="33">
        <v>13066100</v>
      </c>
      <c r="L123" s="33">
        <v>40737382.52</v>
      </c>
      <c r="M123" s="33">
        <v>11076636.42</v>
      </c>
      <c r="N123" s="33">
        <v>16561720.1</v>
      </c>
      <c r="O123" s="33">
        <v>13099026</v>
      </c>
      <c r="P123" s="118">
        <v>98.24</v>
      </c>
      <c r="Q123" s="118">
        <v>101.16</v>
      </c>
      <c r="R123" s="118">
        <v>94.9</v>
      </c>
      <c r="S123" s="118">
        <v>100.25</v>
      </c>
      <c r="T123" s="32">
        <v>27.19</v>
      </c>
      <c r="U123" s="32">
        <v>40.65</v>
      </c>
      <c r="V123" s="32">
        <v>32.15</v>
      </c>
      <c r="W123" s="32">
        <v>107.19</v>
      </c>
      <c r="X123" s="32">
        <v>112.63</v>
      </c>
      <c r="Y123" s="32">
        <v>103.26</v>
      </c>
      <c r="Z123" s="32">
        <v>107.97</v>
      </c>
    </row>
    <row r="124" spans="1:26" ht="12.75">
      <c r="A124" s="34">
        <v>6</v>
      </c>
      <c r="B124" s="34">
        <v>3</v>
      </c>
      <c r="C124" s="34">
        <v>8</v>
      </c>
      <c r="D124" s="35">
        <v>2</v>
      </c>
      <c r="E124" s="36"/>
      <c r="F124" s="31" t="s">
        <v>261</v>
      </c>
      <c r="G124" s="56" t="s">
        <v>272</v>
      </c>
      <c r="H124" s="33">
        <v>28907097.33</v>
      </c>
      <c r="I124" s="33">
        <v>8698035.99</v>
      </c>
      <c r="J124" s="33">
        <v>13103985.34</v>
      </c>
      <c r="K124" s="33">
        <v>7105076</v>
      </c>
      <c r="L124" s="33">
        <v>26072339.18</v>
      </c>
      <c r="M124" s="33">
        <v>7514947.07</v>
      </c>
      <c r="N124" s="33">
        <v>11452316.11</v>
      </c>
      <c r="O124" s="33">
        <v>7105076</v>
      </c>
      <c r="P124" s="118">
        <v>90.19</v>
      </c>
      <c r="Q124" s="118">
        <v>86.39</v>
      </c>
      <c r="R124" s="118">
        <v>87.39</v>
      </c>
      <c r="S124" s="118">
        <v>100</v>
      </c>
      <c r="T124" s="32">
        <v>28.82</v>
      </c>
      <c r="U124" s="32">
        <v>43.92</v>
      </c>
      <c r="V124" s="32">
        <v>27.25</v>
      </c>
      <c r="W124" s="32">
        <v>136.25</v>
      </c>
      <c r="X124" s="32">
        <v>147.73</v>
      </c>
      <c r="Y124" s="32">
        <v>143.15</v>
      </c>
      <c r="Z124" s="32">
        <v>117.46</v>
      </c>
    </row>
    <row r="125" spans="1:26" ht="12.75">
      <c r="A125" s="34">
        <v>6</v>
      </c>
      <c r="B125" s="34">
        <v>1</v>
      </c>
      <c r="C125" s="34">
        <v>12</v>
      </c>
      <c r="D125" s="35">
        <v>2</v>
      </c>
      <c r="E125" s="36"/>
      <c r="F125" s="31" t="s">
        <v>261</v>
      </c>
      <c r="G125" s="56" t="s">
        <v>367</v>
      </c>
      <c r="H125" s="33">
        <v>16029957.4</v>
      </c>
      <c r="I125" s="33">
        <v>4378565.23</v>
      </c>
      <c r="J125" s="33">
        <v>5938744.17</v>
      </c>
      <c r="K125" s="33">
        <v>5712648</v>
      </c>
      <c r="L125" s="33">
        <v>15222040.19</v>
      </c>
      <c r="M125" s="33">
        <v>4375568.11</v>
      </c>
      <c r="N125" s="33">
        <v>5133824.08</v>
      </c>
      <c r="O125" s="33">
        <v>5712648</v>
      </c>
      <c r="P125" s="118">
        <v>94.95</v>
      </c>
      <c r="Q125" s="118">
        <v>99.93</v>
      </c>
      <c r="R125" s="118">
        <v>86.44</v>
      </c>
      <c r="S125" s="118">
        <v>100</v>
      </c>
      <c r="T125" s="32">
        <v>28.74</v>
      </c>
      <c r="U125" s="32">
        <v>33.72</v>
      </c>
      <c r="V125" s="32">
        <v>37.52</v>
      </c>
      <c r="W125" s="32">
        <v>102.44</v>
      </c>
      <c r="X125" s="32">
        <v>123.35</v>
      </c>
      <c r="Y125" s="32">
        <v>82.58</v>
      </c>
      <c r="Z125" s="32">
        <v>112.12</v>
      </c>
    </row>
    <row r="126" spans="1:26" ht="12.75">
      <c r="A126" s="34">
        <v>6</v>
      </c>
      <c r="B126" s="34">
        <v>1</v>
      </c>
      <c r="C126" s="34">
        <v>13</v>
      </c>
      <c r="D126" s="35">
        <v>2</v>
      </c>
      <c r="E126" s="36"/>
      <c r="F126" s="31" t="s">
        <v>261</v>
      </c>
      <c r="G126" s="56" t="s">
        <v>368</v>
      </c>
      <c r="H126" s="33">
        <v>12075019.35</v>
      </c>
      <c r="I126" s="33">
        <v>1980142.99</v>
      </c>
      <c r="J126" s="33">
        <v>5797150.36</v>
      </c>
      <c r="K126" s="33">
        <v>4297726</v>
      </c>
      <c r="L126" s="33">
        <v>11783354.44</v>
      </c>
      <c r="M126" s="33">
        <v>1977912.64</v>
      </c>
      <c r="N126" s="33">
        <v>5507715.8</v>
      </c>
      <c r="O126" s="33">
        <v>4297726</v>
      </c>
      <c r="P126" s="118">
        <v>97.58</v>
      </c>
      <c r="Q126" s="118">
        <v>99.88</v>
      </c>
      <c r="R126" s="118">
        <v>95</v>
      </c>
      <c r="S126" s="118">
        <v>100</v>
      </c>
      <c r="T126" s="32">
        <v>16.78</v>
      </c>
      <c r="U126" s="32">
        <v>46.74</v>
      </c>
      <c r="V126" s="32">
        <v>36.47</v>
      </c>
      <c r="W126" s="32">
        <v>80.32</v>
      </c>
      <c r="X126" s="32">
        <v>74.6</v>
      </c>
      <c r="Y126" s="32">
        <v>71.28</v>
      </c>
      <c r="Z126" s="32">
        <v>100.12</v>
      </c>
    </row>
    <row r="127" spans="1:26" ht="12.75">
      <c r="A127" s="34">
        <v>6</v>
      </c>
      <c r="B127" s="34">
        <v>3</v>
      </c>
      <c r="C127" s="34">
        <v>9</v>
      </c>
      <c r="D127" s="35">
        <v>2</v>
      </c>
      <c r="E127" s="36"/>
      <c r="F127" s="31" t="s">
        <v>261</v>
      </c>
      <c r="G127" s="56" t="s">
        <v>369</v>
      </c>
      <c r="H127" s="33">
        <v>20269866</v>
      </c>
      <c r="I127" s="33">
        <v>4043313.07</v>
      </c>
      <c r="J127" s="33">
        <v>8149180.93</v>
      </c>
      <c r="K127" s="33">
        <v>8077372</v>
      </c>
      <c r="L127" s="33">
        <v>19724583.12</v>
      </c>
      <c r="M127" s="33">
        <v>3988363.92</v>
      </c>
      <c r="N127" s="33">
        <v>7658847.2</v>
      </c>
      <c r="O127" s="33">
        <v>8077372</v>
      </c>
      <c r="P127" s="118">
        <v>97.3</v>
      </c>
      <c r="Q127" s="118">
        <v>98.64</v>
      </c>
      <c r="R127" s="118">
        <v>93.98</v>
      </c>
      <c r="S127" s="118">
        <v>100</v>
      </c>
      <c r="T127" s="32">
        <v>20.22</v>
      </c>
      <c r="U127" s="32">
        <v>38.82</v>
      </c>
      <c r="V127" s="32">
        <v>40.95</v>
      </c>
      <c r="W127" s="32">
        <v>97.33</v>
      </c>
      <c r="X127" s="32">
        <v>104.73</v>
      </c>
      <c r="Y127" s="32">
        <v>87.48</v>
      </c>
      <c r="Z127" s="32">
        <v>104.88</v>
      </c>
    </row>
    <row r="128" spans="1:26" ht="12.75">
      <c r="A128" s="34">
        <v>6</v>
      </c>
      <c r="B128" s="34">
        <v>6</v>
      </c>
      <c r="C128" s="34">
        <v>9</v>
      </c>
      <c r="D128" s="35">
        <v>2</v>
      </c>
      <c r="E128" s="36"/>
      <c r="F128" s="31" t="s">
        <v>261</v>
      </c>
      <c r="G128" s="56" t="s">
        <v>370</v>
      </c>
      <c r="H128" s="33">
        <v>15882139.87</v>
      </c>
      <c r="I128" s="33">
        <v>3839470</v>
      </c>
      <c r="J128" s="33">
        <v>6868803.87</v>
      </c>
      <c r="K128" s="33">
        <v>5173866</v>
      </c>
      <c r="L128" s="33">
        <v>14498406.97</v>
      </c>
      <c r="M128" s="33">
        <v>3343464.57</v>
      </c>
      <c r="N128" s="33">
        <v>5981076.4</v>
      </c>
      <c r="O128" s="33">
        <v>5173866</v>
      </c>
      <c r="P128" s="118">
        <v>91.28</v>
      </c>
      <c r="Q128" s="118">
        <v>87.08</v>
      </c>
      <c r="R128" s="118">
        <v>87.07</v>
      </c>
      <c r="S128" s="118">
        <v>100</v>
      </c>
      <c r="T128" s="32">
        <v>23.06</v>
      </c>
      <c r="U128" s="32">
        <v>41.25</v>
      </c>
      <c r="V128" s="32">
        <v>35.68</v>
      </c>
      <c r="W128" s="32">
        <v>118.82</v>
      </c>
      <c r="X128" s="32">
        <v>123.25</v>
      </c>
      <c r="Y128" s="32">
        <v>127.19</v>
      </c>
      <c r="Z128" s="32">
        <v>108.09</v>
      </c>
    </row>
    <row r="129" spans="1:26" ht="12.75">
      <c r="A129" s="34">
        <v>6</v>
      </c>
      <c r="B129" s="34">
        <v>17</v>
      </c>
      <c r="C129" s="34">
        <v>4</v>
      </c>
      <c r="D129" s="35">
        <v>2</v>
      </c>
      <c r="E129" s="36"/>
      <c r="F129" s="31" t="s">
        <v>261</v>
      </c>
      <c r="G129" s="56" t="s">
        <v>371</v>
      </c>
      <c r="H129" s="33">
        <v>19940751.47</v>
      </c>
      <c r="I129" s="33">
        <v>5233458.5</v>
      </c>
      <c r="J129" s="33">
        <v>9890812.97</v>
      </c>
      <c r="K129" s="33">
        <v>4816480</v>
      </c>
      <c r="L129" s="33">
        <v>17684006.51</v>
      </c>
      <c r="M129" s="33">
        <v>4400793.54</v>
      </c>
      <c r="N129" s="33">
        <v>8466732.97</v>
      </c>
      <c r="O129" s="33">
        <v>4816480</v>
      </c>
      <c r="P129" s="118">
        <v>88.68</v>
      </c>
      <c r="Q129" s="118">
        <v>84.08</v>
      </c>
      <c r="R129" s="118">
        <v>85.6</v>
      </c>
      <c r="S129" s="118">
        <v>100</v>
      </c>
      <c r="T129" s="32">
        <v>24.88</v>
      </c>
      <c r="U129" s="32">
        <v>47.87</v>
      </c>
      <c r="V129" s="32">
        <v>27.23</v>
      </c>
      <c r="W129" s="32">
        <v>100.71</v>
      </c>
      <c r="X129" s="32">
        <v>115.39</v>
      </c>
      <c r="Y129" s="32">
        <v>93.21</v>
      </c>
      <c r="Z129" s="32">
        <v>103.33</v>
      </c>
    </row>
    <row r="130" spans="1:26" ht="12.75">
      <c r="A130" s="34">
        <v>6</v>
      </c>
      <c r="B130" s="34">
        <v>3</v>
      </c>
      <c r="C130" s="34">
        <v>10</v>
      </c>
      <c r="D130" s="35">
        <v>2</v>
      </c>
      <c r="E130" s="36"/>
      <c r="F130" s="31" t="s">
        <v>261</v>
      </c>
      <c r="G130" s="56" t="s">
        <v>372</v>
      </c>
      <c r="H130" s="33">
        <v>26897802.34</v>
      </c>
      <c r="I130" s="33">
        <v>7323906</v>
      </c>
      <c r="J130" s="33">
        <v>10332745.34</v>
      </c>
      <c r="K130" s="33">
        <v>9241151</v>
      </c>
      <c r="L130" s="33">
        <v>26379430.12</v>
      </c>
      <c r="M130" s="33">
        <v>6868119.38</v>
      </c>
      <c r="N130" s="33">
        <v>10270159.74</v>
      </c>
      <c r="O130" s="33">
        <v>9241151</v>
      </c>
      <c r="P130" s="118">
        <v>98.07</v>
      </c>
      <c r="Q130" s="118">
        <v>93.77</v>
      </c>
      <c r="R130" s="118">
        <v>99.39</v>
      </c>
      <c r="S130" s="118">
        <v>100</v>
      </c>
      <c r="T130" s="32">
        <v>26.03</v>
      </c>
      <c r="U130" s="32">
        <v>38.93</v>
      </c>
      <c r="V130" s="32">
        <v>35.03</v>
      </c>
      <c r="W130" s="32">
        <v>102.75</v>
      </c>
      <c r="X130" s="32">
        <v>107.99</v>
      </c>
      <c r="Y130" s="32">
        <v>98</v>
      </c>
      <c r="Z130" s="32">
        <v>104.62</v>
      </c>
    </row>
    <row r="131" spans="1:26" ht="12.75">
      <c r="A131" s="34">
        <v>6</v>
      </c>
      <c r="B131" s="34">
        <v>8</v>
      </c>
      <c r="C131" s="34">
        <v>12</v>
      </c>
      <c r="D131" s="35">
        <v>2</v>
      </c>
      <c r="E131" s="36"/>
      <c r="F131" s="31" t="s">
        <v>261</v>
      </c>
      <c r="G131" s="56" t="s">
        <v>373</v>
      </c>
      <c r="H131" s="33">
        <v>25718690.38</v>
      </c>
      <c r="I131" s="33">
        <v>3939166</v>
      </c>
      <c r="J131" s="33">
        <v>12346760.38</v>
      </c>
      <c r="K131" s="33">
        <v>9432764</v>
      </c>
      <c r="L131" s="33">
        <v>22195053.31</v>
      </c>
      <c r="M131" s="33">
        <v>3957178.05</v>
      </c>
      <c r="N131" s="33">
        <v>8805111.26</v>
      </c>
      <c r="O131" s="33">
        <v>9432764</v>
      </c>
      <c r="P131" s="118">
        <v>86.29</v>
      </c>
      <c r="Q131" s="118">
        <v>100.45</v>
      </c>
      <c r="R131" s="118">
        <v>71.31</v>
      </c>
      <c r="S131" s="118">
        <v>100</v>
      </c>
      <c r="T131" s="32">
        <v>17.82</v>
      </c>
      <c r="U131" s="32">
        <v>39.67</v>
      </c>
      <c r="V131" s="32">
        <v>42.49</v>
      </c>
      <c r="W131" s="32">
        <v>106.5</v>
      </c>
      <c r="X131" s="32">
        <v>108.11</v>
      </c>
      <c r="Y131" s="32">
        <v>99.63</v>
      </c>
      <c r="Z131" s="32">
        <v>113.06</v>
      </c>
    </row>
    <row r="132" spans="1:26" ht="12.75">
      <c r="A132" s="34">
        <v>6</v>
      </c>
      <c r="B132" s="34">
        <v>11</v>
      </c>
      <c r="C132" s="34">
        <v>6</v>
      </c>
      <c r="D132" s="35">
        <v>2</v>
      </c>
      <c r="E132" s="36"/>
      <c r="F132" s="31" t="s">
        <v>261</v>
      </c>
      <c r="G132" s="56" t="s">
        <v>374</v>
      </c>
      <c r="H132" s="33">
        <v>22598083</v>
      </c>
      <c r="I132" s="33">
        <v>4090824</v>
      </c>
      <c r="J132" s="33">
        <v>10660382</v>
      </c>
      <c r="K132" s="33">
        <v>7846877</v>
      </c>
      <c r="L132" s="33">
        <v>21432269.54</v>
      </c>
      <c r="M132" s="33">
        <v>4040517.51</v>
      </c>
      <c r="N132" s="33">
        <v>9544875.03</v>
      </c>
      <c r="O132" s="33">
        <v>7846877</v>
      </c>
      <c r="P132" s="118">
        <v>94.84</v>
      </c>
      <c r="Q132" s="118">
        <v>98.77</v>
      </c>
      <c r="R132" s="118">
        <v>89.53</v>
      </c>
      <c r="S132" s="118">
        <v>100</v>
      </c>
      <c r="T132" s="32">
        <v>18.85</v>
      </c>
      <c r="U132" s="32">
        <v>44.53</v>
      </c>
      <c r="V132" s="32">
        <v>36.61</v>
      </c>
      <c r="W132" s="32">
        <v>116.34</v>
      </c>
      <c r="X132" s="32">
        <v>119.22</v>
      </c>
      <c r="Y132" s="32">
        <v>128.71</v>
      </c>
      <c r="Z132" s="32">
        <v>103.02</v>
      </c>
    </row>
    <row r="133" spans="1:26" ht="12.75">
      <c r="A133" s="34">
        <v>6</v>
      </c>
      <c r="B133" s="34">
        <v>13</v>
      </c>
      <c r="C133" s="34">
        <v>6</v>
      </c>
      <c r="D133" s="35">
        <v>2</v>
      </c>
      <c r="E133" s="36"/>
      <c r="F133" s="31" t="s">
        <v>261</v>
      </c>
      <c r="G133" s="56" t="s">
        <v>375</v>
      </c>
      <c r="H133" s="33">
        <v>21251589.03</v>
      </c>
      <c r="I133" s="33">
        <v>3839564.82</v>
      </c>
      <c r="J133" s="33">
        <v>9057563.21</v>
      </c>
      <c r="K133" s="33">
        <v>8354461</v>
      </c>
      <c r="L133" s="33">
        <v>21028765.42</v>
      </c>
      <c r="M133" s="33">
        <v>4097771.11</v>
      </c>
      <c r="N133" s="33">
        <v>8576533.31</v>
      </c>
      <c r="O133" s="33">
        <v>8354461</v>
      </c>
      <c r="P133" s="118">
        <v>98.95</v>
      </c>
      <c r="Q133" s="118">
        <v>106.72</v>
      </c>
      <c r="R133" s="118">
        <v>94.68</v>
      </c>
      <c r="S133" s="118">
        <v>100</v>
      </c>
      <c r="T133" s="32">
        <v>19.48</v>
      </c>
      <c r="U133" s="32">
        <v>40.78</v>
      </c>
      <c r="V133" s="32">
        <v>39.72</v>
      </c>
      <c r="W133" s="32">
        <v>116.38</v>
      </c>
      <c r="X133" s="32">
        <v>116.26</v>
      </c>
      <c r="Y133" s="32">
        <v>127.99</v>
      </c>
      <c r="Z133" s="32">
        <v>106.53</v>
      </c>
    </row>
    <row r="134" spans="1:26" ht="12.75">
      <c r="A134" s="34">
        <v>6</v>
      </c>
      <c r="B134" s="34">
        <v>6</v>
      </c>
      <c r="C134" s="34">
        <v>10</v>
      </c>
      <c r="D134" s="35">
        <v>2</v>
      </c>
      <c r="E134" s="36"/>
      <c r="F134" s="31" t="s">
        <v>261</v>
      </c>
      <c r="G134" s="56" t="s">
        <v>376</v>
      </c>
      <c r="H134" s="33">
        <v>19830996.16</v>
      </c>
      <c r="I134" s="33">
        <v>5591237.89</v>
      </c>
      <c r="J134" s="33">
        <v>8721157.27</v>
      </c>
      <c r="K134" s="33">
        <v>5518601</v>
      </c>
      <c r="L134" s="33">
        <v>19389350.53</v>
      </c>
      <c r="M134" s="33">
        <v>5678808.37</v>
      </c>
      <c r="N134" s="33">
        <v>8191941.16</v>
      </c>
      <c r="O134" s="33">
        <v>5518601</v>
      </c>
      <c r="P134" s="118">
        <v>97.77</v>
      </c>
      <c r="Q134" s="118">
        <v>101.56</v>
      </c>
      <c r="R134" s="118">
        <v>93.93</v>
      </c>
      <c r="S134" s="118">
        <v>100</v>
      </c>
      <c r="T134" s="32">
        <v>29.28</v>
      </c>
      <c r="U134" s="32">
        <v>42.24</v>
      </c>
      <c r="V134" s="32">
        <v>28.46</v>
      </c>
      <c r="W134" s="32">
        <v>124.58</v>
      </c>
      <c r="X134" s="32">
        <v>120.5</v>
      </c>
      <c r="Y134" s="32">
        <v>142.4</v>
      </c>
      <c r="Z134" s="32">
        <v>108.23</v>
      </c>
    </row>
    <row r="135" spans="1:26" ht="12.75">
      <c r="A135" s="34">
        <v>6</v>
      </c>
      <c r="B135" s="34">
        <v>20</v>
      </c>
      <c r="C135" s="34">
        <v>9</v>
      </c>
      <c r="D135" s="35">
        <v>2</v>
      </c>
      <c r="E135" s="36"/>
      <c r="F135" s="31" t="s">
        <v>261</v>
      </c>
      <c r="G135" s="56" t="s">
        <v>377</v>
      </c>
      <c r="H135" s="33">
        <v>36613478.36</v>
      </c>
      <c r="I135" s="33">
        <v>8703495.64</v>
      </c>
      <c r="J135" s="33">
        <v>16286631.72</v>
      </c>
      <c r="K135" s="33">
        <v>11623351</v>
      </c>
      <c r="L135" s="33">
        <v>34344352.69</v>
      </c>
      <c r="M135" s="33">
        <v>8862652.91</v>
      </c>
      <c r="N135" s="33">
        <v>13858348.78</v>
      </c>
      <c r="O135" s="33">
        <v>11623351</v>
      </c>
      <c r="P135" s="118">
        <v>93.8</v>
      </c>
      <c r="Q135" s="118">
        <v>101.82</v>
      </c>
      <c r="R135" s="118">
        <v>85.09</v>
      </c>
      <c r="S135" s="118">
        <v>100</v>
      </c>
      <c r="T135" s="32">
        <v>25.8</v>
      </c>
      <c r="U135" s="32">
        <v>40.35</v>
      </c>
      <c r="V135" s="32">
        <v>33.84</v>
      </c>
      <c r="W135" s="32">
        <v>124.11</v>
      </c>
      <c r="X135" s="32">
        <v>121.8</v>
      </c>
      <c r="Y135" s="32">
        <v>145.66</v>
      </c>
      <c r="Z135" s="32">
        <v>106.82</v>
      </c>
    </row>
    <row r="136" spans="1:26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31" t="s">
        <v>261</v>
      </c>
      <c r="G136" s="56" t="s">
        <v>378</v>
      </c>
      <c r="H136" s="33">
        <v>26623000</v>
      </c>
      <c r="I136" s="33">
        <v>6489205.39</v>
      </c>
      <c r="J136" s="33">
        <v>12796416.61</v>
      </c>
      <c r="K136" s="33">
        <v>7337378</v>
      </c>
      <c r="L136" s="33">
        <v>26880630.56</v>
      </c>
      <c r="M136" s="33">
        <v>6605161.57</v>
      </c>
      <c r="N136" s="33">
        <v>12938090.99</v>
      </c>
      <c r="O136" s="33">
        <v>7337378</v>
      </c>
      <c r="P136" s="118">
        <v>100.96</v>
      </c>
      <c r="Q136" s="118">
        <v>101.78</v>
      </c>
      <c r="R136" s="118">
        <v>101.1</v>
      </c>
      <c r="S136" s="118">
        <v>100</v>
      </c>
      <c r="T136" s="32">
        <v>24.57</v>
      </c>
      <c r="U136" s="32">
        <v>48.13</v>
      </c>
      <c r="V136" s="32">
        <v>27.29</v>
      </c>
      <c r="W136" s="32">
        <v>122.28</v>
      </c>
      <c r="X136" s="32">
        <v>104.49</v>
      </c>
      <c r="Y136" s="32">
        <v>162.82</v>
      </c>
      <c r="Z136" s="32">
        <v>95.1</v>
      </c>
    </row>
    <row r="137" spans="1:26" ht="12.75">
      <c r="A137" s="34">
        <v>6</v>
      </c>
      <c r="B137" s="34">
        <v>1</v>
      </c>
      <c r="C137" s="34">
        <v>14</v>
      </c>
      <c r="D137" s="35">
        <v>2</v>
      </c>
      <c r="E137" s="36"/>
      <c r="F137" s="31" t="s">
        <v>261</v>
      </c>
      <c r="G137" s="56" t="s">
        <v>379</v>
      </c>
      <c r="H137" s="33">
        <v>14680343.37</v>
      </c>
      <c r="I137" s="33">
        <v>3277035.06</v>
      </c>
      <c r="J137" s="33">
        <v>7250467.31</v>
      </c>
      <c r="K137" s="33">
        <v>4152841</v>
      </c>
      <c r="L137" s="33">
        <v>14037638.95</v>
      </c>
      <c r="M137" s="33">
        <v>3219412.37</v>
      </c>
      <c r="N137" s="33">
        <v>6665385.58</v>
      </c>
      <c r="O137" s="33">
        <v>4152841</v>
      </c>
      <c r="P137" s="118">
        <v>95.62</v>
      </c>
      <c r="Q137" s="118">
        <v>98.24</v>
      </c>
      <c r="R137" s="118">
        <v>91.93</v>
      </c>
      <c r="S137" s="118">
        <v>100</v>
      </c>
      <c r="T137" s="32">
        <v>22.93</v>
      </c>
      <c r="U137" s="32">
        <v>47.48</v>
      </c>
      <c r="V137" s="32">
        <v>29.58</v>
      </c>
      <c r="W137" s="32">
        <v>125.57</v>
      </c>
      <c r="X137" s="32">
        <v>120.98</v>
      </c>
      <c r="Y137" s="32">
        <v>139.95</v>
      </c>
      <c r="Z137" s="32">
        <v>110.58</v>
      </c>
    </row>
    <row r="138" spans="1:26" ht="12.75">
      <c r="A138" s="34">
        <v>6</v>
      </c>
      <c r="B138" s="34">
        <v>13</v>
      </c>
      <c r="C138" s="34">
        <v>7</v>
      </c>
      <c r="D138" s="35">
        <v>2</v>
      </c>
      <c r="E138" s="36"/>
      <c r="F138" s="31" t="s">
        <v>261</v>
      </c>
      <c r="G138" s="56" t="s">
        <v>380</v>
      </c>
      <c r="H138" s="33">
        <v>14963915.15</v>
      </c>
      <c r="I138" s="33">
        <v>4575334.85</v>
      </c>
      <c r="J138" s="33">
        <v>6766508.3</v>
      </c>
      <c r="K138" s="33">
        <v>3622072</v>
      </c>
      <c r="L138" s="33">
        <v>14510078.39</v>
      </c>
      <c r="M138" s="33">
        <v>4452410.8</v>
      </c>
      <c r="N138" s="33">
        <v>6435595.59</v>
      </c>
      <c r="O138" s="33">
        <v>3622072</v>
      </c>
      <c r="P138" s="118">
        <v>96.96</v>
      </c>
      <c r="Q138" s="118">
        <v>97.31</v>
      </c>
      <c r="R138" s="118">
        <v>95.1</v>
      </c>
      <c r="S138" s="118">
        <v>100</v>
      </c>
      <c r="T138" s="32">
        <v>30.68</v>
      </c>
      <c r="U138" s="32">
        <v>44.35</v>
      </c>
      <c r="V138" s="32">
        <v>24.96</v>
      </c>
      <c r="W138" s="32">
        <v>110.03</v>
      </c>
      <c r="X138" s="32">
        <v>100.69</v>
      </c>
      <c r="Y138" s="32">
        <v>119.65</v>
      </c>
      <c r="Z138" s="32">
        <v>106.94</v>
      </c>
    </row>
    <row r="139" spans="1:26" ht="12.75">
      <c r="A139" s="34">
        <v>6</v>
      </c>
      <c r="B139" s="34">
        <v>1</v>
      </c>
      <c r="C139" s="34">
        <v>15</v>
      </c>
      <c r="D139" s="35">
        <v>2</v>
      </c>
      <c r="E139" s="36"/>
      <c r="F139" s="31" t="s">
        <v>261</v>
      </c>
      <c r="G139" s="56" t="s">
        <v>381</v>
      </c>
      <c r="H139" s="33">
        <v>11968545.83</v>
      </c>
      <c r="I139" s="33">
        <v>2305688.34</v>
      </c>
      <c r="J139" s="33">
        <v>5414158.49</v>
      </c>
      <c r="K139" s="33">
        <v>4248699</v>
      </c>
      <c r="L139" s="33">
        <v>11964606.18</v>
      </c>
      <c r="M139" s="33">
        <v>2310719.8</v>
      </c>
      <c r="N139" s="33">
        <v>5405187.38</v>
      </c>
      <c r="O139" s="33">
        <v>4248699</v>
      </c>
      <c r="P139" s="118">
        <v>99.96</v>
      </c>
      <c r="Q139" s="118">
        <v>100.21</v>
      </c>
      <c r="R139" s="118">
        <v>99.83</v>
      </c>
      <c r="S139" s="118">
        <v>100</v>
      </c>
      <c r="T139" s="32">
        <v>19.31</v>
      </c>
      <c r="U139" s="32">
        <v>45.17</v>
      </c>
      <c r="V139" s="32">
        <v>35.51</v>
      </c>
      <c r="W139" s="32">
        <v>105.97</v>
      </c>
      <c r="X139" s="32">
        <v>103.72</v>
      </c>
      <c r="Y139" s="32">
        <v>95.38</v>
      </c>
      <c r="Z139" s="32">
        <v>125.13</v>
      </c>
    </row>
    <row r="140" spans="1:26" ht="12.75">
      <c r="A140" s="34">
        <v>6</v>
      </c>
      <c r="B140" s="34">
        <v>10</v>
      </c>
      <c r="C140" s="34">
        <v>6</v>
      </c>
      <c r="D140" s="35">
        <v>2</v>
      </c>
      <c r="E140" s="36"/>
      <c r="F140" s="31" t="s">
        <v>261</v>
      </c>
      <c r="G140" s="56" t="s">
        <v>382</v>
      </c>
      <c r="H140" s="33">
        <v>28535048.18</v>
      </c>
      <c r="I140" s="33">
        <v>6508510.4</v>
      </c>
      <c r="J140" s="33">
        <v>11852777.78</v>
      </c>
      <c r="K140" s="33">
        <v>10173760</v>
      </c>
      <c r="L140" s="33">
        <v>28676430.8</v>
      </c>
      <c r="M140" s="33">
        <v>6532725.41</v>
      </c>
      <c r="N140" s="33">
        <v>11969945.39</v>
      </c>
      <c r="O140" s="33">
        <v>10173760</v>
      </c>
      <c r="P140" s="118">
        <v>100.49</v>
      </c>
      <c r="Q140" s="118">
        <v>100.37</v>
      </c>
      <c r="R140" s="118">
        <v>100.98</v>
      </c>
      <c r="S140" s="118">
        <v>100</v>
      </c>
      <c r="T140" s="32">
        <v>22.78</v>
      </c>
      <c r="U140" s="32">
        <v>41.74</v>
      </c>
      <c r="V140" s="32">
        <v>35.47</v>
      </c>
      <c r="W140" s="32">
        <v>113.4</v>
      </c>
      <c r="X140" s="32">
        <v>117.97</v>
      </c>
      <c r="Y140" s="32">
        <v>112.34</v>
      </c>
      <c r="Z140" s="32">
        <v>111.87</v>
      </c>
    </row>
    <row r="141" spans="1:26" ht="12.75">
      <c r="A141" s="34">
        <v>6</v>
      </c>
      <c r="B141" s="34">
        <v>11</v>
      </c>
      <c r="C141" s="34">
        <v>7</v>
      </c>
      <c r="D141" s="35">
        <v>2</v>
      </c>
      <c r="E141" s="36"/>
      <c r="F141" s="31" t="s">
        <v>261</v>
      </c>
      <c r="G141" s="56" t="s">
        <v>383</v>
      </c>
      <c r="H141" s="33">
        <v>53995053.44</v>
      </c>
      <c r="I141" s="33">
        <v>12955675</v>
      </c>
      <c r="J141" s="33">
        <v>21079243.44</v>
      </c>
      <c r="K141" s="33">
        <v>19960135</v>
      </c>
      <c r="L141" s="33">
        <v>52821443.61</v>
      </c>
      <c r="M141" s="33">
        <v>12952829.92</v>
      </c>
      <c r="N141" s="33">
        <v>19908478.69</v>
      </c>
      <c r="O141" s="33">
        <v>19960135</v>
      </c>
      <c r="P141" s="118">
        <v>97.82</v>
      </c>
      <c r="Q141" s="118">
        <v>99.97</v>
      </c>
      <c r="R141" s="118">
        <v>94.44</v>
      </c>
      <c r="S141" s="118">
        <v>100</v>
      </c>
      <c r="T141" s="32">
        <v>24.52</v>
      </c>
      <c r="U141" s="32">
        <v>37.69</v>
      </c>
      <c r="V141" s="32">
        <v>37.78</v>
      </c>
      <c r="W141" s="32">
        <v>104.07</v>
      </c>
      <c r="X141" s="32">
        <v>120.73</v>
      </c>
      <c r="Y141" s="32">
        <v>93.73</v>
      </c>
      <c r="Z141" s="32">
        <v>106.24</v>
      </c>
    </row>
    <row r="142" spans="1:26" ht="12.75">
      <c r="A142" s="34">
        <v>6</v>
      </c>
      <c r="B142" s="34">
        <v>19</v>
      </c>
      <c r="C142" s="34">
        <v>4</v>
      </c>
      <c r="D142" s="35">
        <v>2</v>
      </c>
      <c r="E142" s="36"/>
      <c r="F142" s="31" t="s">
        <v>261</v>
      </c>
      <c r="G142" s="56" t="s">
        <v>384</v>
      </c>
      <c r="H142" s="33">
        <v>11132424.15</v>
      </c>
      <c r="I142" s="33">
        <v>2151696</v>
      </c>
      <c r="J142" s="33">
        <v>5892468.15</v>
      </c>
      <c r="K142" s="33">
        <v>3088260</v>
      </c>
      <c r="L142" s="33">
        <v>10510750.37</v>
      </c>
      <c r="M142" s="33">
        <v>2076285.49</v>
      </c>
      <c r="N142" s="33">
        <v>5346204.88</v>
      </c>
      <c r="O142" s="33">
        <v>3088260</v>
      </c>
      <c r="P142" s="118">
        <v>94.41</v>
      </c>
      <c r="Q142" s="118">
        <v>96.49</v>
      </c>
      <c r="R142" s="118">
        <v>90.72</v>
      </c>
      <c r="S142" s="118">
        <v>100</v>
      </c>
      <c r="T142" s="32">
        <v>19.75</v>
      </c>
      <c r="U142" s="32">
        <v>50.86</v>
      </c>
      <c r="V142" s="32">
        <v>29.38</v>
      </c>
      <c r="W142" s="32">
        <v>110.58</v>
      </c>
      <c r="X142" s="32">
        <v>121.3</v>
      </c>
      <c r="Y142" s="32">
        <v>122.35</v>
      </c>
      <c r="Z142" s="32">
        <v>90.2</v>
      </c>
    </row>
    <row r="143" spans="1:26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31" t="s">
        <v>261</v>
      </c>
      <c r="G143" s="56" t="s">
        <v>385</v>
      </c>
      <c r="H143" s="33">
        <v>25802922.71</v>
      </c>
      <c r="I143" s="33">
        <v>5413939</v>
      </c>
      <c r="J143" s="33">
        <v>12398483.71</v>
      </c>
      <c r="K143" s="33">
        <v>7990500</v>
      </c>
      <c r="L143" s="33">
        <v>25799482.48</v>
      </c>
      <c r="M143" s="33">
        <v>5500254.03</v>
      </c>
      <c r="N143" s="33">
        <v>12308728.45</v>
      </c>
      <c r="O143" s="33">
        <v>7990500</v>
      </c>
      <c r="P143" s="118">
        <v>99.98</v>
      </c>
      <c r="Q143" s="118">
        <v>101.59</v>
      </c>
      <c r="R143" s="118">
        <v>99.27</v>
      </c>
      <c r="S143" s="118">
        <v>100</v>
      </c>
      <c r="T143" s="32">
        <v>21.31</v>
      </c>
      <c r="U143" s="32">
        <v>47.7</v>
      </c>
      <c r="V143" s="32">
        <v>30.97</v>
      </c>
      <c r="W143" s="32">
        <v>117.7</v>
      </c>
      <c r="X143" s="32">
        <v>96.88</v>
      </c>
      <c r="Y143" s="32">
        <v>142.99</v>
      </c>
      <c r="Z143" s="32">
        <v>104.67</v>
      </c>
    </row>
    <row r="144" spans="1:26" ht="12.75">
      <c r="A144" s="34">
        <v>6</v>
      </c>
      <c r="B144" s="34">
        <v>16</v>
      </c>
      <c r="C144" s="34">
        <v>5</v>
      </c>
      <c r="D144" s="35">
        <v>2</v>
      </c>
      <c r="E144" s="36"/>
      <c r="F144" s="31" t="s">
        <v>261</v>
      </c>
      <c r="G144" s="56" t="s">
        <v>386</v>
      </c>
      <c r="H144" s="33">
        <v>24829849.88</v>
      </c>
      <c r="I144" s="33">
        <v>10260277.77</v>
      </c>
      <c r="J144" s="33">
        <v>7631120.11</v>
      </c>
      <c r="K144" s="33">
        <v>6938452</v>
      </c>
      <c r="L144" s="33">
        <v>24409520.01</v>
      </c>
      <c r="M144" s="33">
        <v>10245375.85</v>
      </c>
      <c r="N144" s="33">
        <v>7225692.16</v>
      </c>
      <c r="O144" s="33">
        <v>6938452</v>
      </c>
      <c r="P144" s="118">
        <v>98.3</v>
      </c>
      <c r="Q144" s="118">
        <v>99.85</v>
      </c>
      <c r="R144" s="118">
        <v>94.68</v>
      </c>
      <c r="S144" s="118">
        <v>100</v>
      </c>
      <c r="T144" s="32">
        <v>41.97</v>
      </c>
      <c r="U144" s="32">
        <v>29.6</v>
      </c>
      <c r="V144" s="32">
        <v>28.42</v>
      </c>
      <c r="W144" s="32">
        <v>98.57</v>
      </c>
      <c r="X144" s="32">
        <v>109.67</v>
      </c>
      <c r="Y144" s="32">
        <v>75.88</v>
      </c>
      <c r="Z144" s="32">
        <v>117.61</v>
      </c>
    </row>
    <row r="145" spans="1:26" ht="12.75">
      <c r="A145" s="34">
        <v>6</v>
      </c>
      <c r="B145" s="34">
        <v>11</v>
      </c>
      <c r="C145" s="34">
        <v>8</v>
      </c>
      <c r="D145" s="35">
        <v>2</v>
      </c>
      <c r="E145" s="36"/>
      <c r="F145" s="31" t="s">
        <v>261</v>
      </c>
      <c r="G145" s="56" t="s">
        <v>273</v>
      </c>
      <c r="H145" s="33">
        <v>44831054.76</v>
      </c>
      <c r="I145" s="33">
        <v>11105091.27</v>
      </c>
      <c r="J145" s="33">
        <v>19365489.49</v>
      </c>
      <c r="K145" s="33">
        <v>14360474</v>
      </c>
      <c r="L145" s="33">
        <v>41902365.81</v>
      </c>
      <c r="M145" s="33">
        <v>10527066.09</v>
      </c>
      <c r="N145" s="33">
        <v>17014825.72</v>
      </c>
      <c r="O145" s="33">
        <v>14360474</v>
      </c>
      <c r="P145" s="118">
        <v>93.46</v>
      </c>
      <c r="Q145" s="118">
        <v>94.79</v>
      </c>
      <c r="R145" s="118">
        <v>87.86</v>
      </c>
      <c r="S145" s="118">
        <v>100</v>
      </c>
      <c r="T145" s="32">
        <v>25.12</v>
      </c>
      <c r="U145" s="32">
        <v>40.6</v>
      </c>
      <c r="V145" s="32">
        <v>34.27</v>
      </c>
      <c r="W145" s="32">
        <v>110.7</v>
      </c>
      <c r="X145" s="32">
        <v>110.9</v>
      </c>
      <c r="Y145" s="32">
        <v>110.37</v>
      </c>
      <c r="Z145" s="32">
        <v>110.94</v>
      </c>
    </row>
    <row r="146" spans="1:26" ht="12.75">
      <c r="A146" s="34">
        <v>6</v>
      </c>
      <c r="B146" s="34">
        <v>9</v>
      </c>
      <c r="C146" s="34">
        <v>12</v>
      </c>
      <c r="D146" s="35">
        <v>2</v>
      </c>
      <c r="E146" s="36"/>
      <c r="F146" s="31" t="s">
        <v>261</v>
      </c>
      <c r="G146" s="56" t="s">
        <v>387</v>
      </c>
      <c r="H146" s="33">
        <v>38210192.04</v>
      </c>
      <c r="I146" s="33">
        <v>11996624</v>
      </c>
      <c r="J146" s="33">
        <v>15033389.04</v>
      </c>
      <c r="K146" s="33">
        <v>11180179</v>
      </c>
      <c r="L146" s="33">
        <v>38264455.15</v>
      </c>
      <c r="M146" s="33">
        <v>12177971.24</v>
      </c>
      <c r="N146" s="33">
        <v>14906304.91</v>
      </c>
      <c r="O146" s="33">
        <v>11180179</v>
      </c>
      <c r="P146" s="118">
        <v>100.14</v>
      </c>
      <c r="Q146" s="118">
        <v>101.51</v>
      </c>
      <c r="R146" s="118">
        <v>99.15</v>
      </c>
      <c r="S146" s="118">
        <v>100</v>
      </c>
      <c r="T146" s="32">
        <v>31.82</v>
      </c>
      <c r="U146" s="32">
        <v>38.95</v>
      </c>
      <c r="V146" s="32">
        <v>29.21</v>
      </c>
      <c r="W146" s="32">
        <v>99.31</v>
      </c>
      <c r="X146" s="32">
        <v>116.39</v>
      </c>
      <c r="Y146" s="32">
        <v>81.52</v>
      </c>
      <c r="Z146" s="32">
        <v>114.29</v>
      </c>
    </row>
    <row r="147" spans="1:26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31" t="s">
        <v>261</v>
      </c>
      <c r="G147" s="56" t="s">
        <v>388</v>
      </c>
      <c r="H147" s="33">
        <v>20790330.6</v>
      </c>
      <c r="I147" s="33">
        <v>5363957</v>
      </c>
      <c r="J147" s="33">
        <v>7473709.6</v>
      </c>
      <c r="K147" s="33">
        <v>7952664</v>
      </c>
      <c r="L147" s="33">
        <v>20705420.81</v>
      </c>
      <c r="M147" s="33">
        <v>5386826.18</v>
      </c>
      <c r="N147" s="33">
        <v>7365930.63</v>
      </c>
      <c r="O147" s="33">
        <v>7952664</v>
      </c>
      <c r="P147" s="118">
        <v>99.59</v>
      </c>
      <c r="Q147" s="118">
        <v>100.42</v>
      </c>
      <c r="R147" s="118">
        <v>98.55</v>
      </c>
      <c r="S147" s="118">
        <v>100</v>
      </c>
      <c r="T147" s="32">
        <v>26.01</v>
      </c>
      <c r="U147" s="32">
        <v>35.57</v>
      </c>
      <c r="V147" s="32">
        <v>38.4</v>
      </c>
      <c r="W147" s="32">
        <v>95.72</v>
      </c>
      <c r="X147" s="32">
        <v>144.44</v>
      </c>
      <c r="Y147" s="32">
        <v>68.38</v>
      </c>
      <c r="Z147" s="32">
        <v>111.55</v>
      </c>
    </row>
    <row r="148" spans="1:26" ht="12.75">
      <c r="A148" s="34">
        <v>6</v>
      </c>
      <c r="B148" s="34">
        <v>18</v>
      </c>
      <c r="C148" s="34">
        <v>8</v>
      </c>
      <c r="D148" s="35">
        <v>2</v>
      </c>
      <c r="E148" s="36"/>
      <c r="F148" s="31" t="s">
        <v>261</v>
      </c>
      <c r="G148" s="56" t="s">
        <v>389</v>
      </c>
      <c r="H148" s="33">
        <v>37265021</v>
      </c>
      <c r="I148" s="33">
        <v>6768487.05</v>
      </c>
      <c r="J148" s="33">
        <v>15975700.95</v>
      </c>
      <c r="K148" s="33">
        <v>14520833</v>
      </c>
      <c r="L148" s="33">
        <v>36670315.44</v>
      </c>
      <c r="M148" s="33">
        <v>6793325.31</v>
      </c>
      <c r="N148" s="33">
        <v>15356157.13</v>
      </c>
      <c r="O148" s="33">
        <v>14520833</v>
      </c>
      <c r="P148" s="118">
        <v>98.4</v>
      </c>
      <c r="Q148" s="118">
        <v>100.36</v>
      </c>
      <c r="R148" s="118">
        <v>96.12</v>
      </c>
      <c r="S148" s="118">
        <v>100</v>
      </c>
      <c r="T148" s="32">
        <v>18.52</v>
      </c>
      <c r="U148" s="32">
        <v>41.87</v>
      </c>
      <c r="V148" s="32">
        <v>39.59</v>
      </c>
      <c r="W148" s="32">
        <v>106.06</v>
      </c>
      <c r="X148" s="32">
        <v>99.49</v>
      </c>
      <c r="Y148" s="32">
        <v>101.56</v>
      </c>
      <c r="Z148" s="32">
        <v>115</v>
      </c>
    </row>
    <row r="149" spans="1:26" ht="12.75">
      <c r="A149" s="34">
        <v>6</v>
      </c>
      <c r="B149" s="34">
        <v>7</v>
      </c>
      <c r="C149" s="34">
        <v>6</v>
      </c>
      <c r="D149" s="35">
        <v>2</v>
      </c>
      <c r="E149" s="36"/>
      <c r="F149" s="31" t="s">
        <v>261</v>
      </c>
      <c r="G149" s="56" t="s">
        <v>390</v>
      </c>
      <c r="H149" s="33">
        <v>26510879.68</v>
      </c>
      <c r="I149" s="33">
        <v>5435029.51</v>
      </c>
      <c r="J149" s="33">
        <v>9363490.17</v>
      </c>
      <c r="K149" s="33">
        <v>11712360</v>
      </c>
      <c r="L149" s="33">
        <v>25942418.33</v>
      </c>
      <c r="M149" s="33">
        <v>4879791.04</v>
      </c>
      <c r="N149" s="33">
        <v>9279347.29</v>
      </c>
      <c r="O149" s="33">
        <v>11783280</v>
      </c>
      <c r="P149" s="118">
        <v>97.85</v>
      </c>
      <c r="Q149" s="118">
        <v>89.78</v>
      </c>
      <c r="R149" s="118">
        <v>99.1</v>
      </c>
      <c r="S149" s="118">
        <v>100.6</v>
      </c>
      <c r="T149" s="32">
        <v>18.81</v>
      </c>
      <c r="U149" s="32">
        <v>35.76</v>
      </c>
      <c r="V149" s="32">
        <v>45.42</v>
      </c>
      <c r="W149" s="32">
        <v>105.76</v>
      </c>
      <c r="X149" s="32">
        <v>115.01</v>
      </c>
      <c r="Y149" s="32">
        <v>97.87</v>
      </c>
      <c r="Z149" s="32">
        <v>109.05</v>
      </c>
    </row>
    <row r="150" spans="1:26" ht="12.75">
      <c r="A150" s="34">
        <v>6</v>
      </c>
      <c r="B150" s="34">
        <v>18</v>
      </c>
      <c r="C150" s="34">
        <v>9</v>
      </c>
      <c r="D150" s="35">
        <v>2</v>
      </c>
      <c r="E150" s="36"/>
      <c r="F150" s="31" t="s">
        <v>261</v>
      </c>
      <c r="G150" s="56" t="s">
        <v>391</v>
      </c>
      <c r="H150" s="33">
        <v>18852829.36</v>
      </c>
      <c r="I150" s="33">
        <v>4339500.64</v>
      </c>
      <c r="J150" s="33">
        <v>7496303.72</v>
      </c>
      <c r="K150" s="33">
        <v>7017025</v>
      </c>
      <c r="L150" s="33">
        <v>18707106.26</v>
      </c>
      <c r="M150" s="33">
        <v>4287528.65</v>
      </c>
      <c r="N150" s="33">
        <v>7402552.61</v>
      </c>
      <c r="O150" s="33">
        <v>7017025</v>
      </c>
      <c r="P150" s="118">
        <v>99.22</v>
      </c>
      <c r="Q150" s="118">
        <v>98.8</v>
      </c>
      <c r="R150" s="118">
        <v>98.74</v>
      </c>
      <c r="S150" s="118">
        <v>100</v>
      </c>
      <c r="T150" s="32">
        <v>22.91</v>
      </c>
      <c r="U150" s="32">
        <v>39.57</v>
      </c>
      <c r="V150" s="32">
        <v>37.5</v>
      </c>
      <c r="W150" s="32">
        <v>97.55</v>
      </c>
      <c r="X150" s="32">
        <v>112.53</v>
      </c>
      <c r="Y150" s="32">
        <v>88.83</v>
      </c>
      <c r="Z150" s="32">
        <v>99.76</v>
      </c>
    </row>
    <row r="151" spans="1:26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31" t="s">
        <v>261</v>
      </c>
      <c r="G151" s="56" t="s">
        <v>392</v>
      </c>
      <c r="H151" s="33">
        <v>19886202.68</v>
      </c>
      <c r="I151" s="33">
        <v>5602985</v>
      </c>
      <c r="J151" s="33">
        <v>8237215.68</v>
      </c>
      <c r="K151" s="33">
        <v>6046002</v>
      </c>
      <c r="L151" s="33">
        <v>18482920.8</v>
      </c>
      <c r="M151" s="33">
        <v>5673532.61</v>
      </c>
      <c r="N151" s="33">
        <v>6763386.19</v>
      </c>
      <c r="O151" s="33">
        <v>6046002</v>
      </c>
      <c r="P151" s="118">
        <v>92.94</v>
      </c>
      <c r="Q151" s="118">
        <v>101.25</v>
      </c>
      <c r="R151" s="118">
        <v>82.1</v>
      </c>
      <c r="S151" s="118">
        <v>100</v>
      </c>
      <c r="T151" s="32">
        <v>30.69</v>
      </c>
      <c r="U151" s="32">
        <v>36.59</v>
      </c>
      <c r="V151" s="32">
        <v>32.71</v>
      </c>
      <c r="W151" s="32">
        <v>113.29</v>
      </c>
      <c r="X151" s="32">
        <v>128.34</v>
      </c>
      <c r="Y151" s="32">
        <v>105.15</v>
      </c>
      <c r="Z151" s="32">
        <v>110.71</v>
      </c>
    </row>
    <row r="152" spans="1:26" ht="12.75">
      <c r="A152" s="34">
        <v>6</v>
      </c>
      <c r="B152" s="34">
        <v>1</v>
      </c>
      <c r="C152" s="34">
        <v>16</v>
      </c>
      <c r="D152" s="35">
        <v>2</v>
      </c>
      <c r="E152" s="36"/>
      <c r="F152" s="31" t="s">
        <v>261</v>
      </c>
      <c r="G152" s="56" t="s">
        <v>275</v>
      </c>
      <c r="H152" s="33">
        <v>31625336.63</v>
      </c>
      <c r="I152" s="33">
        <v>15371824.7</v>
      </c>
      <c r="J152" s="33">
        <v>9861906.93</v>
      </c>
      <c r="K152" s="33">
        <v>6391605</v>
      </c>
      <c r="L152" s="33">
        <v>33045626.34</v>
      </c>
      <c r="M152" s="33">
        <v>16746980.36</v>
      </c>
      <c r="N152" s="33">
        <v>9907040.98</v>
      </c>
      <c r="O152" s="33">
        <v>6391605</v>
      </c>
      <c r="P152" s="118">
        <v>104.49</v>
      </c>
      <c r="Q152" s="118">
        <v>108.94</v>
      </c>
      <c r="R152" s="118">
        <v>100.45</v>
      </c>
      <c r="S152" s="118">
        <v>100</v>
      </c>
      <c r="T152" s="32">
        <v>50.67</v>
      </c>
      <c r="U152" s="32">
        <v>29.97</v>
      </c>
      <c r="V152" s="32">
        <v>19.34</v>
      </c>
      <c r="W152" s="32">
        <v>90.51</v>
      </c>
      <c r="X152" s="32">
        <v>78.11</v>
      </c>
      <c r="Y152" s="32">
        <v>112.43</v>
      </c>
      <c r="Z152" s="32">
        <v>102.17</v>
      </c>
    </row>
    <row r="153" spans="1:26" ht="12.75">
      <c r="A153" s="34">
        <v>6</v>
      </c>
      <c r="B153" s="34">
        <v>2</v>
      </c>
      <c r="C153" s="34">
        <v>13</v>
      </c>
      <c r="D153" s="35">
        <v>2</v>
      </c>
      <c r="E153" s="36"/>
      <c r="F153" s="31" t="s">
        <v>261</v>
      </c>
      <c r="G153" s="56" t="s">
        <v>393</v>
      </c>
      <c r="H153" s="33">
        <v>20524350.83</v>
      </c>
      <c r="I153" s="33">
        <v>4521694.76</v>
      </c>
      <c r="J153" s="33">
        <v>8885919.07</v>
      </c>
      <c r="K153" s="33">
        <v>7116737</v>
      </c>
      <c r="L153" s="33">
        <v>19893382.57</v>
      </c>
      <c r="M153" s="33">
        <v>4427383.58</v>
      </c>
      <c r="N153" s="33">
        <v>8349261.99</v>
      </c>
      <c r="O153" s="33">
        <v>7116737</v>
      </c>
      <c r="P153" s="118">
        <v>96.92</v>
      </c>
      <c r="Q153" s="118">
        <v>97.91</v>
      </c>
      <c r="R153" s="118">
        <v>93.96</v>
      </c>
      <c r="S153" s="118">
        <v>100</v>
      </c>
      <c r="T153" s="32">
        <v>22.25</v>
      </c>
      <c r="U153" s="32">
        <v>41.97</v>
      </c>
      <c r="V153" s="32">
        <v>35.77</v>
      </c>
      <c r="W153" s="32">
        <v>104.12</v>
      </c>
      <c r="X153" s="32">
        <v>98.11</v>
      </c>
      <c r="Y153" s="32">
        <v>106.87</v>
      </c>
      <c r="Z153" s="32">
        <v>104.94</v>
      </c>
    </row>
    <row r="154" spans="1:26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31" t="s">
        <v>261</v>
      </c>
      <c r="G154" s="56" t="s">
        <v>276</v>
      </c>
      <c r="H154" s="33">
        <v>55554298.44</v>
      </c>
      <c r="I154" s="33">
        <v>15865309.58</v>
      </c>
      <c r="J154" s="33">
        <v>24971451.86</v>
      </c>
      <c r="K154" s="33">
        <v>14717537</v>
      </c>
      <c r="L154" s="33">
        <v>53707502.81</v>
      </c>
      <c r="M154" s="33">
        <v>14894523.3</v>
      </c>
      <c r="N154" s="33">
        <v>24028587.51</v>
      </c>
      <c r="O154" s="33">
        <v>14784392</v>
      </c>
      <c r="P154" s="118">
        <v>96.67</v>
      </c>
      <c r="Q154" s="118">
        <v>93.88</v>
      </c>
      <c r="R154" s="118">
        <v>96.22</v>
      </c>
      <c r="S154" s="118">
        <v>100.45</v>
      </c>
      <c r="T154" s="32">
        <v>27.73</v>
      </c>
      <c r="U154" s="32">
        <v>44.73</v>
      </c>
      <c r="V154" s="32">
        <v>27.52</v>
      </c>
      <c r="W154" s="32">
        <v>110.69</v>
      </c>
      <c r="X154" s="32">
        <v>106.11</v>
      </c>
      <c r="Y154" s="32">
        <v>117.29</v>
      </c>
      <c r="Z154" s="32">
        <v>105.61</v>
      </c>
    </row>
    <row r="155" spans="1:26" ht="12.75">
      <c r="A155" s="34">
        <v>6</v>
      </c>
      <c r="B155" s="34">
        <v>17</v>
      </c>
      <c r="C155" s="34">
        <v>5</v>
      </c>
      <c r="D155" s="35">
        <v>2</v>
      </c>
      <c r="E155" s="36"/>
      <c r="F155" s="31" t="s">
        <v>261</v>
      </c>
      <c r="G155" s="56" t="s">
        <v>394</v>
      </c>
      <c r="H155" s="33">
        <v>36553650</v>
      </c>
      <c r="I155" s="33">
        <v>10689658.45</v>
      </c>
      <c r="J155" s="33">
        <v>12695778.55</v>
      </c>
      <c r="K155" s="33">
        <v>13168213</v>
      </c>
      <c r="L155" s="33">
        <v>36530580.81</v>
      </c>
      <c r="M155" s="33">
        <v>10766099.87</v>
      </c>
      <c r="N155" s="33">
        <v>12596267.94</v>
      </c>
      <c r="O155" s="33">
        <v>13168213</v>
      </c>
      <c r="P155" s="118">
        <v>99.93</v>
      </c>
      <c r="Q155" s="118">
        <v>100.71</v>
      </c>
      <c r="R155" s="118">
        <v>99.21</v>
      </c>
      <c r="S155" s="118">
        <v>100</v>
      </c>
      <c r="T155" s="32">
        <v>29.47</v>
      </c>
      <c r="U155" s="32">
        <v>34.48</v>
      </c>
      <c r="V155" s="32">
        <v>36.04</v>
      </c>
      <c r="W155" s="32">
        <v>103.53</v>
      </c>
      <c r="X155" s="32">
        <v>107.9</v>
      </c>
      <c r="Y155" s="32">
        <v>98.28</v>
      </c>
      <c r="Z155" s="32">
        <v>105.44</v>
      </c>
    </row>
    <row r="156" spans="1:26" ht="12.75">
      <c r="A156" s="34">
        <v>6</v>
      </c>
      <c r="B156" s="34">
        <v>11</v>
      </c>
      <c r="C156" s="34">
        <v>9</v>
      </c>
      <c r="D156" s="35">
        <v>2</v>
      </c>
      <c r="E156" s="36"/>
      <c r="F156" s="31" t="s">
        <v>261</v>
      </c>
      <c r="G156" s="56" t="s">
        <v>395</v>
      </c>
      <c r="H156" s="33">
        <v>38752188.33</v>
      </c>
      <c r="I156" s="33">
        <v>10255615.62</v>
      </c>
      <c r="J156" s="33">
        <v>15574535.71</v>
      </c>
      <c r="K156" s="33">
        <v>12922037</v>
      </c>
      <c r="L156" s="33">
        <v>38808938.99</v>
      </c>
      <c r="M156" s="33">
        <v>10934669.03</v>
      </c>
      <c r="N156" s="33">
        <v>14952232.96</v>
      </c>
      <c r="O156" s="33">
        <v>12922037</v>
      </c>
      <c r="P156" s="118">
        <v>100.14</v>
      </c>
      <c r="Q156" s="118">
        <v>106.62</v>
      </c>
      <c r="R156" s="118">
        <v>96</v>
      </c>
      <c r="S156" s="118">
        <v>100</v>
      </c>
      <c r="T156" s="32">
        <v>28.17</v>
      </c>
      <c r="U156" s="32">
        <v>38.52</v>
      </c>
      <c r="V156" s="32">
        <v>33.29</v>
      </c>
      <c r="W156" s="32">
        <v>102.93</v>
      </c>
      <c r="X156" s="32">
        <v>114.44</v>
      </c>
      <c r="Y156" s="32">
        <v>92.01</v>
      </c>
      <c r="Z156" s="32">
        <v>108.61</v>
      </c>
    </row>
    <row r="157" spans="1:26" ht="12.75">
      <c r="A157" s="34">
        <v>6</v>
      </c>
      <c r="B157" s="34">
        <v>4</v>
      </c>
      <c r="C157" s="34">
        <v>6</v>
      </c>
      <c r="D157" s="35">
        <v>2</v>
      </c>
      <c r="E157" s="36"/>
      <c r="F157" s="31" t="s">
        <v>261</v>
      </c>
      <c r="G157" s="56" t="s">
        <v>396</v>
      </c>
      <c r="H157" s="33">
        <v>17983786.5</v>
      </c>
      <c r="I157" s="33">
        <v>4599883.69</v>
      </c>
      <c r="J157" s="33">
        <v>6865459.81</v>
      </c>
      <c r="K157" s="33">
        <v>6518443</v>
      </c>
      <c r="L157" s="33">
        <v>17381040.35</v>
      </c>
      <c r="M157" s="33">
        <v>4281013.71</v>
      </c>
      <c r="N157" s="33">
        <v>6581583.64</v>
      </c>
      <c r="O157" s="33">
        <v>6518443</v>
      </c>
      <c r="P157" s="118">
        <v>96.64</v>
      </c>
      <c r="Q157" s="118">
        <v>93.06</v>
      </c>
      <c r="R157" s="118">
        <v>95.86</v>
      </c>
      <c r="S157" s="118">
        <v>100</v>
      </c>
      <c r="T157" s="32">
        <v>24.63</v>
      </c>
      <c r="U157" s="32">
        <v>37.86</v>
      </c>
      <c r="V157" s="32">
        <v>37.5</v>
      </c>
      <c r="W157" s="32">
        <v>107.86</v>
      </c>
      <c r="X157" s="32">
        <v>106.56</v>
      </c>
      <c r="Y157" s="32">
        <v>106.1</v>
      </c>
      <c r="Z157" s="32">
        <v>110.58</v>
      </c>
    </row>
    <row r="158" spans="1:26" ht="12.75">
      <c r="A158" s="34">
        <v>6</v>
      </c>
      <c r="B158" s="34">
        <v>7</v>
      </c>
      <c r="C158" s="34">
        <v>7</v>
      </c>
      <c r="D158" s="35">
        <v>2</v>
      </c>
      <c r="E158" s="36"/>
      <c r="F158" s="31" t="s">
        <v>261</v>
      </c>
      <c r="G158" s="56" t="s">
        <v>397</v>
      </c>
      <c r="H158" s="33">
        <v>34113760.16</v>
      </c>
      <c r="I158" s="33">
        <v>7967025.64</v>
      </c>
      <c r="J158" s="33">
        <v>15381081.52</v>
      </c>
      <c r="K158" s="33">
        <v>10765653</v>
      </c>
      <c r="L158" s="33">
        <v>31576919.58</v>
      </c>
      <c r="M158" s="33">
        <v>7199342.16</v>
      </c>
      <c r="N158" s="33">
        <v>13611924.42</v>
      </c>
      <c r="O158" s="33">
        <v>10765653</v>
      </c>
      <c r="P158" s="118">
        <v>92.56</v>
      </c>
      <c r="Q158" s="118">
        <v>90.36</v>
      </c>
      <c r="R158" s="118">
        <v>88.49</v>
      </c>
      <c r="S158" s="118">
        <v>100</v>
      </c>
      <c r="T158" s="32">
        <v>22.79</v>
      </c>
      <c r="U158" s="32">
        <v>43.1</v>
      </c>
      <c r="V158" s="32">
        <v>34.09</v>
      </c>
      <c r="W158" s="32">
        <v>125.15</v>
      </c>
      <c r="X158" s="32">
        <v>138.87</v>
      </c>
      <c r="Y158" s="32">
        <v>134.45</v>
      </c>
      <c r="Z158" s="32">
        <v>108.49</v>
      </c>
    </row>
    <row r="159" spans="1:26" ht="12.75">
      <c r="A159" s="34">
        <v>6</v>
      </c>
      <c r="B159" s="34">
        <v>1</v>
      </c>
      <c r="C159" s="34">
        <v>17</v>
      </c>
      <c r="D159" s="35">
        <v>2</v>
      </c>
      <c r="E159" s="36"/>
      <c r="F159" s="31" t="s">
        <v>261</v>
      </c>
      <c r="G159" s="56" t="s">
        <v>398</v>
      </c>
      <c r="H159" s="33">
        <v>20134697.21</v>
      </c>
      <c r="I159" s="33">
        <v>3756443.6</v>
      </c>
      <c r="J159" s="33">
        <v>10544844.61</v>
      </c>
      <c r="K159" s="33">
        <v>5833409</v>
      </c>
      <c r="L159" s="33">
        <v>17903928.4</v>
      </c>
      <c r="M159" s="33">
        <v>3528584.91</v>
      </c>
      <c r="N159" s="33">
        <v>8541934.49</v>
      </c>
      <c r="O159" s="33">
        <v>5833409</v>
      </c>
      <c r="P159" s="118">
        <v>88.92</v>
      </c>
      <c r="Q159" s="118">
        <v>93.93</v>
      </c>
      <c r="R159" s="118">
        <v>81</v>
      </c>
      <c r="S159" s="118">
        <v>100</v>
      </c>
      <c r="T159" s="32">
        <v>19.7</v>
      </c>
      <c r="U159" s="32">
        <v>47.7</v>
      </c>
      <c r="V159" s="32">
        <v>32.58</v>
      </c>
      <c r="W159" s="32">
        <v>106.52</v>
      </c>
      <c r="X159" s="32">
        <v>116.14</v>
      </c>
      <c r="Y159" s="32">
        <v>103.62</v>
      </c>
      <c r="Z159" s="32">
        <v>105.55</v>
      </c>
    </row>
    <row r="160" spans="1:26" ht="12.75">
      <c r="A160" s="34">
        <v>6</v>
      </c>
      <c r="B160" s="34">
        <v>2</v>
      </c>
      <c r="C160" s="34">
        <v>14</v>
      </c>
      <c r="D160" s="35">
        <v>2</v>
      </c>
      <c r="E160" s="36"/>
      <c r="F160" s="31" t="s">
        <v>261</v>
      </c>
      <c r="G160" s="56" t="s">
        <v>399</v>
      </c>
      <c r="H160" s="33">
        <v>28802600</v>
      </c>
      <c r="I160" s="33">
        <v>6585475.86</v>
      </c>
      <c r="J160" s="33">
        <v>10573305.14</v>
      </c>
      <c r="K160" s="33">
        <v>11643819</v>
      </c>
      <c r="L160" s="33">
        <v>28928359.37</v>
      </c>
      <c r="M160" s="33">
        <v>6818592.98</v>
      </c>
      <c r="N160" s="33">
        <v>10465947.39</v>
      </c>
      <c r="O160" s="33">
        <v>11643819</v>
      </c>
      <c r="P160" s="118">
        <v>100.43</v>
      </c>
      <c r="Q160" s="118">
        <v>103.53</v>
      </c>
      <c r="R160" s="118">
        <v>98.98</v>
      </c>
      <c r="S160" s="118">
        <v>100</v>
      </c>
      <c r="T160" s="32">
        <v>23.57</v>
      </c>
      <c r="U160" s="32">
        <v>36.17</v>
      </c>
      <c r="V160" s="32">
        <v>40.25</v>
      </c>
      <c r="W160" s="32">
        <v>101.7</v>
      </c>
      <c r="X160" s="32">
        <v>131.76</v>
      </c>
      <c r="Y160" s="32">
        <v>85.02</v>
      </c>
      <c r="Z160" s="32">
        <v>106.26</v>
      </c>
    </row>
    <row r="161" spans="1:26" ht="12.75">
      <c r="A161" s="34">
        <v>6</v>
      </c>
      <c r="B161" s="34">
        <v>4</v>
      </c>
      <c r="C161" s="34">
        <v>7</v>
      </c>
      <c r="D161" s="35">
        <v>2</v>
      </c>
      <c r="E161" s="36"/>
      <c r="F161" s="31" t="s">
        <v>261</v>
      </c>
      <c r="G161" s="56" t="s">
        <v>400</v>
      </c>
      <c r="H161" s="33">
        <v>19765090.02</v>
      </c>
      <c r="I161" s="33">
        <v>6215064</v>
      </c>
      <c r="J161" s="33">
        <v>7331385.02</v>
      </c>
      <c r="K161" s="33">
        <v>6218641</v>
      </c>
      <c r="L161" s="33">
        <v>18339002.29</v>
      </c>
      <c r="M161" s="33">
        <v>5020009.93</v>
      </c>
      <c r="N161" s="33">
        <v>7100351.36</v>
      </c>
      <c r="O161" s="33">
        <v>6218641</v>
      </c>
      <c r="P161" s="118">
        <v>92.78</v>
      </c>
      <c r="Q161" s="118">
        <v>80.77</v>
      </c>
      <c r="R161" s="118">
        <v>96.84</v>
      </c>
      <c r="S161" s="118">
        <v>100</v>
      </c>
      <c r="T161" s="32">
        <v>27.37</v>
      </c>
      <c r="U161" s="32">
        <v>38.71</v>
      </c>
      <c r="V161" s="32">
        <v>33.9</v>
      </c>
      <c r="W161" s="32">
        <v>115.71</v>
      </c>
      <c r="X161" s="32">
        <v>124.46</v>
      </c>
      <c r="Y161" s="32">
        <v>111.46</v>
      </c>
      <c r="Z161" s="32">
        <v>114.21</v>
      </c>
    </row>
    <row r="162" spans="1:26" ht="12.75">
      <c r="A162" s="34">
        <v>6</v>
      </c>
      <c r="B162" s="34">
        <v>15</v>
      </c>
      <c r="C162" s="34">
        <v>7</v>
      </c>
      <c r="D162" s="35">
        <v>2</v>
      </c>
      <c r="E162" s="36"/>
      <c r="F162" s="31" t="s">
        <v>261</v>
      </c>
      <c r="G162" s="56" t="s">
        <v>401</v>
      </c>
      <c r="H162" s="33">
        <v>31076901.02</v>
      </c>
      <c r="I162" s="33">
        <v>5519625.23</v>
      </c>
      <c r="J162" s="33">
        <v>13949825.79</v>
      </c>
      <c r="K162" s="33">
        <v>11607450</v>
      </c>
      <c r="L162" s="33">
        <v>29279560.02</v>
      </c>
      <c r="M162" s="33">
        <v>5412647.57</v>
      </c>
      <c r="N162" s="33">
        <v>12259462.45</v>
      </c>
      <c r="O162" s="33">
        <v>11607450</v>
      </c>
      <c r="P162" s="118">
        <v>94.21</v>
      </c>
      <c r="Q162" s="118">
        <v>98.06</v>
      </c>
      <c r="R162" s="118">
        <v>87.88</v>
      </c>
      <c r="S162" s="118">
        <v>100</v>
      </c>
      <c r="T162" s="32">
        <v>18.48</v>
      </c>
      <c r="U162" s="32">
        <v>41.87</v>
      </c>
      <c r="V162" s="32">
        <v>39.64</v>
      </c>
      <c r="W162" s="32">
        <v>91.67</v>
      </c>
      <c r="X162" s="32">
        <v>97.88</v>
      </c>
      <c r="Y162" s="32">
        <v>78.37</v>
      </c>
      <c r="Z162" s="32">
        <v>107.82</v>
      </c>
    </row>
    <row r="163" spans="1:26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31" t="s">
        <v>261</v>
      </c>
      <c r="G163" s="56" t="s">
        <v>402</v>
      </c>
      <c r="H163" s="33">
        <v>19723265.18</v>
      </c>
      <c r="I163" s="33">
        <v>4809432</v>
      </c>
      <c r="J163" s="33">
        <v>7831197.18</v>
      </c>
      <c r="K163" s="33">
        <v>7082636</v>
      </c>
      <c r="L163" s="33">
        <v>19503552.37</v>
      </c>
      <c r="M163" s="33">
        <v>4877242.62</v>
      </c>
      <c r="N163" s="33">
        <v>7543673.75</v>
      </c>
      <c r="O163" s="33">
        <v>7082636</v>
      </c>
      <c r="P163" s="118">
        <v>98.88</v>
      </c>
      <c r="Q163" s="118">
        <v>101.4</v>
      </c>
      <c r="R163" s="118">
        <v>96.32</v>
      </c>
      <c r="S163" s="118">
        <v>100</v>
      </c>
      <c r="T163" s="32">
        <v>25</v>
      </c>
      <c r="U163" s="32">
        <v>38.67</v>
      </c>
      <c r="V163" s="32">
        <v>36.31</v>
      </c>
      <c r="W163" s="32">
        <v>102.59</v>
      </c>
      <c r="X163" s="32">
        <v>111.94</v>
      </c>
      <c r="Y163" s="32">
        <v>93.62</v>
      </c>
      <c r="Z163" s="32">
        <v>107.37</v>
      </c>
    </row>
    <row r="164" spans="1:26" ht="12.75">
      <c r="A164" s="34">
        <v>6</v>
      </c>
      <c r="B164" s="34">
        <v>16</v>
      </c>
      <c r="C164" s="34">
        <v>6</v>
      </c>
      <c r="D164" s="35">
        <v>2</v>
      </c>
      <c r="E164" s="36"/>
      <c r="F164" s="31" t="s">
        <v>261</v>
      </c>
      <c r="G164" s="56" t="s">
        <v>403</v>
      </c>
      <c r="H164" s="33">
        <v>15251313.24</v>
      </c>
      <c r="I164" s="33">
        <v>3945434</v>
      </c>
      <c r="J164" s="33">
        <v>6050078.24</v>
      </c>
      <c r="K164" s="33">
        <v>5255801</v>
      </c>
      <c r="L164" s="33">
        <v>14998832.2</v>
      </c>
      <c r="M164" s="33">
        <v>3773331.93</v>
      </c>
      <c r="N164" s="33">
        <v>5969699.27</v>
      </c>
      <c r="O164" s="33">
        <v>5255801</v>
      </c>
      <c r="P164" s="118">
        <v>98.34</v>
      </c>
      <c r="Q164" s="118">
        <v>95.63</v>
      </c>
      <c r="R164" s="118">
        <v>98.67</v>
      </c>
      <c r="S164" s="118">
        <v>100</v>
      </c>
      <c r="T164" s="32">
        <v>25.15</v>
      </c>
      <c r="U164" s="32">
        <v>39.8</v>
      </c>
      <c r="V164" s="32">
        <v>35.04</v>
      </c>
      <c r="W164" s="32">
        <v>101.73</v>
      </c>
      <c r="X164" s="32">
        <v>117.88</v>
      </c>
      <c r="Y164" s="32">
        <v>90.44</v>
      </c>
      <c r="Z164" s="32">
        <v>106.36</v>
      </c>
    </row>
    <row r="165" spans="1:26" ht="12.75">
      <c r="A165" s="34">
        <v>6</v>
      </c>
      <c r="B165" s="34">
        <v>19</v>
      </c>
      <c r="C165" s="34">
        <v>5</v>
      </c>
      <c r="D165" s="35">
        <v>2</v>
      </c>
      <c r="E165" s="36"/>
      <c r="F165" s="31" t="s">
        <v>261</v>
      </c>
      <c r="G165" s="56" t="s">
        <v>404</v>
      </c>
      <c r="H165" s="33">
        <v>26813317.88</v>
      </c>
      <c r="I165" s="33">
        <v>7681338.22</v>
      </c>
      <c r="J165" s="33">
        <v>12207578.66</v>
      </c>
      <c r="K165" s="33">
        <v>6924401</v>
      </c>
      <c r="L165" s="33">
        <v>25986265.57</v>
      </c>
      <c r="M165" s="33">
        <v>7860523.73</v>
      </c>
      <c r="N165" s="33">
        <v>11201340.84</v>
      </c>
      <c r="O165" s="33">
        <v>6924401</v>
      </c>
      <c r="P165" s="118">
        <v>96.91</v>
      </c>
      <c r="Q165" s="118">
        <v>102.33</v>
      </c>
      <c r="R165" s="118">
        <v>91.75</v>
      </c>
      <c r="S165" s="118">
        <v>100</v>
      </c>
      <c r="T165" s="32">
        <v>30.24</v>
      </c>
      <c r="U165" s="32">
        <v>43.1</v>
      </c>
      <c r="V165" s="32">
        <v>26.64</v>
      </c>
      <c r="W165" s="32">
        <v>114.88</v>
      </c>
      <c r="X165" s="32">
        <v>137.18</v>
      </c>
      <c r="Y165" s="32">
        <v>105.69</v>
      </c>
      <c r="Z165" s="32">
        <v>110.04</v>
      </c>
    </row>
    <row r="166" spans="1:26" ht="12.75">
      <c r="A166" s="34">
        <v>6</v>
      </c>
      <c r="B166" s="34">
        <v>8</v>
      </c>
      <c r="C166" s="34">
        <v>13</v>
      </c>
      <c r="D166" s="35">
        <v>2</v>
      </c>
      <c r="E166" s="36"/>
      <c r="F166" s="31" t="s">
        <v>261</v>
      </c>
      <c r="G166" s="56" t="s">
        <v>405</v>
      </c>
      <c r="H166" s="33">
        <v>23070345.16</v>
      </c>
      <c r="I166" s="33">
        <v>5621141.71</v>
      </c>
      <c r="J166" s="33">
        <v>12935183.45</v>
      </c>
      <c r="K166" s="33">
        <v>4514020</v>
      </c>
      <c r="L166" s="33">
        <v>20257769.03</v>
      </c>
      <c r="M166" s="33">
        <v>5791955.76</v>
      </c>
      <c r="N166" s="33">
        <v>9951793.27</v>
      </c>
      <c r="O166" s="33">
        <v>4514020</v>
      </c>
      <c r="P166" s="118">
        <v>87.8</v>
      </c>
      <c r="Q166" s="118">
        <v>103.03</v>
      </c>
      <c r="R166" s="118">
        <v>76.93</v>
      </c>
      <c r="S166" s="118">
        <v>100</v>
      </c>
      <c r="T166" s="32">
        <v>28.59</v>
      </c>
      <c r="U166" s="32">
        <v>49.12</v>
      </c>
      <c r="V166" s="32">
        <v>22.28</v>
      </c>
      <c r="W166" s="32">
        <v>139.35</v>
      </c>
      <c r="X166" s="32">
        <v>126.67</v>
      </c>
      <c r="Y166" s="32">
        <v>172.76</v>
      </c>
      <c r="Z166" s="32">
        <v>107.37</v>
      </c>
    </row>
    <row r="167" spans="1:26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31" t="s">
        <v>261</v>
      </c>
      <c r="G167" s="56" t="s">
        <v>406</v>
      </c>
      <c r="H167" s="33">
        <v>26095370.11</v>
      </c>
      <c r="I167" s="33">
        <v>8563967</v>
      </c>
      <c r="J167" s="33">
        <v>10423732.11</v>
      </c>
      <c r="K167" s="33">
        <v>7107671</v>
      </c>
      <c r="L167" s="33">
        <v>23426965.21</v>
      </c>
      <c r="M167" s="33">
        <v>6836846.28</v>
      </c>
      <c r="N167" s="33">
        <v>9450391.93</v>
      </c>
      <c r="O167" s="33">
        <v>7139727</v>
      </c>
      <c r="P167" s="118">
        <v>89.77</v>
      </c>
      <c r="Q167" s="118">
        <v>79.83</v>
      </c>
      <c r="R167" s="118">
        <v>90.66</v>
      </c>
      <c r="S167" s="118">
        <v>100.45</v>
      </c>
      <c r="T167" s="32">
        <v>29.18</v>
      </c>
      <c r="U167" s="32">
        <v>40.33</v>
      </c>
      <c r="V167" s="32">
        <v>30.47</v>
      </c>
      <c r="W167" s="32">
        <v>114.08</v>
      </c>
      <c r="X167" s="32">
        <v>105.67</v>
      </c>
      <c r="Y167" s="32">
        <v>122.79</v>
      </c>
      <c r="Z167" s="32">
        <v>112.09</v>
      </c>
    </row>
    <row r="168" spans="1:26" ht="12.75">
      <c r="A168" s="34">
        <v>6</v>
      </c>
      <c r="B168" s="34">
        <v>4</v>
      </c>
      <c r="C168" s="34">
        <v>8</v>
      </c>
      <c r="D168" s="35">
        <v>2</v>
      </c>
      <c r="E168" s="36"/>
      <c r="F168" s="31" t="s">
        <v>261</v>
      </c>
      <c r="G168" s="56" t="s">
        <v>407</v>
      </c>
      <c r="H168" s="33">
        <v>41324521</v>
      </c>
      <c r="I168" s="33">
        <v>13664595.67</v>
      </c>
      <c r="J168" s="33">
        <v>14803039.33</v>
      </c>
      <c r="K168" s="33">
        <v>12856886</v>
      </c>
      <c r="L168" s="33">
        <v>40838955.81</v>
      </c>
      <c r="M168" s="33">
        <v>13301321.94</v>
      </c>
      <c r="N168" s="33">
        <v>14680747.87</v>
      </c>
      <c r="O168" s="33">
        <v>12856886</v>
      </c>
      <c r="P168" s="118">
        <v>98.82</v>
      </c>
      <c r="Q168" s="118">
        <v>97.34</v>
      </c>
      <c r="R168" s="118">
        <v>99.17</v>
      </c>
      <c r="S168" s="118">
        <v>100</v>
      </c>
      <c r="T168" s="32">
        <v>32.57</v>
      </c>
      <c r="U168" s="32">
        <v>35.94</v>
      </c>
      <c r="V168" s="32">
        <v>31.48</v>
      </c>
      <c r="W168" s="32">
        <v>103.66</v>
      </c>
      <c r="X168" s="32">
        <v>94.62</v>
      </c>
      <c r="Y168" s="32">
        <v>106.46</v>
      </c>
      <c r="Z168" s="32">
        <v>111.33</v>
      </c>
    </row>
    <row r="169" spans="1:26" ht="12.75">
      <c r="A169" s="34">
        <v>6</v>
      </c>
      <c r="B169" s="34">
        <v>3</v>
      </c>
      <c r="C169" s="34">
        <v>12</v>
      </c>
      <c r="D169" s="35">
        <v>2</v>
      </c>
      <c r="E169" s="36"/>
      <c r="F169" s="31" t="s">
        <v>261</v>
      </c>
      <c r="G169" s="56" t="s">
        <v>408</v>
      </c>
      <c r="H169" s="33">
        <v>29059724.47</v>
      </c>
      <c r="I169" s="33">
        <v>7014809.04</v>
      </c>
      <c r="J169" s="33">
        <v>12914143.43</v>
      </c>
      <c r="K169" s="33">
        <v>9130772</v>
      </c>
      <c r="L169" s="33">
        <v>30612989.4</v>
      </c>
      <c r="M169" s="33">
        <v>8725989.04</v>
      </c>
      <c r="N169" s="33">
        <v>12756228.36</v>
      </c>
      <c r="O169" s="33">
        <v>9130772</v>
      </c>
      <c r="P169" s="118">
        <v>105.34</v>
      </c>
      <c r="Q169" s="118">
        <v>124.39</v>
      </c>
      <c r="R169" s="118">
        <v>98.77</v>
      </c>
      <c r="S169" s="118">
        <v>100</v>
      </c>
      <c r="T169" s="32">
        <v>28.5</v>
      </c>
      <c r="U169" s="32">
        <v>41.66</v>
      </c>
      <c r="V169" s="32">
        <v>29.82</v>
      </c>
      <c r="W169" s="32">
        <v>119.57</v>
      </c>
      <c r="X169" s="32">
        <v>128.71</v>
      </c>
      <c r="Y169" s="32">
        <v>126.91</v>
      </c>
      <c r="Z169" s="32">
        <v>104.1</v>
      </c>
    </row>
    <row r="170" spans="1:26" ht="12.75">
      <c r="A170" s="34">
        <v>6</v>
      </c>
      <c r="B170" s="34">
        <v>7</v>
      </c>
      <c r="C170" s="34">
        <v>9</v>
      </c>
      <c r="D170" s="35">
        <v>2</v>
      </c>
      <c r="E170" s="36"/>
      <c r="F170" s="31" t="s">
        <v>261</v>
      </c>
      <c r="G170" s="56" t="s">
        <v>409</v>
      </c>
      <c r="H170" s="33">
        <v>33886761.93</v>
      </c>
      <c r="I170" s="33">
        <v>9575832</v>
      </c>
      <c r="J170" s="33">
        <v>14698513.93</v>
      </c>
      <c r="K170" s="33">
        <v>9612416</v>
      </c>
      <c r="L170" s="33">
        <v>33801561.47</v>
      </c>
      <c r="M170" s="33">
        <v>9630698.94</v>
      </c>
      <c r="N170" s="33">
        <v>14558446.53</v>
      </c>
      <c r="O170" s="33">
        <v>9612416</v>
      </c>
      <c r="P170" s="118">
        <v>99.74</v>
      </c>
      <c r="Q170" s="118">
        <v>100.57</v>
      </c>
      <c r="R170" s="118">
        <v>99.04</v>
      </c>
      <c r="S170" s="118">
        <v>100</v>
      </c>
      <c r="T170" s="32">
        <v>28.49</v>
      </c>
      <c r="U170" s="32">
        <v>43.07</v>
      </c>
      <c r="V170" s="32">
        <v>28.43</v>
      </c>
      <c r="W170" s="32">
        <v>122.95</v>
      </c>
      <c r="X170" s="32">
        <v>157.22</v>
      </c>
      <c r="Y170" s="32">
        <v>120.87</v>
      </c>
      <c r="Z170" s="32">
        <v>103.11</v>
      </c>
    </row>
    <row r="171" spans="1:26" ht="12.75">
      <c r="A171" s="34">
        <v>6</v>
      </c>
      <c r="B171" s="34">
        <v>12</v>
      </c>
      <c r="C171" s="34">
        <v>7</v>
      </c>
      <c r="D171" s="35">
        <v>2</v>
      </c>
      <c r="E171" s="36"/>
      <c r="F171" s="31" t="s">
        <v>261</v>
      </c>
      <c r="G171" s="56" t="s">
        <v>410</v>
      </c>
      <c r="H171" s="33">
        <v>25326616.87</v>
      </c>
      <c r="I171" s="33">
        <v>6241956.01</v>
      </c>
      <c r="J171" s="33">
        <v>11450452.86</v>
      </c>
      <c r="K171" s="33">
        <v>7634208</v>
      </c>
      <c r="L171" s="33">
        <v>21041650.48</v>
      </c>
      <c r="M171" s="33">
        <v>5210732.52</v>
      </c>
      <c r="N171" s="33">
        <v>8196709.96</v>
      </c>
      <c r="O171" s="33">
        <v>7634208</v>
      </c>
      <c r="P171" s="118">
        <v>83.08</v>
      </c>
      <c r="Q171" s="118">
        <v>83.47</v>
      </c>
      <c r="R171" s="118">
        <v>71.58</v>
      </c>
      <c r="S171" s="118">
        <v>100</v>
      </c>
      <c r="T171" s="32">
        <v>24.76</v>
      </c>
      <c r="U171" s="32">
        <v>38.95</v>
      </c>
      <c r="V171" s="32">
        <v>36.28</v>
      </c>
      <c r="W171" s="32">
        <v>109.85</v>
      </c>
      <c r="X171" s="32">
        <v>128.63</v>
      </c>
      <c r="Y171" s="32">
        <v>100.21</v>
      </c>
      <c r="Z171" s="32">
        <v>110.27</v>
      </c>
    </row>
    <row r="172" spans="1:26" ht="12.75">
      <c r="A172" s="34">
        <v>6</v>
      </c>
      <c r="B172" s="34">
        <v>1</v>
      </c>
      <c r="C172" s="34">
        <v>18</v>
      </c>
      <c r="D172" s="35">
        <v>2</v>
      </c>
      <c r="E172" s="36"/>
      <c r="F172" s="31" t="s">
        <v>261</v>
      </c>
      <c r="G172" s="56" t="s">
        <v>411</v>
      </c>
      <c r="H172" s="33">
        <v>27821583.48</v>
      </c>
      <c r="I172" s="33">
        <v>6350456.22</v>
      </c>
      <c r="J172" s="33">
        <v>13003528.26</v>
      </c>
      <c r="K172" s="33">
        <v>8467599</v>
      </c>
      <c r="L172" s="33">
        <v>27024343.53</v>
      </c>
      <c r="M172" s="33">
        <v>6305610.42</v>
      </c>
      <c r="N172" s="33">
        <v>12251134.11</v>
      </c>
      <c r="O172" s="33">
        <v>8467599</v>
      </c>
      <c r="P172" s="118">
        <v>97.13</v>
      </c>
      <c r="Q172" s="118">
        <v>99.29</v>
      </c>
      <c r="R172" s="118">
        <v>94.21</v>
      </c>
      <c r="S172" s="118">
        <v>100</v>
      </c>
      <c r="T172" s="32">
        <v>23.33</v>
      </c>
      <c r="U172" s="32">
        <v>45.33</v>
      </c>
      <c r="V172" s="32">
        <v>31.33</v>
      </c>
      <c r="W172" s="32">
        <v>112.35</v>
      </c>
      <c r="X172" s="32">
        <v>107.39</v>
      </c>
      <c r="Y172" s="32">
        <v>118.8</v>
      </c>
      <c r="Z172" s="32">
        <v>107.59</v>
      </c>
    </row>
    <row r="173" spans="1:26" ht="12.75">
      <c r="A173" s="34">
        <v>6</v>
      </c>
      <c r="B173" s="34">
        <v>19</v>
      </c>
      <c r="C173" s="34">
        <v>6</v>
      </c>
      <c r="D173" s="35">
        <v>2</v>
      </c>
      <c r="E173" s="36"/>
      <c r="F173" s="31" t="s">
        <v>261</v>
      </c>
      <c r="G173" s="56" t="s">
        <v>277</v>
      </c>
      <c r="H173" s="33">
        <v>30675387</v>
      </c>
      <c r="I173" s="33">
        <v>14865305.85</v>
      </c>
      <c r="J173" s="33">
        <v>9543519.15</v>
      </c>
      <c r="K173" s="33">
        <v>6266562</v>
      </c>
      <c r="L173" s="33">
        <v>29190912.42</v>
      </c>
      <c r="M173" s="33">
        <v>13669354.87</v>
      </c>
      <c r="N173" s="33">
        <v>9254995.55</v>
      </c>
      <c r="O173" s="33">
        <v>6266562</v>
      </c>
      <c r="P173" s="118">
        <v>95.16</v>
      </c>
      <c r="Q173" s="118">
        <v>91.95</v>
      </c>
      <c r="R173" s="118">
        <v>96.97</v>
      </c>
      <c r="S173" s="118">
        <v>100</v>
      </c>
      <c r="T173" s="32">
        <v>46.82</v>
      </c>
      <c r="U173" s="32">
        <v>31.7</v>
      </c>
      <c r="V173" s="32">
        <v>21.46</v>
      </c>
      <c r="W173" s="32">
        <v>105.29</v>
      </c>
      <c r="X173" s="32">
        <v>124.49</v>
      </c>
      <c r="Y173" s="32">
        <v>86.52</v>
      </c>
      <c r="Z173" s="32">
        <v>103.64</v>
      </c>
    </row>
    <row r="174" spans="1:26" ht="12.75">
      <c r="A174" s="34">
        <v>6</v>
      </c>
      <c r="B174" s="34">
        <v>15</v>
      </c>
      <c r="C174" s="34">
        <v>8</v>
      </c>
      <c r="D174" s="35">
        <v>2</v>
      </c>
      <c r="E174" s="36"/>
      <c r="F174" s="31" t="s">
        <v>261</v>
      </c>
      <c r="G174" s="56" t="s">
        <v>412</v>
      </c>
      <c r="H174" s="33">
        <v>33474813.88</v>
      </c>
      <c r="I174" s="33">
        <v>7148278.24</v>
      </c>
      <c r="J174" s="33">
        <v>13545407.64</v>
      </c>
      <c r="K174" s="33">
        <v>12781128</v>
      </c>
      <c r="L174" s="33">
        <v>32736625.73</v>
      </c>
      <c r="M174" s="33">
        <v>7421850.61</v>
      </c>
      <c r="N174" s="33">
        <v>12533647.12</v>
      </c>
      <c r="O174" s="33">
        <v>12781128</v>
      </c>
      <c r="P174" s="118">
        <v>97.79</v>
      </c>
      <c r="Q174" s="118">
        <v>103.82</v>
      </c>
      <c r="R174" s="118">
        <v>92.53</v>
      </c>
      <c r="S174" s="118">
        <v>100</v>
      </c>
      <c r="T174" s="32">
        <v>22.67</v>
      </c>
      <c r="U174" s="32">
        <v>38.28</v>
      </c>
      <c r="V174" s="32">
        <v>39.04</v>
      </c>
      <c r="W174" s="32">
        <v>97.64</v>
      </c>
      <c r="X174" s="32">
        <v>99.72</v>
      </c>
      <c r="Y174" s="32">
        <v>88.3</v>
      </c>
      <c r="Z174" s="32">
        <v>107.47</v>
      </c>
    </row>
    <row r="175" spans="1:26" ht="12.75">
      <c r="A175" s="34">
        <v>6</v>
      </c>
      <c r="B175" s="34">
        <v>9</v>
      </c>
      <c r="C175" s="34">
        <v>13</v>
      </c>
      <c r="D175" s="35">
        <v>2</v>
      </c>
      <c r="E175" s="36"/>
      <c r="F175" s="31" t="s">
        <v>261</v>
      </c>
      <c r="G175" s="56" t="s">
        <v>413</v>
      </c>
      <c r="H175" s="33">
        <v>33632516.56</v>
      </c>
      <c r="I175" s="33">
        <v>6688652.67</v>
      </c>
      <c r="J175" s="33">
        <v>16115033.89</v>
      </c>
      <c r="K175" s="33">
        <v>10828830</v>
      </c>
      <c r="L175" s="33">
        <v>32294891.7</v>
      </c>
      <c r="M175" s="33">
        <v>7051234.44</v>
      </c>
      <c r="N175" s="33">
        <v>14414827.26</v>
      </c>
      <c r="O175" s="33">
        <v>10828830</v>
      </c>
      <c r="P175" s="118">
        <v>96.02</v>
      </c>
      <c r="Q175" s="118">
        <v>105.42</v>
      </c>
      <c r="R175" s="118">
        <v>89.44</v>
      </c>
      <c r="S175" s="118">
        <v>100</v>
      </c>
      <c r="T175" s="32">
        <v>21.83</v>
      </c>
      <c r="U175" s="32">
        <v>44.63</v>
      </c>
      <c r="V175" s="32">
        <v>33.53</v>
      </c>
      <c r="W175" s="32">
        <v>123.73</v>
      </c>
      <c r="X175" s="32">
        <v>114.59</v>
      </c>
      <c r="Y175" s="32">
        <v>147.85</v>
      </c>
      <c r="Z175" s="32">
        <v>106.19</v>
      </c>
    </row>
    <row r="176" spans="1:26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31" t="s">
        <v>261</v>
      </c>
      <c r="G176" s="56" t="s">
        <v>414</v>
      </c>
      <c r="H176" s="33">
        <v>35166407.34</v>
      </c>
      <c r="I176" s="33">
        <v>6125443.53</v>
      </c>
      <c r="J176" s="33">
        <v>14523993.81</v>
      </c>
      <c r="K176" s="33">
        <v>14516970</v>
      </c>
      <c r="L176" s="33">
        <v>33949799.69</v>
      </c>
      <c r="M176" s="33">
        <v>5339786.25</v>
      </c>
      <c r="N176" s="33">
        <v>14093043.44</v>
      </c>
      <c r="O176" s="33">
        <v>14516970</v>
      </c>
      <c r="P176" s="118">
        <v>96.54</v>
      </c>
      <c r="Q176" s="118">
        <v>87.17</v>
      </c>
      <c r="R176" s="118">
        <v>97.03</v>
      </c>
      <c r="S176" s="118">
        <v>100</v>
      </c>
      <c r="T176" s="32">
        <v>15.72</v>
      </c>
      <c r="U176" s="32">
        <v>41.51</v>
      </c>
      <c r="V176" s="32">
        <v>42.76</v>
      </c>
      <c r="W176" s="32">
        <v>109.8</v>
      </c>
      <c r="X176" s="32">
        <v>118.09</v>
      </c>
      <c r="Y176" s="32">
        <v>107.75</v>
      </c>
      <c r="Z176" s="32">
        <v>109</v>
      </c>
    </row>
    <row r="177" spans="1:26" ht="12.75">
      <c r="A177" s="34">
        <v>6</v>
      </c>
      <c r="B177" s="34">
        <v>3</v>
      </c>
      <c r="C177" s="34">
        <v>13</v>
      </c>
      <c r="D177" s="35">
        <v>2</v>
      </c>
      <c r="E177" s="36"/>
      <c r="F177" s="31" t="s">
        <v>261</v>
      </c>
      <c r="G177" s="56" t="s">
        <v>415</v>
      </c>
      <c r="H177" s="33">
        <v>25513285.7</v>
      </c>
      <c r="I177" s="33">
        <v>5800859.22</v>
      </c>
      <c r="J177" s="33">
        <v>13256404.48</v>
      </c>
      <c r="K177" s="33">
        <v>6456022</v>
      </c>
      <c r="L177" s="33">
        <v>23109578.69</v>
      </c>
      <c r="M177" s="33">
        <v>4673130.23</v>
      </c>
      <c r="N177" s="33">
        <v>11951541.46</v>
      </c>
      <c r="O177" s="33">
        <v>6484907</v>
      </c>
      <c r="P177" s="118">
        <v>90.57</v>
      </c>
      <c r="Q177" s="118">
        <v>80.55</v>
      </c>
      <c r="R177" s="118">
        <v>90.15</v>
      </c>
      <c r="S177" s="118">
        <v>100.44</v>
      </c>
      <c r="T177" s="32">
        <v>20.22</v>
      </c>
      <c r="U177" s="32">
        <v>51.71</v>
      </c>
      <c r="V177" s="32">
        <v>28.06</v>
      </c>
      <c r="W177" s="32">
        <v>127.28</v>
      </c>
      <c r="X177" s="32">
        <v>117.44</v>
      </c>
      <c r="Y177" s="32">
        <v>148.47</v>
      </c>
      <c r="Z177" s="32">
        <v>105.84</v>
      </c>
    </row>
    <row r="178" spans="1:26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31" t="s">
        <v>261</v>
      </c>
      <c r="G178" s="56" t="s">
        <v>416</v>
      </c>
      <c r="H178" s="33">
        <v>21720523.13</v>
      </c>
      <c r="I178" s="33">
        <v>4581408.02</v>
      </c>
      <c r="J178" s="33">
        <v>9146486.11</v>
      </c>
      <c r="K178" s="33">
        <v>7992629</v>
      </c>
      <c r="L178" s="33">
        <v>20912002.1</v>
      </c>
      <c r="M178" s="33">
        <v>4363097.6</v>
      </c>
      <c r="N178" s="33">
        <v>8556275.5</v>
      </c>
      <c r="O178" s="33">
        <v>7992629</v>
      </c>
      <c r="P178" s="118">
        <v>96.27</v>
      </c>
      <c r="Q178" s="118">
        <v>95.23</v>
      </c>
      <c r="R178" s="118">
        <v>93.54</v>
      </c>
      <c r="S178" s="118">
        <v>100</v>
      </c>
      <c r="T178" s="32">
        <v>20.86</v>
      </c>
      <c r="U178" s="32">
        <v>40.91</v>
      </c>
      <c r="V178" s="32">
        <v>38.22</v>
      </c>
      <c r="W178" s="32">
        <v>104.64</v>
      </c>
      <c r="X178" s="32">
        <v>101.77</v>
      </c>
      <c r="Y178" s="32">
        <v>101.48</v>
      </c>
      <c r="Z178" s="32">
        <v>110</v>
      </c>
    </row>
    <row r="179" spans="1:26" ht="12.75">
      <c r="A179" s="34">
        <v>6</v>
      </c>
      <c r="B179" s="34">
        <v>19</v>
      </c>
      <c r="C179" s="34">
        <v>7</v>
      </c>
      <c r="D179" s="35">
        <v>2</v>
      </c>
      <c r="E179" s="36"/>
      <c r="F179" s="31" t="s">
        <v>261</v>
      </c>
      <c r="G179" s="56" t="s">
        <v>417</v>
      </c>
      <c r="H179" s="33">
        <v>23324399.57</v>
      </c>
      <c r="I179" s="33">
        <v>5970631.8</v>
      </c>
      <c r="J179" s="33">
        <v>10654426.77</v>
      </c>
      <c r="K179" s="33">
        <v>6699341</v>
      </c>
      <c r="L179" s="33">
        <v>20660690.67</v>
      </c>
      <c r="M179" s="33">
        <v>5544755.33</v>
      </c>
      <c r="N179" s="33">
        <v>8416594.34</v>
      </c>
      <c r="O179" s="33">
        <v>6699341</v>
      </c>
      <c r="P179" s="118">
        <v>88.57</v>
      </c>
      <c r="Q179" s="118">
        <v>92.86</v>
      </c>
      <c r="R179" s="118">
        <v>78.99</v>
      </c>
      <c r="S179" s="118">
        <v>100</v>
      </c>
      <c r="T179" s="32">
        <v>26.83</v>
      </c>
      <c r="U179" s="32">
        <v>40.73</v>
      </c>
      <c r="V179" s="32">
        <v>32.42</v>
      </c>
      <c r="W179" s="32">
        <v>116.9</v>
      </c>
      <c r="X179" s="32">
        <v>128.79</v>
      </c>
      <c r="Y179" s="32">
        <v>123.25</v>
      </c>
      <c r="Z179" s="32">
        <v>102.43</v>
      </c>
    </row>
    <row r="180" spans="1:26" ht="12.75">
      <c r="A180" s="34">
        <v>6</v>
      </c>
      <c r="B180" s="34">
        <v>9</v>
      </c>
      <c r="C180" s="34">
        <v>14</v>
      </c>
      <c r="D180" s="35">
        <v>2</v>
      </c>
      <c r="E180" s="36"/>
      <c r="F180" s="31" t="s">
        <v>261</v>
      </c>
      <c r="G180" s="56" t="s">
        <v>418</v>
      </c>
      <c r="H180" s="33">
        <v>69904682.15</v>
      </c>
      <c r="I180" s="33">
        <v>27420792.7</v>
      </c>
      <c r="J180" s="33">
        <v>33430903.45</v>
      </c>
      <c r="K180" s="33">
        <v>9052986</v>
      </c>
      <c r="L180" s="33">
        <v>64509627.39</v>
      </c>
      <c r="M180" s="33">
        <v>28383913.69</v>
      </c>
      <c r="N180" s="33">
        <v>26896784.7</v>
      </c>
      <c r="O180" s="33">
        <v>9228929</v>
      </c>
      <c r="P180" s="118">
        <v>92.28</v>
      </c>
      <c r="Q180" s="118">
        <v>103.51</v>
      </c>
      <c r="R180" s="118">
        <v>80.45</v>
      </c>
      <c r="S180" s="118">
        <v>101.94</v>
      </c>
      <c r="T180" s="32">
        <v>43.99</v>
      </c>
      <c r="U180" s="32">
        <v>41.69</v>
      </c>
      <c r="V180" s="32">
        <v>14.3</v>
      </c>
      <c r="W180" s="32">
        <v>132.07</v>
      </c>
      <c r="X180" s="32">
        <v>123.1</v>
      </c>
      <c r="Y180" s="32">
        <v>157.99</v>
      </c>
      <c r="Z180" s="32">
        <v>105.32</v>
      </c>
    </row>
    <row r="181" spans="1:26" ht="12.75">
      <c r="A181" s="34">
        <v>6</v>
      </c>
      <c r="B181" s="34">
        <v>19</v>
      </c>
      <c r="C181" s="34">
        <v>8</v>
      </c>
      <c r="D181" s="35">
        <v>2</v>
      </c>
      <c r="E181" s="36"/>
      <c r="F181" s="31" t="s">
        <v>261</v>
      </c>
      <c r="G181" s="56" t="s">
        <v>419</v>
      </c>
      <c r="H181" s="33">
        <v>13529909.03</v>
      </c>
      <c r="I181" s="33">
        <v>3141328.67</v>
      </c>
      <c r="J181" s="33">
        <v>6194233.36</v>
      </c>
      <c r="K181" s="33">
        <v>4194347</v>
      </c>
      <c r="L181" s="33">
        <v>13352251.28</v>
      </c>
      <c r="M181" s="33">
        <v>3194699.34</v>
      </c>
      <c r="N181" s="33">
        <v>5963204.94</v>
      </c>
      <c r="O181" s="33">
        <v>4194347</v>
      </c>
      <c r="P181" s="118">
        <v>98.68</v>
      </c>
      <c r="Q181" s="118">
        <v>101.69</v>
      </c>
      <c r="R181" s="118">
        <v>96.27</v>
      </c>
      <c r="S181" s="118">
        <v>100</v>
      </c>
      <c r="T181" s="32">
        <v>23.92</v>
      </c>
      <c r="U181" s="32">
        <v>44.66</v>
      </c>
      <c r="V181" s="32">
        <v>31.41</v>
      </c>
      <c r="W181" s="32">
        <v>105.88</v>
      </c>
      <c r="X181" s="32">
        <v>110.4</v>
      </c>
      <c r="Y181" s="32">
        <v>102.58</v>
      </c>
      <c r="Z181" s="32">
        <v>107.43</v>
      </c>
    </row>
    <row r="182" spans="1:26" ht="12.75">
      <c r="A182" s="34">
        <v>6</v>
      </c>
      <c r="B182" s="34">
        <v>9</v>
      </c>
      <c r="C182" s="34">
        <v>15</v>
      </c>
      <c r="D182" s="35">
        <v>2</v>
      </c>
      <c r="E182" s="36"/>
      <c r="F182" s="31" t="s">
        <v>261</v>
      </c>
      <c r="G182" s="56" t="s">
        <v>420</v>
      </c>
      <c r="H182" s="33">
        <v>20829977.97</v>
      </c>
      <c r="I182" s="33">
        <v>4622875.65</v>
      </c>
      <c r="J182" s="33">
        <v>9236588.32</v>
      </c>
      <c r="K182" s="33">
        <v>6970514</v>
      </c>
      <c r="L182" s="33">
        <v>20477313.97</v>
      </c>
      <c r="M182" s="33">
        <v>4801924.37</v>
      </c>
      <c r="N182" s="33">
        <v>8704875.6</v>
      </c>
      <c r="O182" s="33">
        <v>6970514</v>
      </c>
      <c r="P182" s="118">
        <v>98.3</v>
      </c>
      <c r="Q182" s="118">
        <v>103.87</v>
      </c>
      <c r="R182" s="118">
        <v>94.24</v>
      </c>
      <c r="S182" s="118">
        <v>100</v>
      </c>
      <c r="T182" s="32">
        <v>23.44</v>
      </c>
      <c r="U182" s="32">
        <v>42.5</v>
      </c>
      <c r="V182" s="32">
        <v>34.04</v>
      </c>
      <c r="W182" s="32">
        <v>87.84</v>
      </c>
      <c r="X182" s="32">
        <v>97.33</v>
      </c>
      <c r="Y182" s="32">
        <v>73.53</v>
      </c>
      <c r="Z182" s="32">
        <v>106.58</v>
      </c>
    </row>
    <row r="183" spans="1:26" ht="12.75">
      <c r="A183" s="34">
        <v>6</v>
      </c>
      <c r="B183" s="34">
        <v>9</v>
      </c>
      <c r="C183" s="34">
        <v>16</v>
      </c>
      <c r="D183" s="35">
        <v>2</v>
      </c>
      <c r="E183" s="36"/>
      <c r="F183" s="31" t="s">
        <v>261</v>
      </c>
      <c r="G183" s="56" t="s">
        <v>421</v>
      </c>
      <c r="H183" s="33">
        <v>11842513.19</v>
      </c>
      <c r="I183" s="33">
        <v>2656024</v>
      </c>
      <c r="J183" s="33">
        <v>4474475.19</v>
      </c>
      <c r="K183" s="33">
        <v>4712014</v>
      </c>
      <c r="L183" s="33">
        <v>11901076.27</v>
      </c>
      <c r="M183" s="33">
        <v>2739238.84</v>
      </c>
      <c r="N183" s="33">
        <v>4449823.43</v>
      </c>
      <c r="O183" s="33">
        <v>4712014</v>
      </c>
      <c r="P183" s="118">
        <v>100.49</v>
      </c>
      <c r="Q183" s="118">
        <v>103.13</v>
      </c>
      <c r="R183" s="118">
        <v>99.44</v>
      </c>
      <c r="S183" s="118">
        <v>100</v>
      </c>
      <c r="T183" s="32">
        <v>23.01</v>
      </c>
      <c r="U183" s="32">
        <v>37.39</v>
      </c>
      <c r="V183" s="32">
        <v>39.59</v>
      </c>
      <c r="W183" s="32">
        <v>90.93</v>
      </c>
      <c r="X183" s="32">
        <v>105.5</v>
      </c>
      <c r="Y183" s="32">
        <v>72.34</v>
      </c>
      <c r="Z183" s="32">
        <v>108.57</v>
      </c>
    </row>
    <row r="184" spans="1:26" ht="12.75">
      <c r="A184" s="34">
        <v>6</v>
      </c>
      <c r="B184" s="34">
        <v>7</v>
      </c>
      <c r="C184" s="34">
        <v>10</v>
      </c>
      <c r="D184" s="35">
        <v>2</v>
      </c>
      <c r="E184" s="36"/>
      <c r="F184" s="31" t="s">
        <v>261</v>
      </c>
      <c r="G184" s="56" t="s">
        <v>422</v>
      </c>
      <c r="H184" s="33">
        <v>33694887.61</v>
      </c>
      <c r="I184" s="33">
        <v>7775817.78</v>
      </c>
      <c r="J184" s="33">
        <v>14840385.83</v>
      </c>
      <c r="K184" s="33">
        <v>11078684</v>
      </c>
      <c r="L184" s="33">
        <v>31964329.89</v>
      </c>
      <c r="M184" s="33">
        <v>6587989.35</v>
      </c>
      <c r="N184" s="33">
        <v>14297656.54</v>
      </c>
      <c r="O184" s="33">
        <v>11078684</v>
      </c>
      <c r="P184" s="118">
        <v>94.86</v>
      </c>
      <c r="Q184" s="118">
        <v>84.72</v>
      </c>
      <c r="R184" s="118">
        <v>96.34</v>
      </c>
      <c r="S184" s="118">
        <v>100</v>
      </c>
      <c r="T184" s="32">
        <v>20.61</v>
      </c>
      <c r="U184" s="32">
        <v>44.73</v>
      </c>
      <c r="V184" s="32">
        <v>34.65</v>
      </c>
      <c r="W184" s="32">
        <v>118.96</v>
      </c>
      <c r="X184" s="32">
        <v>106.15</v>
      </c>
      <c r="Y184" s="32">
        <v>137.03</v>
      </c>
      <c r="Z184" s="32">
        <v>108.31</v>
      </c>
    </row>
    <row r="185" spans="1:26" ht="12.75">
      <c r="A185" s="34">
        <v>6</v>
      </c>
      <c r="B185" s="34">
        <v>1</v>
      </c>
      <c r="C185" s="34">
        <v>19</v>
      </c>
      <c r="D185" s="35">
        <v>2</v>
      </c>
      <c r="E185" s="36"/>
      <c r="F185" s="31" t="s">
        <v>261</v>
      </c>
      <c r="G185" s="56" t="s">
        <v>423</v>
      </c>
      <c r="H185" s="33">
        <v>23015389.66</v>
      </c>
      <c r="I185" s="33">
        <v>7482117.06</v>
      </c>
      <c r="J185" s="33">
        <v>8322491.6</v>
      </c>
      <c r="K185" s="33">
        <v>7210781</v>
      </c>
      <c r="L185" s="33">
        <v>22384878.41</v>
      </c>
      <c r="M185" s="33">
        <v>7224479.82</v>
      </c>
      <c r="N185" s="33">
        <v>7949617.59</v>
      </c>
      <c r="O185" s="33">
        <v>7210781</v>
      </c>
      <c r="P185" s="118">
        <v>97.26</v>
      </c>
      <c r="Q185" s="118">
        <v>96.55</v>
      </c>
      <c r="R185" s="118">
        <v>95.51</v>
      </c>
      <c r="S185" s="118">
        <v>100</v>
      </c>
      <c r="T185" s="32">
        <v>32.27</v>
      </c>
      <c r="U185" s="32">
        <v>35.51</v>
      </c>
      <c r="V185" s="32">
        <v>32.21</v>
      </c>
      <c r="W185" s="32">
        <v>100.34</v>
      </c>
      <c r="X185" s="32">
        <v>103.62</v>
      </c>
      <c r="Y185" s="32">
        <v>89.1</v>
      </c>
      <c r="Z185" s="32">
        <v>112.4</v>
      </c>
    </row>
    <row r="186" spans="1:26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31" t="s">
        <v>261</v>
      </c>
      <c r="G186" s="56" t="s">
        <v>424</v>
      </c>
      <c r="H186" s="33">
        <v>103363534.42</v>
      </c>
      <c r="I186" s="33">
        <v>35542565.72</v>
      </c>
      <c r="J186" s="33">
        <v>41282285.7</v>
      </c>
      <c r="K186" s="33">
        <v>26538683</v>
      </c>
      <c r="L186" s="33">
        <v>101733412.55</v>
      </c>
      <c r="M186" s="33">
        <v>36174957</v>
      </c>
      <c r="N186" s="33">
        <v>39019772.55</v>
      </c>
      <c r="O186" s="33">
        <v>26538683</v>
      </c>
      <c r="P186" s="118">
        <v>98.42</v>
      </c>
      <c r="Q186" s="118">
        <v>101.77</v>
      </c>
      <c r="R186" s="118">
        <v>94.51</v>
      </c>
      <c r="S186" s="118">
        <v>100</v>
      </c>
      <c r="T186" s="32">
        <v>35.55</v>
      </c>
      <c r="U186" s="32">
        <v>38.35</v>
      </c>
      <c r="V186" s="32">
        <v>26.08</v>
      </c>
      <c r="W186" s="32">
        <v>105.1</v>
      </c>
      <c r="X186" s="32">
        <v>112.95</v>
      </c>
      <c r="Y186" s="32">
        <v>97.85</v>
      </c>
      <c r="Z186" s="32">
        <v>106.62</v>
      </c>
    </row>
    <row r="187" spans="1:26" ht="12.75">
      <c r="A187" s="34">
        <v>6</v>
      </c>
      <c r="B187" s="34">
        <v>3</v>
      </c>
      <c r="C187" s="34">
        <v>14</v>
      </c>
      <c r="D187" s="35">
        <v>2</v>
      </c>
      <c r="E187" s="36"/>
      <c r="F187" s="31" t="s">
        <v>261</v>
      </c>
      <c r="G187" s="56" t="s">
        <v>425</v>
      </c>
      <c r="H187" s="33">
        <v>17087240.68</v>
      </c>
      <c r="I187" s="33">
        <v>4209394.77</v>
      </c>
      <c r="J187" s="33">
        <v>7634818.91</v>
      </c>
      <c r="K187" s="33">
        <v>5243027</v>
      </c>
      <c r="L187" s="33">
        <v>16452845.49</v>
      </c>
      <c r="M187" s="33">
        <v>3841052.1</v>
      </c>
      <c r="N187" s="33">
        <v>7368766.39</v>
      </c>
      <c r="O187" s="33">
        <v>5243027</v>
      </c>
      <c r="P187" s="118">
        <v>96.28</v>
      </c>
      <c r="Q187" s="118">
        <v>91.24</v>
      </c>
      <c r="R187" s="118">
        <v>96.51</v>
      </c>
      <c r="S187" s="118">
        <v>100</v>
      </c>
      <c r="T187" s="32">
        <v>23.34</v>
      </c>
      <c r="U187" s="32">
        <v>44.78</v>
      </c>
      <c r="V187" s="32">
        <v>31.86</v>
      </c>
      <c r="W187" s="32">
        <v>114.53</v>
      </c>
      <c r="X187" s="32">
        <v>113.93</v>
      </c>
      <c r="Y187" s="32">
        <v>121.43</v>
      </c>
      <c r="Z187" s="32">
        <v>106.43</v>
      </c>
    </row>
    <row r="188" spans="1:26" ht="12.75">
      <c r="A188" s="34">
        <v>6</v>
      </c>
      <c r="B188" s="34">
        <v>6</v>
      </c>
      <c r="C188" s="34">
        <v>11</v>
      </c>
      <c r="D188" s="35">
        <v>2</v>
      </c>
      <c r="E188" s="36"/>
      <c r="F188" s="31" t="s">
        <v>261</v>
      </c>
      <c r="G188" s="56" t="s">
        <v>426</v>
      </c>
      <c r="H188" s="33">
        <v>25103268.28</v>
      </c>
      <c r="I188" s="33">
        <v>6269813.62</v>
      </c>
      <c r="J188" s="33">
        <v>11166491.66</v>
      </c>
      <c r="K188" s="33">
        <v>7666963</v>
      </c>
      <c r="L188" s="33">
        <v>25166501.16</v>
      </c>
      <c r="M188" s="33">
        <v>6406339.14</v>
      </c>
      <c r="N188" s="33">
        <v>11093199.02</v>
      </c>
      <c r="O188" s="33">
        <v>7666963</v>
      </c>
      <c r="P188" s="118">
        <v>100.25</v>
      </c>
      <c r="Q188" s="118">
        <v>102.17</v>
      </c>
      <c r="R188" s="118">
        <v>99.34</v>
      </c>
      <c r="S188" s="118">
        <v>100</v>
      </c>
      <c r="T188" s="32">
        <v>25.45</v>
      </c>
      <c r="U188" s="32">
        <v>44.07</v>
      </c>
      <c r="V188" s="32">
        <v>30.46</v>
      </c>
      <c r="W188" s="32">
        <v>114.38</v>
      </c>
      <c r="X188" s="32">
        <v>104.44</v>
      </c>
      <c r="Y188" s="32">
        <v>129.92</v>
      </c>
      <c r="Z188" s="32">
        <v>104.58</v>
      </c>
    </row>
    <row r="189" spans="1:26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31" t="s">
        <v>261</v>
      </c>
      <c r="G189" s="56" t="s">
        <v>427</v>
      </c>
      <c r="H189" s="33">
        <v>40434841.56</v>
      </c>
      <c r="I189" s="33">
        <v>7837834.54</v>
      </c>
      <c r="J189" s="33">
        <v>21929195.02</v>
      </c>
      <c r="K189" s="33">
        <v>10667812</v>
      </c>
      <c r="L189" s="33">
        <v>38583541.42</v>
      </c>
      <c r="M189" s="33">
        <v>7924709.59</v>
      </c>
      <c r="N189" s="33">
        <v>19991019.83</v>
      </c>
      <c r="O189" s="33">
        <v>10667812</v>
      </c>
      <c r="P189" s="118">
        <v>95.42</v>
      </c>
      <c r="Q189" s="118">
        <v>101.1</v>
      </c>
      <c r="R189" s="118">
        <v>91.16</v>
      </c>
      <c r="S189" s="118">
        <v>100</v>
      </c>
      <c r="T189" s="32">
        <v>20.53</v>
      </c>
      <c r="U189" s="32">
        <v>51.81</v>
      </c>
      <c r="V189" s="32">
        <v>27.64</v>
      </c>
      <c r="W189" s="32">
        <v>124.93</v>
      </c>
      <c r="X189" s="32">
        <v>100.88</v>
      </c>
      <c r="Y189" s="32">
        <v>154.43</v>
      </c>
      <c r="Z189" s="32">
        <v>105.8</v>
      </c>
    </row>
    <row r="190" spans="1:26" ht="12.75">
      <c r="A190" s="34">
        <v>6</v>
      </c>
      <c r="B190" s="34">
        <v>7</v>
      </c>
      <c r="C190" s="34">
        <v>2</v>
      </c>
      <c r="D190" s="35">
        <v>3</v>
      </c>
      <c r="E190" s="36"/>
      <c r="F190" s="31" t="s">
        <v>261</v>
      </c>
      <c r="G190" s="56" t="s">
        <v>428</v>
      </c>
      <c r="H190" s="33">
        <v>41935000</v>
      </c>
      <c r="I190" s="33">
        <v>9948417.97</v>
      </c>
      <c r="J190" s="33">
        <v>16307135.03</v>
      </c>
      <c r="K190" s="33">
        <v>15679447</v>
      </c>
      <c r="L190" s="33">
        <v>41657671.41</v>
      </c>
      <c r="M190" s="33">
        <v>9977661.63</v>
      </c>
      <c r="N190" s="33">
        <v>16000562.78</v>
      </c>
      <c r="O190" s="33">
        <v>15679447</v>
      </c>
      <c r="P190" s="118">
        <v>99.33</v>
      </c>
      <c r="Q190" s="118">
        <v>100.29</v>
      </c>
      <c r="R190" s="118">
        <v>98.12</v>
      </c>
      <c r="S190" s="118">
        <v>100</v>
      </c>
      <c r="T190" s="32">
        <v>23.95</v>
      </c>
      <c r="U190" s="32">
        <v>38.4</v>
      </c>
      <c r="V190" s="32">
        <v>37.63</v>
      </c>
      <c r="W190" s="32">
        <v>108.97</v>
      </c>
      <c r="X190" s="32">
        <v>102.62</v>
      </c>
      <c r="Y190" s="32">
        <v>116.54</v>
      </c>
      <c r="Z190" s="32">
        <v>106.12</v>
      </c>
    </row>
    <row r="191" spans="1:26" ht="12.75">
      <c r="A191" s="34">
        <v>6</v>
      </c>
      <c r="B191" s="34">
        <v>9</v>
      </c>
      <c r="C191" s="34">
        <v>1</v>
      </c>
      <c r="D191" s="35">
        <v>3</v>
      </c>
      <c r="E191" s="36"/>
      <c r="F191" s="31" t="s">
        <v>261</v>
      </c>
      <c r="G191" s="56" t="s">
        <v>429</v>
      </c>
      <c r="H191" s="33">
        <v>56173765.65</v>
      </c>
      <c r="I191" s="33">
        <v>18926442.44</v>
      </c>
      <c r="J191" s="33">
        <v>21737256.21</v>
      </c>
      <c r="K191" s="33">
        <v>15510067</v>
      </c>
      <c r="L191" s="33">
        <v>54764386.56</v>
      </c>
      <c r="M191" s="33">
        <v>19200482.13</v>
      </c>
      <c r="N191" s="33">
        <v>20053837.43</v>
      </c>
      <c r="O191" s="33">
        <v>15510067</v>
      </c>
      <c r="P191" s="118">
        <v>97.49</v>
      </c>
      <c r="Q191" s="118">
        <v>101.44</v>
      </c>
      <c r="R191" s="118">
        <v>92.25</v>
      </c>
      <c r="S191" s="118">
        <v>100</v>
      </c>
      <c r="T191" s="32">
        <v>35.06</v>
      </c>
      <c r="U191" s="32">
        <v>36.61</v>
      </c>
      <c r="V191" s="32">
        <v>28.32</v>
      </c>
      <c r="W191" s="32">
        <v>109.08</v>
      </c>
      <c r="X191" s="32">
        <v>103.45</v>
      </c>
      <c r="Y191" s="32">
        <v>110</v>
      </c>
      <c r="Z191" s="32">
        <v>115.63</v>
      </c>
    </row>
    <row r="192" spans="1:26" ht="12.75">
      <c r="A192" s="34">
        <v>6</v>
      </c>
      <c r="B192" s="34">
        <v>9</v>
      </c>
      <c r="C192" s="34">
        <v>3</v>
      </c>
      <c r="D192" s="35">
        <v>3</v>
      </c>
      <c r="E192" s="36"/>
      <c r="F192" s="31" t="s">
        <v>261</v>
      </c>
      <c r="G192" s="56" t="s">
        <v>430</v>
      </c>
      <c r="H192" s="33">
        <v>50942055.91</v>
      </c>
      <c r="I192" s="33">
        <v>14610148.14</v>
      </c>
      <c r="J192" s="33">
        <v>18086669.77</v>
      </c>
      <c r="K192" s="33">
        <v>18245238</v>
      </c>
      <c r="L192" s="33">
        <v>51189849.9</v>
      </c>
      <c r="M192" s="33">
        <v>15230496.75</v>
      </c>
      <c r="N192" s="33">
        <v>17714115.15</v>
      </c>
      <c r="O192" s="33">
        <v>18245238</v>
      </c>
      <c r="P192" s="118">
        <v>100.48</v>
      </c>
      <c r="Q192" s="118">
        <v>104.24</v>
      </c>
      <c r="R192" s="118">
        <v>97.94</v>
      </c>
      <c r="S192" s="118">
        <v>100</v>
      </c>
      <c r="T192" s="32">
        <v>29.75</v>
      </c>
      <c r="U192" s="32">
        <v>34.6</v>
      </c>
      <c r="V192" s="32">
        <v>35.64</v>
      </c>
      <c r="W192" s="32">
        <v>97.22</v>
      </c>
      <c r="X192" s="32">
        <v>106.27</v>
      </c>
      <c r="Y192" s="32">
        <v>75.33</v>
      </c>
      <c r="Z192" s="32">
        <v>123.24</v>
      </c>
    </row>
    <row r="193" spans="1:26" ht="12.75">
      <c r="A193" s="34">
        <v>6</v>
      </c>
      <c r="B193" s="34">
        <v>2</v>
      </c>
      <c r="C193" s="34">
        <v>5</v>
      </c>
      <c r="D193" s="35">
        <v>3</v>
      </c>
      <c r="E193" s="36"/>
      <c r="F193" s="31" t="s">
        <v>261</v>
      </c>
      <c r="G193" s="56" t="s">
        <v>431</v>
      </c>
      <c r="H193" s="33">
        <v>27615295.69</v>
      </c>
      <c r="I193" s="33">
        <v>5556590</v>
      </c>
      <c r="J193" s="33">
        <v>11363409.69</v>
      </c>
      <c r="K193" s="33">
        <v>10695296</v>
      </c>
      <c r="L193" s="33">
        <v>27634646.47</v>
      </c>
      <c r="M193" s="33">
        <v>5551410.76</v>
      </c>
      <c r="N193" s="33">
        <v>11300765.71</v>
      </c>
      <c r="O193" s="33">
        <v>10782470</v>
      </c>
      <c r="P193" s="118">
        <v>100.07</v>
      </c>
      <c r="Q193" s="118">
        <v>99.9</v>
      </c>
      <c r="R193" s="118">
        <v>99.44</v>
      </c>
      <c r="S193" s="118">
        <v>100.81</v>
      </c>
      <c r="T193" s="32">
        <v>20.08</v>
      </c>
      <c r="U193" s="32">
        <v>40.89</v>
      </c>
      <c r="V193" s="32">
        <v>39.01</v>
      </c>
      <c r="W193" s="32">
        <v>99.49</v>
      </c>
      <c r="X193" s="32">
        <v>89.9</v>
      </c>
      <c r="Y193" s="32">
        <v>95.56</v>
      </c>
      <c r="Z193" s="32">
        <v>110.3</v>
      </c>
    </row>
    <row r="194" spans="1:26" ht="12.75">
      <c r="A194" s="34">
        <v>6</v>
      </c>
      <c r="B194" s="34">
        <v>5</v>
      </c>
      <c r="C194" s="34">
        <v>5</v>
      </c>
      <c r="D194" s="35">
        <v>3</v>
      </c>
      <c r="E194" s="36"/>
      <c r="F194" s="31" t="s">
        <v>261</v>
      </c>
      <c r="G194" s="56" t="s">
        <v>432</v>
      </c>
      <c r="H194" s="33">
        <v>72959268.41</v>
      </c>
      <c r="I194" s="33">
        <v>28264342.76</v>
      </c>
      <c r="J194" s="33">
        <v>28399624.65</v>
      </c>
      <c r="K194" s="33">
        <v>16295301</v>
      </c>
      <c r="L194" s="33">
        <v>69454981.01</v>
      </c>
      <c r="M194" s="33">
        <v>27923304.44</v>
      </c>
      <c r="N194" s="33">
        <v>25236375.57</v>
      </c>
      <c r="O194" s="33">
        <v>16295301</v>
      </c>
      <c r="P194" s="118">
        <v>95.19</v>
      </c>
      <c r="Q194" s="118">
        <v>98.79</v>
      </c>
      <c r="R194" s="118">
        <v>88.86</v>
      </c>
      <c r="S194" s="118">
        <v>100</v>
      </c>
      <c r="T194" s="32">
        <v>40.2</v>
      </c>
      <c r="U194" s="32">
        <v>36.33</v>
      </c>
      <c r="V194" s="32">
        <v>23.46</v>
      </c>
      <c r="W194" s="32">
        <v>107.88</v>
      </c>
      <c r="X194" s="32">
        <v>103.05</v>
      </c>
      <c r="Y194" s="32">
        <v>110.63</v>
      </c>
      <c r="Z194" s="32">
        <v>112.59</v>
      </c>
    </row>
    <row r="195" spans="1:26" ht="12.75">
      <c r="A195" s="34">
        <v>6</v>
      </c>
      <c r="B195" s="34">
        <v>2</v>
      </c>
      <c r="C195" s="34">
        <v>7</v>
      </c>
      <c r="D195" s="35">
        <v>3</v>
      </c>
      <c r="E195" s="36"/>
      <c r="F195" s="31" t="s">
        <v>261</v>
      </c>
      <c r="G195" s="56" t="s">
        <v>433</v>
      </c>
      <c r="H195" s="33">
        <v>33810432.92</v>
      </c>
      <c r="I195" s="33">
        <v>7101615.63</v>
      </c>
      <c r="J195" s="33">
        <v>15602211.29</v>
      </c>
      <c r="K195" s="33">
        <v>11106606</v>
      </c>
      <c r="L195" s="33">
        <v>33459526.31</v>
      </c>
      <c r="M195" s="33">
        <v>7184966.67</v>
      </c>
      <c r="N195" s="33">
        <v>15167953.64</v>
      </c>
      <c r="O195" s="33">
        <v>11106606</v>
      </c>
      <c r="P195" s="118">
        <v>98.96</v>
      </c>
      <c r="Q195" s="118">
        <v>101.17</v>
      </c>
      <c r="R195" s="118">
        <v>97.21</v>
      </c>
      <c r="S195" s="118">
        <v>100</v>
      </c>
      <c r="T195" s="32">
        <v>21.47</v>
      </c>
      <c r="U195" s="32">
        <v>45.33</v>
      </c>
      <c r="V195" s="32">
        <v>33.19</v>
      </c>
      <c r="W195" s="32">
        <v>107.79</v>
      </c>
      <c r="X195" s="32">
        <v>96.91</v>
      </c>
      <c r="Y195" s="32">
        <v>114.73</v>
      </c>
      <c r="Z195" s="32">
        <v>106.72</v>
      </c>
    </row>
    <row r="196" spans="1:26" ht="12.75">
      <c r="A196" s="34">
        <v>6</v>
      </c>
      <c r="B196" s="34">
        <v>12</v>
      </c>
      <c r="C196" s="34">
        <v>2</v>
      </c>
      <c r="D196" s="35">
        <v>3</v>
      </c>
      <c r="E196" s="36"/>
      <c r="F196" s="31" t="s">
        <v>261</v>
      </c>
      <c r="G196" s="56" t="s">
        <v>434</v>
      </c>
      <c r="H196" s="33">
        <v>32243757.32</v>
      </c>
      <c r="I196" s="33">
        <v>4947234.02</v>
      </c>
      <c r="J196" s="33">
        <v>15354660.3</v>
      </c>
      <c r="K196" s="33">
        <v>11941863</v>
      </c>
      <c r="L196" s="33">
        <v>30541770.18</v>
      </c>
      <c r="M196" s="33">
        <v>5028688.81</v>
      </c>
      <c r="N196" s="33">
        <v>13571218.37</v>
      </c>
      <c r="O196" s="33">
        <v>11941863</v>
      </c>
      <c r="P196" s="118">
        <v>94.72</v>
      </c>
      <c r="Q196" s="118">
        <v>101.64</v>
      </c>
      <c r="R196" s="118">
        <v>88.38</v>
      </c>
      <c r="S196" s="118">
        <v>100</v>
      </c>
      <c r="T196" s="32">
        <v>16.46</v>
      </c>
      <c r="U196" s="32">
        <v>44.43</v>
      </c>
      <c r="V196" s="32">
        <v>39.1</v>
      </c>
      <c r="W196" s="32">
        <v>100.63</v>
      </c>
      <c r="X196" s="32">
        <v>90.97</v>
      </c>
      <c r="Y196" s="32">
        <v>102.28</v>
      </c>
      <c r="Z196" s="32">
        <v>103.37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261</v>
      </c>
      <c r="G197" s="56" t="s">
        <v>435</v>
      </c>
      <c r="H197" s="33">
        <v>31966905.29</v>
      </c>
      <c r="I197" s="33">
        <v>15435382.89</v>
      </c>
      <c r="J197" s="33">
        <v>9714667.4</v>
      </c>
      <c r="K197" s="33">
        <v>6816855</v>
      </c>
      <c r="L197" s="33">
        <v>30799921.52</v>
      </c>
      <c r="M197" s="33">
        <v>14829555.81</v>
      </c>
      <c r="N197" s="33">
        <v>9153510.71</v>
      </c>
      <c r="O197" s="33">
        <v>6816855</v>
      </c>
      <c r="P197" s="118">
        <v>96.34</v>
      </c>
      <c r="Q197" s="118">
        <v>96.07</v>
      </c>
      <c r="R197" s="118">
        <v>94.22</v>
      </c>
      <c r="S197" s="118">
        <v>100</v>
      </c>
      <c r="T197" s="32">
        <v>48.14</v>
      </c>
      <c r="U197" s="32">
        <v>29.71</v>
      </c>
      <c r="V197" s="32">
        <v>22.13</v>
      </c>
      <c r="W197" s="32">
        <v>108.75</v>
      </c>
      <c r="X197" s="32">
        <v>113.42</v>
      </c>
      <c r="Y197" s="32">
        <v>102.94</v>
      </c>
      <c r="Z197" s="32">
        <v>107.27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261</v>
      </c>
      <c r="G198" s="56" t="s">
        <v>436</v>
      </c>
      <c r="H198" s="33">
        <v>33259325.88</v>
      </c>
      <c r="I198" s="33">
        <v>7526629</v>
      </c>
      <c r="J198" s="33">
        <v>12969632.88</v>
      </c>
      <c r="K198" s="33">
        <v>12763064</v>
      </c>
      <c r="L198" s="33">
        <v>33047954.48</v>
      </c>
      <c r="M198" s="33">
        <v>7595392.47</v>
      </c>
      <c r="N198" s="33">
        <v>12689498.01</v>
      </c>
      <c r="O198" s="33">
        <v>12763064</v>
      </c>
      <c r="P198" s="118">
        <v>99.36</v>
      </c>
      <c r="Q198" s="118">
        <v>100.91</v>
      </c>
      <c r="R198" s="118">
        <v>97.84</v>
      </c>
      <c r="S198" s="118">
        <v>100</v>
      </c>
      <c r="T198" s="32">
        <v>22.98</v>
      </c>
      <c r="U198" s="32">
        <v>38.39</v>
      </c>
      <c r="V198" s="32">
        <v>38.61</v>
      </c>
      <c r="W198" s="32">
        <v>99.77</v>
      </c>
      <c r="X198" s="32">
        <v>114.1</v>
      </c>
      <c r="Y198" s="32">
        <v>90.21</v>
      </c>
      <c r="Z198" s="32">
        <v>102.92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261</v>
      </c>
      <c r="G199" s="56" t="s">
        <v>437</v>
      </c>
      <c r="H199" s="33">
        <v>35393456.59</v>
      </c>
      <c r="I199" s="33">
        <v>9158930.25</v>
      </c>
      <c r="J199" s="33">
        <v>14108331.34</v>
      </c>
      <c r="K199" s="33">
        <v>12126195</v>
      </c>
      <c r="L199" s="33">
        <v>35358357.6</v>
      </c>
      <c r="M199" s="33">
        <v>9404518.56</v>
      </c>
      <c r="N199" s="33">
        <v>13827644.04</v>
      </c>
      <c r="O199" s="33">
        <v>12126195</v>
      </c>
      <c r="P199" s="118">
        <v>99.9</v>
      </c>
      <c r="Q199" s="118">
        <v>102.68</v>
      </c>
      <c r="R199" s="118">
        <v>98.01</v>
      </c>
      <c r="S199" s="118">
        <v>100</v>
      </c>
      <c r="T199" s="32">
        <v>26.59</v>
      </c>
      <c r="U199" s="32">
        <v>39.1</v>
      </c>
      <c r="V199" s="32">
        <v>34.29</v>
      </c>
      <c r="W199" s="32">
        <v>120.59</v>
      </c>
      <c r="X199" s="32">
        <v>116.1</v>
      </c>
      <c r="Y199" s="32">
        <v>136.25</v>
      </c>
      <c r="Z199" s="32">
        <v>109.52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261</v>
      </c>
      <c r="G200" s="56" t="s">
        <v>438</v>
      </c>
      <c r="H200" s="33">
        <v>28655160.31</v>
      </c>
      <c r="I200" s="33">
        <v>9942375.06</v>
      </c>
      <c r="J200" s="33">
        <v>9498460.25</v>
      </c>
      <c r="K200" s="33">
        <v>9214325</v>
      </c>
      <c r="L200" s="33">
        <v>27357492.96</v>
      </c>
      <c r="M200" s="33">
        <v>8724860.65</v>
      </c>
      <c r="N200" s="33">
        <v>9418307.31</v>
      </c>
      <c r="O200" s="33">
        <v>9214325</v>
      </c>
      <c r="P200" s="118">
        <v>95.47</v>
      </c>
      <c r="Q200" s="118">
        <v>87.75</v>
      </c>
      <c r="R200" s="118">
        <v>99.15</v>
      </c>
      <c r="S200" s="118">
        <v>100</v>
      </c>
      <c r="T200" s="32">
        <v>31.89</v>
      </c>
      <c r="U200" s="32">
        <v>34.42</v>
      </c>
      <c r="V200" s="32">
        <v>33.68</v>
      </c>
      <c r="W200" s="32">
        <v>99.37</v>
      </c>
      <c r="X200" s="32">
        <v>114.8</v>
      </c>
      <c r="Y200" s="32">
        <v>84.97</v>
      </c>
      <c r="Z200" s="32">
        <v>104.16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261</v>
      </c>
      <c r="G201" s="56" t="s">
        <v>439</v>
      </c>
      <c r="H201" s="33">
        <v>27239600.47</v>
      </c>
      <c r="I201" s="33">
        <v>9628530.6</v>
      </c>
      <c r="J201" s="33">
        <v>8582927.87</v>
      </c>
      <c r="K201" s="33">
        <v>9028142</v>
      </c>
      <c r="L201" s="33">
        <v>26366507.64</v>
      </c>
      <c r="M201" s="33">
        <v>9119456.23</v>
      </c>
      <c r="N201" s="33">
        <v>8218909.41</v>
      </c>
      <c r="O201" s="33">
        <v>9028142</v>
      </c>
      <c r="P201" s="118">
        <v>96.79</v>
      </c>
      <c r="Q201" s="118">
        <v>94.71</v>
      </c>
      <c r="R201" s="118">
        <v>95.75</v>
      </c>
      <c r="S201" s="118">
        <v>100</v>
      </c>
      <c r="T201" s="32">
        <v>34.58</v>
      </c>
      <c r="U201" s="32">
        <v>31.17</v>
      </c>
      <c r="V201" s="32">
        <v>34.24</v>
      </c>
      <c r="W201" s="32">
        <v>101.13</v>
      </c>
      <c r="X201" s="32">
        <v>102.11</v>
      </c>
      <c r="Y201" s="32">
        <v>86.04</v>
      </c>
      <c r="Z201" s="32">
        <v>118.96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261</v>
      </c>
      <c r="G202" s="56" t="s">
        <v>440</v>
      </c>
      <c r="H202" s="33">
        <v>101024455.84</v>
      </c>
      <c r="I202" s="33">
        <v>44484048.94</v>
      </c>
      <c r="J202" s="33">
        <v>35464911.9</v>
      </c>
      <c r="K202" s="33">
        <v>21075495</v>
      </c>
      <c r="L202" s="33">
        <v>102031562.02</v>
      </c>
      <c r="M202" s="33">
        <v>46061084.36</v>
      </c>
      <c r="N202" s="33">
        <v>34894982.66</v>
      </c>
      <c r="O202" s="33">
        <v>21075495</v>
      </c>
      <c r="P202" s="118">
        <v>100.99</v>
      </c>
      <c r="Q202" s="118">
        <v>103.54</v>
      </c>
      <c r="R202" s="118">
        <v>98.39</v>
      </c>
      <c r="S202" s="118">
        <v>100</v>
      </c>
      <c r="T202" s="32">
        <v>45.14</v>
      </c>
      <c r="U202" s="32">
        <v>34.2</v>
      </c>
      <c r="V202" s="32">
        <v>20.65</v>
      </c>
      <c r="W202" s="32">
        <v>121.13</v>
      </c>
      <c r="X202" s="32">
        <v>109.57</v>
      </c>
      <c r="Y202" s="32">
        <v>141.68</v>
      </c>
      <c r="Z202" s="32">
        <v>119.99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261</v>
      </c>
      <c r="G203" s="56" t="s">
        <v>441</v>
      </c>
      <c r="H203" s="33">
        <v>35433330.04</v>
      </c>
      <c r="I203" s="33">
        <v>7530834.59</v>
      </c>
      <c r="J203" s="33">
        <v>17240505.45</v>
      </c>
      <c r="K203" s="33">
        <v>10661990</v>
      </c>
      <c r="L203" s="33">
        <v>35006932.85</v>
      </c>
      <c r="M203" s="33">
        <v>7876537.83</v>
      </c>
      <c r="N203" s="33">
        <v>16468405.02</v>
      </c>
      <c r="O203" s="33">
        <v>10661990</v>
      </c>
      <c r="P203" s="118">
        <v>98.79</v>
      </c>
      <c r="Q203" s="118">
        <v>104.59</v>
      </c>
      <c r="R203" s="118">
        <v>95.52</v>
      </c>
      <c r="S203" s="118">
        <v>100</v>
      </c>
      <c r="T203" s="32">
        <v>22.49</v>
      </c>
      <c r="U203" s="32">
        <v>47.04</v>
      </c>
      <c r="V203" s="32">
        <v>30.45</v>
      </c>
      <c r="W203" s="32">
        <v>94.55</v>
      </c>
      <c r="X203" s="32">
        <v>97.44</v>
      </c>
      <c r="Y203" s="32">
        <v>89.99</v>
      </c>
      <c r="Z203" s="32">
        <v>100.23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261</v>
      </c>
      <c r="G204" s="56" t="s">
        <v>442</v>
      </c>
      <c r="H204" s="33">
        <v>53348122.78</v>
      </c>
      <c r="I204" s="33">
        <v>19151324.58</v>
      </c>
      <c r="J204" s="33">
        <v>25225499.2</v>
      </c>
      <c r="K204" s="33">
        <v>8971299</v>
      </c>
      <c r="L204" s="33">
        <v>45938875.64</v>
      </c>
      <c r="M204" s="33">
        <v>18342578.24</v>
      </c>
      <c r="N204" s="33">
        <v>18624998.4</v>
      </c>
      <c r="O204" s="33">
        <v>8971299</v>
      </c>
      <c r="P204" s="118">
        <v>86.11</v>
      </c>
      <c r="Q204" s="118">
        <v>95.77</v>
      </c>
      <c r="R204" s="118">
        <v>73.83</v>
      </c>
      <c r="S204" s="118">
        <v>100</v>
      </c>
      <c r="T204" s="32">
        <v>39.92</v>
      </c>
      <c r="U204" s="32">
        <v>40.54</v>
      </c>
      <c r="V204" s="32">
        <v>19.52</v>
      </c>
      <c r="W204" s="32">
        <v>113.81</v>
      </c>
      <c r="X204" s="32">
        <v>89.92</v>
      </c>
      <c r="Y204" s="32">
        <v>152.64</v>
      </c>
      <c r="Z204" s="32">
        <v>115.55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261</v>
      </c>
      <c r="G205" s="56" t="s">
        <v>443</v>
      </c>
      <c r="H205" s="33">
        <v>93127331.29</v>
      </c>
      <c r="I205" s="33">
        <v>28854284.79</v>
      </c>
      <c r="J205" s="33">
        <v>39815096.5</v>
      </c>
      <c r="K205" s="33">
        <v>24457950</v>
      </c>
      <c r="L205" s="33">
        <v>86769126.48</v>
      </c>
      <c r="M205" s="33">
        <v>28869516.5</v>
      </c>
      <c r="N205" s="33">
        <v>33441659.98</v>
      </c>
      <c r="O205" s="33">
        <v>24457950</v>
      </c>
      <c r="P205" s="118">
        <v>93.17</v>
      </c>
      <c r="Q205" s="118">
        <v>100.05</v>
      </c>
      <c r="R205" s="118">
        <v>83.99</v>
      </c>
      <c r="S205" s="118">
        <v>100</v>
      </c>
      <c r="T205" s="32">
        <v>33.27</v>
      </c>
      <c r="U205" s="32">
        <v>38.54</v>
      </c>
      <c r="V205" s="32">
        <v>28.18</v>
      </c>
      <c r="W205" s="32">
        <v>113.38</v>
      </c>
      <c r="X205" s="32">
        <v>134.39</v>
      </c>
      <c r="Y205" s="32">
        <v>102.13</v>
      </c>
      <c r="Z205" s="32">
        <v>109.65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261</v>
      </c>
      <c r="G206" s="56" t="s">
        <v>444</v>
      </c>
      <c r="H206" s="33">
        <v>30718934.41</v>
      </c>
      <c r="I206" s="33">
        <v>6822944.75</v>
      </c>
      <c r="J206" s="33">
        <v>14978997.66</v>
      </c>
      <c r="K206" s="33">
        <v>8916992</v>
      </c>
      <c r="L206" s="33">
        <v>28124872.69</v>
      </c>
      <c r="M206" s="33">
        <v>6206625.02</v>
      </c>
      <c r="N206" s="33">
        <v>13001255.67</v>
      </c>
      <c r="O206" s="33">
        <v>8916992</v>
      </c>
      <c r="P206" s="118">
        <v>91.55</v>
      </c>
      <c r="Q206" s="118">
        <v>90.96</v>
      </c>
      <c r="R206" s="118">
        <v>86.79</v>
      </c>
      <c r="S206" s="118">
        <v>100</v>
      </c>
      <c r="T206" s="32">
        <v>22.06</v>
      </c>
      <c r="U206" s="32">
        <v>46.22</v>
      </c>
      <c r="V206" s="32">
        <v>31.7</v>
      </c>
      <c r="W206" s="32">
        <v>116.06</v>
      </c>
      <c r="X206" s="32">
        <v>129.51</v>
      </c>
      <c r="Y206" s="32">
        <v>119.89</v>
      </c>
      <c r="Z206" s="32">
        <v>103.74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261</v>
      </c>
      <c r="G207" s="56" t="s">
        <v>445</v>
      </c>
      <c r="H207" s="33">
        <v>67536813.71</v>
      </c>
      <c r="I207" s="33">
        <v>25494014.09</v>
      </c>
      <c r="J207" s="33">
        <v>26923416.62</v>
      </c>
      <c r="K207" s="33">
        <v>15119383</v>
      </c>
      <c r="L207" s="33">
        <v>67890379.68</v>
      </c>
      <c r="M207" s="33">
        <v>25888272.22</v>
      </c>
      <c r="N207" s="33">
        <v>26799744.46</v>
      </c>
      <c r="O207" s="33">
        <v>15202363</v>
      </c>
      <c r="P207" s="118">
        <v>100.52</v>
      </c>
      <c r="Q207" s="118">
        <v>101.54</v>
      </c>
      <c r="R207" s="118">
        <v>99.54</v>
      </c>
      <c r="S207" s="118">
        <v>100.54</v>
      </c>
      <c r="T207" s="32">
        <v>38.13</v>
      </c>
      <c r="U207" s="32">
        <v>39.47</v>
      </c>
      <c r="V207" s="32">
        <v>22.39</v>
      </c>
      <c r="W207" s="32">
        <v>108.68</v>
      </c>
      <c r="X207" s="32">
        <v>110.51</v>
      </c>
      <c r="Y207" s="32">
        <v>107.08</v>
      </c>
      <c r="Z207" s="32">
        <v>108.49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261</v>
      </c>
      <c r="G208" s="56" t="s">
        <v>446</v>
      </c>
      <c r="H208" s="33">
        <v>59557620.13</v>
      </c>
      <c r="I208" s="33">
        <v>15053122.84</v>
      </c>
      <c r="J208" s="33">
        <v>30776755.29</v>
      </c>
      <c r="K208" s="33">
        <v>13727742</v>
      </c>
      <c r="L208" s="33">
        <v>54107052.5</v>
      </c>
      <c r="M208" s="33">
        <v>15513406.79</v>
      </c>
      <c r="N208" s="33">
        <v>24865903.71</v>
      </c>
      <c r="O208" s="33">
        <v>13727742</v>
      </c>
      <c r="P208" s="118">
        <v>90.84</v>
      </c>
      <c r="Q208" s="118">
        <v>103.05</v>
      </c>
      <c r="R208" s="118">
        <v>80.79</v>
      </c>
      <c r="S208" s="118">
        <v>100</v>
      </c>
      <c r="T208" s="32">
        <v>28.67</v>
      </c>
      <c r="U208" s="32">
        <v>45.95</v>
      </c>
      <c r="V208" s="32">
        <v>25.37</v>
      </c>
      <c r="W208" s="32">
        <v>103.24</v>
      </c>
      <c r="X208" s="32">
        <v>108.52</v>
      </c>
      <c r="Y208" s="32">
        <v>98.63</v>
      </c>
      <c r="Z208" s="32">
        <v>106.37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261</v>
      </c>
      <c r="G209" s="56" t="s">
        <v>447</v>
      </c>
      <c r="H209" s="33">
        <v>72238082.73</v>
      </c>
      <c r="I209" s="33">
        <v>23238891.78</v>
      </c>
      <c r="J209" s="33">
        <v>30395028.95</v>
      </c>
      <c r="K209" s="33">
        <v>18604162</v>
      </c>
      <c r="L209" s="33">
        <v>68421554.55</v>
      </c>
      <c r="M209" s="33">
        <v>22694594.09</v>
      </c>
      <c r="N209" s="33">
        <v>27122798.46</v>
      </c>
      <c r="O209" s="33">
        <v>18604162</v>
      </c>
      <c r="P209" s="118">
        <v>94.71</v>
      </c>
      <c r="Q209" s="118">
        <v>97.65</v>
      </c>
      <c r="R209" s="118">
        <v>89.23</v>
      </c>
      <c r="S209" s="118">
        <v>100</v>
      </c>
      <c r="T209" s="32">
        <v>33.16</v>
      </c>
      <c r="U209" s="32">
        <v>39.64</v>
      </c>
      <c r="V209" s="32">
        <v>27.19</v>
      </c>
      <c r="W209" s="32">
        <v>124.64</v>
      </c>
      <c r="X209" s="32">
        <v>119.82</v>
      </c>
      <c r="Y209" s="32">
        <v>145.66</v>
      </c>
      <c r="Z209" s="32">
        <v>107.32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261</v>
      </c>
      <c r="G210" s="56" t="s">
        <v>448</v>
      </c>
      <c r="H210" s="33">
        <v>30180339.17</v>
      </c>
      <c r="I210" s="33">
        <v>8096454.93</v>
      </c>
      <c r="J210" s="33">
        <v>11914140.24</v>
      </c>
      <c r="K210" s="33">
        <v>10169744</v>
      </c>
      <c r="L210" s="33">
        <v>30797327.5</v>
      </c>
      <c r="M210" s="33">
        <v>8787002.84</v>
      </c>
      <c r="N210" s="33">
        <v>11840580.66</v>
      </c>
      <c r="O210" s="33">
        <v>10169744</v>
      </c>
      <c r="P210" s="118">
        <v>102.04</v>
      </c>
      <c r="Q210" s="118">
        <v>108.52</v>
      </c>
      <c r="R210" s="118">
        <v>99.38</v>
      </c>
      <c r="S210" s="118">
        <v>100</v>
      </c>
      <c r="T210" s="32">
        <v>28.53</v>
      </c>
      <c r="U210" s="32">
        <v>38.44</v>
      </c>
      <c r="V210" s="32">
        <v>33.02</v>
      </c>
      <c r="W210" s="32">
        <v>122.26</v>
      </c>
      <c r="X210" s="32">
        <v>122.26</v>
      </c>
      <c r="Y210" s="32">
        <v>129.04</v>
      </c>
      <c r="Z210" s="32">
        <v>115.2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261</v>
      </c>
      <c r="G211" s="56" t="s">
        <v>449</v>
      </c>
      <c r="H211" s="33">
        <v>102801101.6</v>
      </c>
      <c r="I211" s="33">
        <v>36243736.85</v>
      </c>
      <c r="J211" s="33">
        <v>43579359.75</v>
      </c>
      <c r="K211" s="33">
        <v>22978005</v>
      </c>
      <c r="L211" s="33">
        <v>92459751.36</v>
      </c>
      <c r="M211" s="33">
        <v>35477305.27</v>
      </c>
      <c r="N211" s="33">
        <v>34004441.09</v>
      </c>
      <c r="O211" s="33">
        <v>22978005</v>
      </c>
      <c r="P211" s="118">
        <v>89.94</v>
      </c>
      <c r="Q211" s="118">
        <v>97.88</v>
      </c>
      <c r="R211" s="118">
        <v>78.02</v>
      </c>
      <c r="S211" s="118">
        <v>100</v>
      </c>
      <c r="T211" s="32">
        <v>38.37</v>
      </c>
      <c r="U211" s="32">
        <v>36.77</v>
      </c>
      <c r="V211" s="32">
        <v>24.85</v>
      </c>
      <c r="W211" s="32">
        <v>103.91</v>
      </c>
      <c r="X211" s="32">
        <v>107.69</v>
      </c>
      <c r="Y211" s="32">
        <v>97.23</v>
      </c>
      <c r="Z211" s="32">
        <v>109.11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261</v>
      </c>
      <c r="G212" s="56" t="s">
        <v>450</v>
      </c>
      <c r="H212" s="33">
        <v>32602901.18</v>
      </c>
      <c r="I212" s="33">
        <v>7804687.67</v>
      </c>
      <c r="J212" s="33">
        <v>13111627.51</v>
      </c>
      <c r="K212" s="33">
        <v>11686586</v>
      </c>
      <c r="L212" s="33">
        <v>32505242.49</v>
      </c>
      <c r="M212" s="33">
        <v>7873886.84</v>
      </c>
      <c r="N212" s="33">
        <v>12944769.65</v>
      </c>
      <c r="O212" s="33">
        <v>11686586</v>
      </c>
      <c r="P212" s="118">
        <v>99.7</v>
      </c>
      <c r="Q212" s="118">
        <v>100.88</v>
      </c>
      <c r="R212" s="118">
        <v>98.72</v>
      </c>
      <c r="S212" s="118">
        <v>100</v>
      </c>
      <c r="T212" s="32">
        <v>24.22</v>
      </c>
      <c r="U212" s="32">
        <v>39.82</v>
      </c>
      <c r="V212" s="32">
        <v>35.95</v>
      </c>
      <c r="W212" s="32">
        <v>108.65</v>
      </c>
      <c r="X212" s="32">
        <v>107.42</v>
      </c>
      <c r="Y212" s="32">
        <v>111.33</v>
      </c>
      <c r="Z212" s="32">
        <v>106.62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261</v>
      </c>
      <c r="G213" s="56" t="s">
        <v>451</v>
      </c>
      <c r="H213" s="33">
        <v>53405694.18</v>
      </c>
      <c r="I213" s="33">
        <v>17333570</v>
      </c>
      <c r="J213" s="33">
        <v>22388501.18</v>
      </c>
      <c r="K213" s="33">
        <v>13683623</v>
      </c>
      <c r="L213" s="33">
        <v>53335294.68</v>
      </c>
      <c r="M213" s="33">
        <v>18401555.54</v>
      </c>
      <c r="N213" s="33">
        <v>21250116.14</v>
      </c>
      <c r="O213" s="33">
        <v>13683623</v>
      </c>
      <c r="P213" s="118">
        <v>99.86</v>
      </c>
      <c r="Q213" s="118">
        <v>106.16</v>
      </c>
      <c r="R213" s="118">
        <v>94.91</v>
      </c>
      <c r="S213" s="118">
        <v>100</v>
      </c>
      <c r="T213" s="32">
        <v>34.5</v>
      </c>
      <c r="U213" s="32">
        <v>39.84</v>
      </c>
      <c r="V213" s="32">
        <v>25.65</v>
      </c>
      <c r="W213" s="32">
        <v>131.84</v>
      </c>
      <c r="X213" s="32">
        <v>127.8</v>
      </c>
      <c r="Y213" s="32">
        <v>151.07</v>
      </c>
      <c r="Z213" s="32">
        <v>114.12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261</v>
      </c>
      <c r="G214" s="56" t="s">
        <v>452</v>
      </c>
      <c r="H214" s="33">
        <v>35268614.43</v>
      </c>
      <c r="I214" s="33">
        <v>11156430.5</v>
      </c>
      <c r="J214" s="33">
        <v>13038083.93</v>
      </c>
      <c r="K214" s="33">
        <v>11074100</v>
      </c>
      <c r="L214" s="33">
        <v>35004022.44</v>
      </c>
      <c r="M214" s="33">
        <v>11145879.76</v>
      </c>
      <c r="N214" s="33">
        <v>12784042.68</v>
      </c>
      <c r="O214" s="33">
        <v>11074100</v>
      </c>
      <c r="P214" s="118">
        <v>99.24</v>
      </c>
      <c r="Q214" s="118">
        <v>99.9</v>
      </c>
      <c r="R214" s="118">
        <v>98.05</v>
      </c>
      <c r="S214" s="118">
        <v>100</v>
      </c>
      <c r="T214" s="32">
        <v>31.84</v>
      </c>
      <c r="U214" s="32">
        <v>36.52</v>
      </c>
      <c r="V214" s="32">
        <v>31.63</v>
      </c>
      <c r="W214" s="32">
        <v>116.4</v>
      </c>
      <c r="X214" s="32">
        <v>123.89</v>
      </c>
      <c r="Y214" s="32">
        <v>115.38</v>
      </c>
      <c r="Z214" s="32">
        <v>110.8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261</v>
      </c>
      <c r="G215" s="56" t="s">
        <v>453</v>
      </c>
      <c r="H215" s="33">
        <v>29227062.81</v>
      </c>
      <c r="I215" s="33">
        <v>9297728.05</v>
      </c>
      <c r="J215" s="33">
        <v>11954036.76</v>
      </c>
      <c r="K215" s="33">
        <v>7975298</v>
      </c>
      <c r="L215" s="33">
        <v>26219138.84</v>
      </c>
      <c r="M215" s="33">
        <v>8938667.01</v>
      </c>
      <c r="N215" s="33">
        <v>9305173.83</v>
      </c>
      <c r="O215" s="33">
        <v>7975298</v>
      </c>
      <c r="P215" s="118">
        <v>89.7</v>
      </c>
      <c r="Q215" s="118">
        <v>96.13</v>
      </c>
      <c r="R215" s="118">
        <v>77.84</v>
      </c>
      <c r="S215" s="118">
        <v>100</v>
      </c>
      <c r="T215" s="32">
        <v>34.09</v>
      </c>
      <c r="U215" s="32">
        <v>35.49</v>
      </c>
      <c r="V215" s="32">
        <v>30.41</v>
      </c>
      <c r="W215" s="32">
        <v>101.41</v>
      </c>
      <c r="X215" s="32">
        <v>114.82</v>
      </c>
      <c r="Y215" s="32">
        <v>88.88</v>
      </c>
      <c r="Z215" s="32">
        <v>104.95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261</v>
      </c>
      <c r="G216" s="56" t="s">
        <v>454</v>
      </c>
      <c r="H216" s="33">
        <v>38040783.13</v>
      </c>
      <c r="I216" s="33">
        <v>7820036.6</v>
      </c>
      <c r="J216" s="33">
        <v>15684837.53</v>
      </c>
      <c r="K216" s="33">
        <v>14535909</v>
      </c>
      <c r="L216" s="33">
        <v>37688471.62</v>
      </c>
      <c r="M216" s="33">
        <v>7713029</v>
      </c>
      <c r="N216" s="33">
        <v>15439533.62</v>
      </c>
      <c r="O216" s="33">
        <v>14535909</v>
      </c>
      <c r="P216" s="118">
        <v>99.07</v>
      </c>
      <c r="Q216" s="118">
        <v>98.63</v>
      </c>
      <c r="R216" s="118">
        <v>98.43</v>
      </c>
      <c r="S216" s="118">
        <v>100</v>
      </c>
      <c r="T216" s="32">
        <v>20.46</v>
      </c>
      <c r="U216" s="32">
        <v>40.96</v>
      </c>
      <c r="V216" s="32">
        <v>38.56</v>
      </c>
      <c r="W216" s="32">
        <v>97.9</v>
      </c>
      <c r="X216" s="32">
        <v>110.06</v>
      </c>
      <c r="Y216" s="32">
        <v>90.85</v>
      </c>
      <c r="Z216" s="32">
        <v>100.29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261</v>
      </c>
      <c r="G217" s="56" t="s">
        <v>455</v>
      </c>
      <c r="H217" s="33">
        <v>31580781.58</v>
      </c>
      <c r="I217" s="33">
        <v>14360510.88</v>
      </c>
      <c r="J217" s="33">
        <v>9487622.7</v>
      </c>
      <c r="K217" s="33">
        <v>7732648</v>
      </c>
      <c r="L217" s="33">
        <v>30152853.46</v>
      </c>
      <c r="M217" s="33">
        <v>13553356.14</v>
      </c>
      <c r="N217" s="33">
        <v>8866849.32</v>
      </c>
      <c r="O217" s="33">
        <v>7732648</v>
      </c>
      <c r="P217" s="118">
        <v>95.47</v>
      </c>
      <c r="Q217" s="118">
        <v>94.37</v>
      </c>
      <c r="R217" s="118">
        <v>93.45</v>
      </c>
      <c r="S217" s="118">
        <v>100</v>
      </c>
      <c r="T217" s="32">
        <v>44.94</v>
      </c>
      <c r="U217" s="32">
        <v>29.4</v>
      </c>
      <c r="V217" s="32">
        <v>25.64</v>
      </c>
      <c r="W217" s="32">
        <v>110.5</v>
      </c>
      <c r="X217" s="32">
        <v>120.43</v>
      </c>
      <c r="Y217" s="32">
        <v>102.34</v>
      </c>
      <c r="Z217" s="32">
        <v>104.92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456</v>
      </c>
      <c r="G218" s="56" t="s">
        <v>457</v>
      </c>
      <c r="H218" s="33">
        <v>384838524.85</v>
      </c>
      <c r="I218" s="33">
        <v>138734813.05</v>
      </c>
      <c r="J218" s="33">
        <v>127624353.8</v>
      </c>
      <c r="K218" s="33">
        <v>118479358</v>
      </c>
      <c r="L218" s="33">
        <v>375277651.13</v>
      </c>
      <c r="M218" s="33">
        <v>142462841.94</v>
      </c>
      <c r="N218" s="33">
        <v>114335451.19</v>
      </c>
      <c r="O218" s="33">
        <v>118479358</v>
      </c>
      <c r="P218" s="118">
        <v>97.51</v>
      </c>
      <c r="Q218" s="118">
        <v>102.68</v>
      </c>
      <c r="R218" s="118">
        <v>89.58</v>
      </c>
      <c r="S218" s="118">
        <v>100</v>
      </c>
      <c r="T218" s="32">
        <v>37.96</v>
      </c>
      <c r="U218" s="32">
        <v>30.46</v>
      </c>
      <c r="V218" s="32">
        <v>31.57</v>
      </c>
      <c r="W218" s="32">
        <v>116.51</v>
      </c>
      <c r="X218" s="32">
        <v>115.64</v>
      </c>
      <c r="Y218" s="32">
        <v>122.09</v>
      </c>
      <c r="Z218" s="32">
        <v>112.57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456</v>
      </c>
      <c r="G219" s="56" t="s">
        <v>458</v>
      </c>
      <c r="H219" s="33">
        <v>459118487.02</v>
      </c>
      <c r="I219" s="33">
        <v>153227560.58</v>
      </c>
      <c r="J219" s="33">
        <v>172498734.44</v>
      </c>
      <c r="K219" s="33">
        <v>133392192</v>
      </c>
      <c r="L219" s="33">
        <v>385850103.6</v>
      </c>
      <c r="M219" s="33">
        <v>141581245.54</v>
      </c>
      <c r="N219" s="33">
        <v>110876666.06</v>
      </c>
      <c r="O219" s="33">
        <v>133392192</v>
      </c>
      <c r="P219" s="118">
        <v>84.04</v>
      </c>
      <c r="Q219" s="118">
        <v>92.39</v>
      </c>
      <c r="R219" s="118">
        <v>64.27</v>
      </c>
      <c r="S219" s="118">
        <v>100</v>
      </c>
      <c r="T219" s="32">
        <v>36.69</v>
      </c>
      <c r="U219" s="32">
        <v>28.73</v>
      </c>
      <c r="V219" s="32">
        <v>34.57</v>
      </c>
      <c r="W219" s="32">
        <v>112.8</v>
      </c>
      <c r="X219" s="32">
        <v>103.97</v>
      </c>
      <c r="Y219" s="32">
        <v>122.22</v>
      </c>
      <c r="Z219" s="32">
        <v>115.83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456</v>
      </c>
      <c r="G220" s="56" t="s">
        <v>459</v>
      </c>
      <c r="H220" s="33">
        <v>2431378013.44</v>
      </c>
      <c r="I220" s="33">
        <v>1279072490</v>
      </c>
      <c r="J220" s="33">
        <v>675820373.44</v>
      </c>
      <c r="K220" s="33">
        <v>476485150</v>
      </c>
      <c r="L220" s="33">
        <v>2358631466.2</v>
      </c>
      <c r="M220" s="33">
        <v>1254357928.8</v>
      </c>
      <c r="N220" s="33">
        <v>627788387.4</v>
      </c>
      <c r="O220" s="33">
        <v>476485150</v>
      </c>
      <c r="P220" s="118">
        <v>97</v>
      </c>
      <c r="Q220" s="118">
        <v>98.06</v>
      </c>
      <c r="R220" s="118">
        <v>92.89</v>
      </c>
      <c r="S220" s="118">
        <v>100</v>
      </c>
      <c r="T220" s="32">
        <v>53.18</v>
      </c>
      <c r="U220" s="32">
        <v>26.61</v>
      </c>
      <c r="V220" s="32">
        <v>20.2</v>
      </c>
      <c r="W220" s="32">
        <v>105.2</v>
      </c>
      <c r="X220" s="32">
        <v>111.67</v>
      </c>
      <c r="Y220" s="32">
        <v>91.08</v>
      </c>
      <c r="Z220" s="32">
        <v>110.95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456</v>
      </c>
      <c r="G221" s="56" t="s">
        <v>460</v>
      </c>
      <c r="H221" s="33">
        <v>484812920.15</v>
      </c>
      <c r="I221" s="33">
        <v>174264922</v>
      </c>
      <c r="J221" s="33">
        <v>155449411.15</v>
      </c>
      <c r="K221" s="33">
        <v>155098587</v>
      </c>
      <c r="L221" s="33">
        <v>478758727.92</v>
      </c>
      <c r="M221" s="33">
        <v>180278167.38</v>
      </c>
      <c r="N221" s="33">
        <v>143381973.54</v>
      </c>
      <c r="O221" s="33">
        <v>155098587</v>
      </c>
      <c r="P221" s="118">
        <v>98.75</v>
      </c>
      <c r="Q221" s="118">
        <v>103.45</v>
      </c>
      <c r="R221" s="118">
        <v>92.23</v>
      </c>
      <c r="S221" s="118">
        <v>100</v>
      </c>
      <c r="T221" s="32">
        <v>37.65</v>
      </c>
      <c r="U221" s="32">
        <v>29.94</v>
      </c>
      <c r="V221" s="32">
        <v>32.39</v>
      </c>
      <c r="W221" s="32">
        <v>119.47</v>
      </c>
      <c r="X221" s="32">
        <v>112.01</v>
      </c>
      <c r="Y221" s="32">
        <v>144.26</v>
      </c>
      <c r="Z221" s="32">
        <v>110.47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461</v>
      </c>
      <c r="G222" s="56" t="s">
        <v>462</v>
      </c>
      <c r="H222" s="33">
        <v>134859769.31</v>
      </c>
      <c r="I222" s="33">
        <v>39003859.69</v>
      </c>
      <c r="J222" s="33">
        <v>51379002.62</v>
      </c>
      <c r="K222" s="33">
        <v>44476907</v>
      </c>
      <c r="L222" s="33">
        <v>133567269.57</v>
      </c>
      <c r="M222" s="33">
        <v>48197206.88</v>
      </c>
      <c r="N222" s="33">
        <v>40893155.69</v>
      </c>
      <c r="O222" s="33">
        <v>44476907</v>
      </c>
      <c r="P222" s="118">
        <v>99.04</v>
      </c>
      <c r="Q222" s="118">
        <v>123.57</v>
      </c>
      <c r="R222" s="118">
        <v>79.59</v>
      </c>
      <c r="S222" s="118">
        <v>100</v>
      </c>
      <c r="T222" s="32">
        <v>36.08</v>
      </c>
      <c r="U222" s="32">
        <v>30.61</v>
      </c>
      <c r="V222" s="32">
        <v>33.29</v>
      </c>
      <c r="W222" s="32">
        <v>124.88</v>
      </c>
      <c r="X222" s="32">
        <v>144.12</v>
      </c>
      <c r="Y222" s="32">
        <v>119.77</v>
      </c>
      <c r="Z222" s="32">
        <v>112.98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461</v>
      </c>
      <c r="G223" s="56" t="s">
        <v>463</v>
      </c>
      <c r="H223" s="33">
        <v>128606166.04</v>
      </c>
      <c r="I223" s="33">
        <v>35352171</v>
      </c>
      <c r="J223" s="33">
        <v>39022092.04</v>
      </c>
      <c r="K223" s="33">
        <v>54231903</v>
      </c>
      <c r="L223" s="33">
        <v>126125347.06</v>
      </c>
      <c r="M223" s="33">
        <v>37914914.59</v>
      </c>
      <c r="N223" s="33">
        <v>33658913.47</v>
      </c>
      <c r="O223" s="33">
        <v>54551519</v>
      </c>
      <c r="P223" s="118">
        <v>98.07</v>
      </c>
      <c r="Q223" s="118">
        <v>107.24</v>
      </c>
      <c r="R223" s="118">
        <v>86.25</v>
      </c>
      <c r="S223" s="118">
        <v>100.58</v>
      </c>
      <c r="T223" s="32">
        <v>30.06</v>
      </c>
      <c r="U223" s="32">
        <v>26.68</v>
      </c>
      <c r="V223" s="32">
        <v>43.25</v>
      </c>
      <c r="W223" s="32">
        <v>113.59</v>
      </c>
      <c r="X223" s="32">
        <v>134.84</v>
      </c>
      <c r="Y223" s="32">
        <v>99.73</v>
      </c>
      <c r="Z223" s="32">
        <v>110.96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461</v>
      </c>
      <c r="G224" s="56" t="s">
        <v>464</v>
      </c>
      <c r="H224" s="33">
        <v>89253167.28</v>
      </c>
      <c r="I224" s="33">
        <v>37403970.35</v>
      </c>
      <c r="J224" s="33">
        <v>21338154.93</v>
      </c>
      <c r="K224" s="33">
        <v>30511042</v>
      </c>
      <c r="L224" s="33">
        <v>97232798.13</v>
      </c>
      <c r="M224" s="33">
        <v>46422728.05</v>
      </c>
      <c r="N224" s="33">
        <v>20299028.08</v>
      </c>
      <c r="O224" s="33">
        <v>30511042</v>
      </c>
      <c r="P224" s="118">
        <v>108.94</v>
      </c>
      <c r="Q224" s="118">
        <v>124.11</v>
      </c>
      <c r="R224" s="118">
        <v>95.13</v>
      </c>
      <c r="S224" s="118">
        <v>100</v>
      </c>
      <c r="T224" s="32">
        <v>47.74</v>
      </c>
      <c r="U224" s="32">
        <v>20.87</v>
      </c>
      <c r="V224" s="32">
        <v>31.37</v>
      </c>
      <c r="W224" s="32">
        <v>115.65</v>
      </c>
      <c r="X224" s="32">
        <v>199.55</v>
      </c>
      <c r="Y224" s="32">
        <v>61.22</v>
      </c>
      <c r="Z224" s="32">
        <v>110.34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461</v>
      </c>
      <c r="G225" s="56" t="s">
        <v>465</v>
      </c>
      <c r="H225" s="33">
        <v>74745182.52</v>
      </c>
      <c r="I225" s="33">
        <v>18874377.79</v>
      </c>
      <c r="J225" s="33">
        <v>16351160.73</v>
      </c>
      <c r="K225" s="33">
        <v>39519644</v>
      </c>
      <c r="L225" s="33">
        <v>74234973.79</v>
      </c>
      <c r="M225" s="33">
        <v>19208964.98</v>
      </c>
      <c r="N225" s="33">
        <v>15506364.81</v>
      </c>
      <c r="O225" s="33">
        <v>39519644</v>
      </c>
      <c r="P225" s="118">
        <v>99.31</v>
      </c>
      <c r="Q225" s="118">
        <v>101.77</v>
      </c>
      <c r="R225" s="118">
        <v>94.83</v>
      </c>
      <c r="S225" s="118">
        <v>100</v>
      </c>
      <c r="T225" s="32">
        <v>25.87</v>
      </c>
      <c r="U225" s="32">
        <v>20.88</v>
      </c>
      <c r="V225" s="32">
        <v>53.23</v>
      </c>
      <c r="W225" s="32">
        <v>106.6</v>
      </c>
      <c r="X225" s="32">
        <v>146.2</v>
      </c>
      <c r="Y225" s="32">
        <v>73.39</v>
      </c>
      <c r="Z225" s="32">
        <v>111.74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461</v>
      </c>
      <c r="G226" s="56" t="s">
        <v>466</v>
      </c>
      <c r="H226" s="33">
        <v>71066656.15</v>
      </c>
      <c r="I226" s="33">
        <v>29342391</v>
      </c>
      <c r="J226" s="33">
        <v>19167800.15</v>
      </c>
      <c r="K226" s="33">
        <v>22556465</v>
      </c>
      <c r="L226" s="33">
        <v>68775648.69</v>
      </c>
      <c r="M226" s="33">
        <v>26509505.74</v>
      </c>
      <c r="N226" s="33">
        <v>19709677.95</v>
      </c>
      <c r="O226" s="33">
        <v>22556465</v>
      </c>
      <c r="P226" s="118">
        <v>96.77</v>
      </c>
      <c r="Q226" s="118">
        <v>90.34</v>
      </c>
      <c r="R226" s="118">
        <v>102.82</v>
      </c>
      <c r="S226" s="118">
        <v>100</v>
      </c>
      <c r="T226" s="32">
        <v>38.54</v>
      </c>
      <c r="U226" s="32">
        <v>28.65</v>
      </c>
      <c r="V226" s="32">
        <v>32.79</v>
      </c>
      <c r="W226" s="32">
        <v>117.03</v>
      </c>
      <c r="X226" s="32">
        <v>144.23</v>
      </c>
      <c r="Y226" s="32">
        <v>95.3</v>
      </c>
      <c r="Z226" s="32">
        <v>114.47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461</v>
      </c>
      <c r="G227" s="56" t="s">
        <v>467</v>
      </c>
      <c r="H227" s="33">
        <v>112661577.65</v>
      </c>
      <c r="I227" s="33">
        <v>42771728.63</v>
      </c>
      <c r="J227" s="33">
        <v>33667200.02</v>
      </c>
      <c r="K227" s="33">
        <v>36222649</v>
      </c>
      <c r="L227" s="33">
        <v>112010611.74</v>
      </c>
      <c r="M227" s="33">
        <v>43133909.6</v>
      </c>
      <c r="N227" s="33">
        <v>32654053.14</v>
      </c>
      <c r="O227" s="33">
        <v>36222649</v>
      </c>
      <c r="P227" s="118">
        <v>99.42</v>
      </c>
      <c r="Q227" s="118">
        <v>100.84</v>
      </c>
      <c r="R227" s="118">
        <v>96.99</v>
      </c>
      <c r="S227" s="118">
        <v>100</v>
      </c>
      <c r="T227" s="32">
        <v>38.5</v>
      </c>
      <c r="U227" s="32">
        <v>29.15</v>
      </c>
      <c r="V227" s="32">
        <v>32.33</v>
      </c>
      <c r="W227" s="32">
        <v>119.79</v>
      </c>
      <c r="X227" s="32">
        <v>140.54</v>
      </c>
      <c r="Y227" s="32">
        <v>104.97</v>
      </c>
      <c r="Z227" s="32">
        <v>114.24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461</v>
      </c>
      <c r="G228" s="56" t="s">
        <v>468</v>
      </c>
      <c r="H228" s="33">
        <v>126111549.3</v>
      </c>
      <c r="I228" s="33">
        <v>37293547.11</v>
      </c>
      <c r="J228" s="33">
        <v>36675677.19</v>
      </c>
      <c r="K228" s="33">
        <v>52142325</v>
      </c>
      <c r="L228" s="33">
        <v>119071400.27</v>
      </c>
      <c r="M228" s="33">
        <v>33885989.11</v>
      </c>
      <c r="N228" s="33">
        <v>33043086.16</v>
      </c>
      <c r="O228" s="33">
        <v>52142325</v>
      </c>
      <c r="P228" s="118">
        <v>94.41</v>
      </c>
      <c r="Q228" s="118">
        <v>90.86</v>
      </c>
      <c r="R228" s="118">
        <v>90.09</v>
      </c>
      <c r="S228" s="118">
        <v>100</v>
      </c>
      <c r="T228" s="32">
        <v>28.45</v>
      </c>
      <c r="U228" s="32">
        <v>27.75</v>
      </c>
      <c r="V228" s="32">
        <v>43.79</v>
      </c>
      <c r="W228" s="32">
        <v>95.5</v>
      </c>
      <c r="X228" s="32">
        <v>97.45</v>
      </c>
      <c r="Y228" s="32">
        <v>75.37</v>
      </c>
      <c r="Z228" s="32">
        <v>113.19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461</v>
      </c>
      <c r="G229" s="56" t="s">
        <v>469</v>
      </c>
      <c r="H229" s="33">
        <v>107879464.69</v>
      </c>
      <c r="I229" s="33">
        <v>30399407.6</v>
      </c>
      <c r="J229" s="33">
        <v>36653727.09</v>
      </c>
      <c r="K229" s="33">
        <v>40826330</v>
      </c>
      <c r="L229" s="33">
        <v>108421842.86</v>
      </c>
      <c r="M229" s="33">
        <v>34419123.37</v>
      </c>
      <c r="N229" s="33">
        <v>33176389.49</v>
      </c>
      <c r="O229" s="33">
        <v>40826330</v>
      </c>
      <c r="P229" s="118">
        <v>100.5</v>
      </c>
      <c r="Q229" s="118">
        <v>113.22</v>
      </c>
      <c r="R229" s="118">
        <v>90.51</v>
      </c>
      <c r="S229" s="118">
        <v>100</v>
      </c>
      <c r="T229" s="32">
        <v>31.74</v>
      </c>
      <c r="U229" s="32">
        <v>30.59</v>
      </c>
      <c r="V229" s="32">
        <v>37.65</v>
      </c>
      <c r="W229" s="32">
        <v>123.54</v>
      </c>
      <c r="X229" s="32">
        <v>138.27</v>
      </c>
      <c r="Y229" s="32">
        <v>115.64</v>
      </c>
      <c r="Z229" s="32">
        <v>119.43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461</v>
      </c>
      <c r="G230" s="56" t="s">
        <v>470</v>
      </c>
      <c r="H230" s="33">
        <v>153733511.43</v>
      </c>
      <c r="I230" s="33">
        <v>58131289.7</v>
      </c>
      <c r="J230" s="33">
        <v>45295678.73</v>
      </c>
      <c r="K230" s="33">
        <v>50306543</v>
      </c>
      <c r="L230" s="33">
        <v>162923285.99</v>
      </c>
      <c r="M230" s="33">
        <v>69526176.62</v>
      </c>
      <c r="N230" s="33">
        <v>43090566.37</v>
      </c>
      <c r="O230" s="33">
        <v>50306543</v>
      </c>
      <c r="P230" s="118">
        <v>105.97</v>
      </c>
      <c r="Q230" s="118">
        <v>119.6</v>
      </c>
      <c r="R230" s="118">
        <v>95.13</v>
      </c>
      <c r="S230" s="118">
        <v>100</v>
      </c>
      <c r="T230" s="32">
        <v>42.67</v>
      </c>
      <c r="U230" s="32">
        <v>26.44</v>
      </c>
      <c r="V230" s="32">
        <v>30.87</v>
      </c>
      <c r="W230" s="32">
        <v>106.52</v>
      </c>
      <c r="X230" s="32">
        <v>126.39</v>
      </c>
      <c r="Y230" s="32">
        <v>91.89</v>
      </c>
      <c r="Z230" s="32">
        <v>98.54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461</v>
      </c>
      <c r="G231" s="56" t="s">
        <v>471</v>
      </c>
      <c r="H231" s="33">
        <v>67082259.8</v>
      </c>
      <c r="I231" s="33">
        <v>21523784</v>
      </c>
      <c r="J231" s="33">
        <v>21393822.8</v>
      </c>
      <c r="K231" s="33">
        <v>24164653</v>
      </c>
      <c r="L231" s="33">
        <v>65904614.19</v>
      </c>
      <c r="M231" s="33">
        <v>23497546.35</v>
      </c>
      <c r="N231" s="33">
        <v>18242414.84</v>
      </c>
      <c r="O231" s="33">
        <v>24164653</v>
      </c>
      <c r="P231" s="118">
        <v>98.24</v>
      </c>
      <c r="Q231" s="118">
        <v>109.17</v>
      </c>
      <c r="R231" s="118">
        <v>85.26</v>
      </c>
      <c r="S231" s="118">
        <v>100</v>
      </c>
      <c r="T231" s="32">
        <v>35.65</v>
      </c>
      <c r="U231" s="32">
        <v>27.68</v>
      </c>
      <c r="V231" s="32">
        <v>36.66</v>
      </c>
      <c r="W231" s="32">
        <v>113.57</v>
      </c>
      <c r="X231" s="32">
        <v>110.8</v>
      </c>
      <c r="Y231" s="32">
        <v>122.86</v>
      </c>
      <c r="Z231" s="32">
        <v>109.97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461</v>
      </c>
      <c r="G232" s="56" t="s">
        <v>472</v>
      </c>
      <c r="H232" s="33">
        <v>132010283.41</v>
      </c>
      <c r="I232" s="33">
        <v>50029115.58</v>
      </c>
      <c r="J232" s="33">
        <v>20697915.83</v>
      </c>
      <c r="K232" s="33">
        <v>61283252</v>
      </c>
      <c r="L232" s="33">
        <v>141790885.47</v>
      </c>
      <c r="M232" s="33">
        <v>59258146.01</v>
      </c>
      <c r="N232" s="33">
        <v>21249487.46</v>
      </c>
      <c r="O232" s="33">
        <v>61283252</v>
      </c>
      <c r="P232" s="118">
        <v>107.4</v>
      </c>
      <c r="Q232" s="118">
        <v>118.44</v>
      </c>
      <c r="R232" s="118">
        <v>102.66</v>
      </c>
      <c r="S232" s="118">
        <v>100</v>
      </c>
      <c r="T232" s="32">
        <v>41.79</v>
      </c>
      <c r="U232" s="32">
        <v>14.98</v>
      </c>
      <c r="V232" s="32">
        <v>43.22</v>
      </c>
      <c r="W232" s="32">
        <v>118.94</v>
      </c>
      <c r="X232" s="32">
        <v>212.67</v>
      </c>
      <c r="Y232" s="32">
        <v>58.79</v>
      </c>
      <c r="Z232" s="32">
        <v>111.02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461</v>
      </c>
      <c r="G233" s="56" t="s">
        <v>473</v>
      </c>
      <c r="H233" s="33">
        <v>65465714.47</v>
      </c>
      <c r="I233" s="33">
        <v>19060848</v>
      </c>
      <c r="J233" s="33">
        <v>21297559.47</v>
      </c>
      <c r="K233" s="33">
        <v>25107307</v>
      </c>
      <c r="L233" s="33">
        <v>64839961.26</v>
      </c>
      <c r="M233" s="33">
        <v>18993329.46</v>
      </c>
      <c r="N233" s="33">
        <v>20739324.8</v>
      </c>
      <c r="O233" s="33">
        <v>25107307</v>
      </c>
      <c r="P233" s="118">
        <v>99.04</v>
      </c>
      <c r="Q233" s="118">
        <v>99.64</v>
      </c>
      <c r="R233" s="118">
        <v>97.37</v>
      </c>
      <c r="S233" s="118">
        <v>100</v>
      </c>
      <c r="T233" s="32">
        <v>29.29</v>
      </c>
      <c r="U233" s="32">
        <v>31.98</v>
      </c>
      <c r="V233" s="32">
        <v>38.72</v>
      </c>
      <c r="W233" s="32">
        <v>124.16</v>
      </c>
      <c r="X233" s="32">
        <v>145.7</v>
      </c>
      <c r="Y233" s="32">
        <v>125.59</v>
      </c>
      <c r="Z233" s="32">
        <v>110.74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461</v>
      </c>
      <c r="G234" s="56" t="s">
        <v>474</v>
      </c>
      <c r="H234" s="33">
        <v>46127000.74</v>
      </c>
      <c r="I234" s="33">
        <v>10549811.06</v>
      </c>
      <c r="J234" s="33">
        <v>22562020.68</v>
      </c>
      <c r="K234" s="33">
        <v>13015169</v>
      </c>
      <c r="L234" s="33">
        <v>48409375.43</v>
      </c>
      <c r="M234" s="33">
        <v>16144948.37</v>
      </c>
      <c r="N234" s="33">
        <v>19249258.06</v>
      </c>
      <c r="O234" s="33">
        <v>13015169</v>
      </c>
      <c r="P234" s="118">
        <v>104.94</v>
      </c>
      <c r="Q234" s="118">
        <v>153.03</v>
      </c>
      <c r="R234" s="118">
        <v>85.31</v>
      </c>
      <c r="S234" s="118">
        <v>100</v>
      </c>
      <c r="T234" s="32">
        <v>33.35</v>
      </c>
      <c r="U234" s="32">
        <v>39.76</v>
      </c>
      <c r="V234" s="32">
        <v>26.88</v>
      </c>
      <c r="W234" s="32">
        <v>136.9</v>
      </c>
      <c r="X234" s="32">
        <v>160.77</v>
      </c>
      <c r="Y234" s="32">
        <v>142.07</v>
      </c>
      <c r="Z234" s="32">
        <v>110.57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461</v>
      </c>
      <c r="G235" s="56" t="s">
        <v>475</v>
      </c>
      <c r="H235" s="33">
        <v>146752938.44</v>
      </c>
      <c r="I235" s="33">
        <v>48155289</v>
      </c>
      <c r="J235" s="33">
        <v>27572216.44</v>
      </c>
      <c r="K235" s="33">
        <v>71025433</v>
      </c>
      <c r="L235" s="33">
        <v>144002849.72</v>
      </c>
      <c r="M235" s="33">
        <v>49157319.09</v>
      </c>
      <c r="N235" s="33">
        <v>23820097.63</v>
      </c>
      <c r="O235" s="33">
        <v>71025433</v>
      </c>
      <c r="P235" s="118">
        <v>98.12</v>
      </c>
      <c r="Q235" s="118">
        <v>102.08</v>
      </c>
      <c r="R235" s="118">
        <v>86.39</v>
      </c>
      <c r="S235" s="118">
        <v>100</v>
      </c>
      <c r="T235" s="32">
        <v>34.13</v>
      </c>
      <c r="U235" s="32">
        <v>16.54</v>
      </c>
      <c r="V235" s="32">
        <v>49.32</v>
      </c>
      <c r="W235" s="32">
        <v>108.75</v>
      </c>
      <c r="X235" s="32">
        <v>125.55</v>
      </c>
      <c r="Y235" s="32">
        <v>90.2</v>
      </c>
      <c r="Z235" s="32">
        <v>106.24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461</v>
      </c>
      <c r="G236" s="56" t="s">
        <v>476</v>
      </c>
      <c r="H236" s="33">
        <v>70969128.03</v>
      </c>
      <c r="I236" s="33">
        <v>14522848</v>
      </c>
      <c r="J236" s="33">
        <v>24764582.03</v>
      </c>
      <c r="K236" s="33">
        <v>31681698</v>
      </c>
      <c r="L236" s="33">
        <v>74723885.84</v>
      </c>
      <c r="M236" s="33">
        <v>23628024.92</v>
      </c>
      <c r="N236" s="33">
        <v>19414162.92</v>
      </c>
      <c r="O236" s="33">
        <v>31681698</v>
      </c>
      <c r="P236" s="118">
        <v>105.29</v>
      </c>
      <c r="Q236" s="118">
        <v>162.69</v>
      </c>
      <c r="R236" s="118">
        <v>78.39</v>
      </c>
      <c r="S236" s="118">
        <v>100</v>
      </c>
      <c r="T236" s="32">
        <v>31.62</v>
      </c>
      <c r="U236" s="32">
        <v>25.98</v>
      </c>
      <c r="V236" s="32">
        <v>42.39</v>
      </c>
      <c r="W236" s="32">
        <v>121.93</v>
      </c>
      <c r="X236" s="32">
        <v>189.71</v>
      </c>
      <c r="Y236" s="32">
        <v>98.2</v>
      </c>
      <c r="Z236" s="32">
        <v>109.02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461</v>
      </c>
      <c r="G237" s="56" t="s">
        <v>477</v>
      </c>
      <c r="H237" s="33">
        <v>102865173.43</v>
      </c>
      <c r="I237" s="33">
        <v>27254830.27</v>
      </c>
      <c r="J237" s="33">
        <v>46507097.16</v>
      </c>
      <c r="K237" s="33">
        <v>29103246</v>
      </c>
      <c r="L237" s="33">
        <v>93532033.36</v>
      </c>
      <c r="M237" s="33">
        <v>25675839.86</v>
      </c>
      <c r="N237" s="33">
        <v>38737228.5</v>
      </c>
      <c r="O237" s="33">
        <v>29118965</v>
      </c>
      <c r="P237" s="118">
        <v>90.92</v>
      </c>
      <c r="Q237" s="118">
        <v>94.2</v>
      </c>
      <c r="R237" s="118">
        <v>83.29</v>
      </c>
      <c r="S237" s="118">
        <v>100.05</v>
      </c>
      <c r="T237" s="32">
        <v>27.45</v>
      </c>
      <c r="U237" s="32">
        <v>41.41</v>
      </c>
      <c r="V237" s="32">
        <v>31.13</v>
      </c>
      <c r="W237" s="32">
        <v>156</v>
      </c>
      <c r="X237" s="32">
        <v>127.25</v>
      </c>
      <c r="Y237" s="32">
        <v>270.4</v>
      </c>
      <c r="Z237" s="32">
        <v>114.41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461</v>
      </c>
      <c r="G238" s="56" t="s">
        <v>478</v>
      </c>
      <c r="H238" s="33">
        <v>102651915.57</v>
      </c>
      <c r="I238" s="33">
        <v>34563659.54</v>
      </c>
      <c r="J238" s="33">
        <v>38121865.03</v>
      </c>
      <c r="K238" s="33">
        <v>29966391</v>
      </c>
      <c r="L238" s="33">
        <v>108262083.12</v>
      </c>
      <c r="M238" s="33">
        <v>42617135.82</v>
      </c>
      <c r="N238" s="33">
        <v>35279720.3</v>
      </c>
      <c r="O238" s="33">
        <v>30365227</v>
      </c>
      <c r="P238" s="118">
        <v>105.46</v>
      </c>
      <c r="Q238" s="118">
        <v>123.3</v>
      </c>
      <c r="R238" s="118">
        <v>92.54</v>
      </c>
      <c r="S238" s="118">
        <v>101.33</v>
      </c>
      <c r="T238" s="32">
        <v>39.36</v>
      </c>
      <c r="U238" s="32">
        <v>32.58</v>
      </c>
      <c r="V238" s="32">
        <v>28.04</v>
      </c>
      <c r="W238" s="32">
        <v>126.58</v>
      </c>
      <c r="X238" s="32">
        <v>158.69</v>
      </c>
      <c r="Y238" s="32">
        <v>101.42</v>
      </c>
      <c r="Z238" s="32">
        <v>127.11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461</v>
      </c>
      <c r="G239" s="56" t="s">
        <v>479</v>
      </c>
      <c r="H239" s="33">
        <v>104246605.46</v>
      </c>
      <c r="I239" s="33">
        <v>26088758.77</v>
      </c>
      <c r="J239" s="33">
        <v>34517817.69</v>
      </c>
      <c r="K239" s="33">
        <v>43640029</v>
      </c>
      <c r="L239" s="33">
        <v>100510703.98</v>
      </c>
      <c r="M239" s="33">
        <v>26569660.64</v>
      </c>
      <c r="N239" s="33">
        <v>30301014.34</v>
      </c>
      <c r="O239" s="33">
        <v>43640029</v>
      </c>
      <c r="P239" s="118">
        <v>96.41</v>
      </c>
      <c r="Q239" s="118">
        <v>101.84</v>
      </c>
      <c r="R239" s="118">
        <v>87.78</v>
      </c>
      <c r="S239" s="118">
        <v>100</v>
      </c>
      <c r="T239" s="32">
        <v>26.43</v>
      </c>
      <c r="U239" s="32">
        <v>30.14</v>
      </c>
      <c r="V239" s="32">
        <v>43.41</v>
      </c>
      <c r="W239" s="32">
        <v>102.09</v>
      </c>
      <c r="X239" s="32">
        <v>110.28</v>
      </c>
      <c r="Y239" s="32">
        <v>88.47</v>
      </c>
      <c r="Z239" s="32">
        <v>108.79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461</v>
      </c>
      <c r="G240" s="56" t="s">
        <v>480</v>
      </c>
      <c r="H240" s="33">
        <v>73498079.01</v>
      </c>
      <c r="I240" s="33">
        <v>20203397.51</v>
      </c>
      <c r="J240" s="33">
        <v>25437251.5</v>
      </c>
      <c r="K240" s="33">
        <v>27857430</v>
      </c>
      <c r="L240" s="33">
        <v>75011022.73</v>
      </c>
      <c r="M240" s="33">
        <v>22845870.04</v>
      </c>
      <c r="N240" s="33">
        <v>24307722.69</v>
      </c>
      <c r="O240" s="33">
        <v>27857430</v>
      </c>
      <c r="P240" s="118">
        <v>102.05</v>
      </c>
      <c r="Q240" s="118">
        <v>113.07</v>
      </c>
      <c r="R240" s="118">
        <v>95.55</v>
      </c>
      <c r="S240" s="118">
        <v>100</v>
      </c>
      <c r="T240" s="32">
        <v>30.45</v>
      </c>
      <c r="U240" s="32">
        <v>32.4</v>
      </c>
      <c r="V240" s="32">
        <v>37.13</v>
      </c>
      <c r="W240" s="32">
        <v>119.74</v>
      </c>
      <c r="X240" s="32">
        <v>149.89</v>
      </c>
      <c r="Y240" s="32">
        <v>111.69</v>
      </c>
      <c r="Z240" s="32">
        <v>108.65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461</v>
      </c>
      <c r="G241" s="56" t="s">
        <v>481</v>
      </c>
      <c r="H241" s="33">
        <v>100483260.1</v>
      </c>
      <c r="I241" s="33">
        <v>42773207</v>
      </c>
      <c r="J241" s="33">
        <v>27316109.1</v>
      </c>
      <c r="K241" s="33">
        <v>30393944</v>
      </c>
      <c r="L241" s="33">
        <v>101996174.53</v>
      </c>
      <c r="M241" s="33">
        <v>43600337.58</v>
      </c>
      <c r="N241" s="33">
        <v>27720026.95</v>
      </c>
      <c r="O241" s="33">
        <v>30675810</v>
      </c>
      <c r="P241" s="118">
        <v>101.5</v>
      </c>
      <c r="Q241" s="118">
        <v>101.93</v>
      </c>
      <c r="R241" s="118">
        <v>101.47</v>
      </c>
      <c r="S241" s="118">
        <v>100.92</v>
      </c>
      <c r="T241" s="32">
        <v>42.74</v>
      </c>
      <c r="U241" s="32">
        <v>27.17</v>
      </c>
      <c r="V241" s="32">
        <v>30.07</v>
      </c>
      <c r="W241" s="32">
        <v>119.61</v>
      </c>
      <c r="X241" s="32">
        <v>144.71</v>
      </c>
      <c r="Y241" s="32">
        <v>97.68</v>
      </c>
      <c r="Z241" s="32">
        <v>114.6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482</v>
      </c>
      <c r="G242" s="56" t="s">
        <v>483</v>
      </c>
      <c r="H242" s="33">
        <v>1230059160.47</v>
      </c>
      <c r="I242" s="33">
        <v>285100399.62</v>
      </c>
      <c r="J242" s="33">
        <v>634281401.85</v>
      </c>
      <c r="K242" s="33">
        <v>310677359</v>
      </c>
      <c r="L242" s="33">
        <v>1209088099</v>
      </c>
      <c r="M242" s="33">
        <v>298294001.37</v>
      </c>
      <c r="N242" s="33">
        <v>600306769.63</v>
      </c>
      <c r="O242" s="33">
        <v>310487328</v>
      </c>
      <c r="P242" s="118">
        <v>98.29</v>
      </c>
      <c r="Q242" s="118">
        <v>104.62</v>
      </c>
      <c r="R242" s="118">
        <v>94.64</v>
      </c>
      <c r="S242" s="118">
        <v>99.93</v>
      </c>
      <c r="T242" s="32">
        <v>24.67</v>
      </c>
      <c r="U242" s="32">
        <v>49.64</v>
      </c>
      <c r="V242" s="32">
        <v>25.67</v>
      </c>
      <c r="W242" s="32">
        <v>139.61</v>
      </c>
      <c r="X242" s="32">
        <v>117.73</v>
      </c>
      <c r="Y242" s="32">
        <v>168.05</v>
      </c>
      <c r="Z242" s="32">
        <v>121.52</v>
      </c>
    </row>
    <row r="243" spans="1:26" ht="12.75">
      <c r="A243" s="34">
        <v>6</v>
      </c>
      <c r="B243" s="34">
        <v>8</v>
      </c>
      <c r="C243" s="34">
        <v>1</v>
      </c>
      <c r="D243" s="35" t="s">
        <v>484</v>
      </c>
      <c r="E243" s="36">
        <v>271</v>
      </c>
      <c r="F243" s="31" t="s">
        <v>484</v>
      </c>
      <c r="G243" s="56" t="s">
        <v>485</v>
      </c>
      <c r="H243" s="33">
        <v>827298</v>
      </c>
      <c r="I243" s="33">
        <v>827298</v>
      </c>
      <c r="J243" s="33">
        <v>0</v>
      </c>
      <c r="K243" s="33">
        <v>0</v>
      </c>
      <c r="L243" s="33">
        <v>827272.29</v>
      </c>
      <c r="M243" s="33">
        <v>827272.29</v>
      </c>
      <c r="N243" s="33">
        <v>0</v>
      </c>
      <c r="O243" s="33">
        <v>0</v>
      </c>
      <c r="P243" s="118">
        <v>99.99</v>
      </c>
      <c r="Q243" s="118">
        <v>99.99</v>
      </c>
      <c r="R243" s="118"/>
      <c r="S243" s="118"/>
      <c r="T243" s="32">
        <v>100</v>
      </c>
      <c r="U243" s="32">
        <v>0</v>
      </c>
      <c r="V243" s="32">
        <v>0</v>
      </c>
      <c r="W243" s="32">
        <v>99.99</v>
      </c>
      <c r="X243" s="32">
        <v>99.99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484</v>
      </c>
      <c r="E244" s="36">
        <v>270</v>
      </c>
      <c r="F244" s="31" t="s">
        <v>484</v>
      </c>
      <c r="G244" s="56" t="s">
        <v>486</v>
      </c>
      <c r="H244" s="33">
        <v>4521539.05</v>
      </c>
      <c r="I244" s="33">
        <v>4521539.05</v>
      </c>
      <c r="J244" s="33">
        <v>0</v>
      </c>
      <c r="K244" s="33">
        <v>0</v>
      </c>
      <c r="L244" s="33">
        <v>4313523.35</v>
      </c>
      <c r="M244" s="33">
        <v>4313523.35</v>
      </c>
      <c r="N244" s="33">
        <v>0</v>
      </c>
      <c r="O244" s="33">
        <v>0</v>
      </c>
      <c r="P244" s="118">
        <v>95.39</v>
      </c>
      <c r="Q244" s="118">
        <v>95.39</v>
      </c>
      <c r="R244" s="118"/>
      <c r="S244" s="118"/>
      <c r="T244" s="32">
        <v>100</v>
      </c>
      <c r="U244" s="32">
        <v>0</v>
      </c>
      <c r="V244" s="32">
        <v>0</v>
      </c>
      <c r="W244" s="32">
        <v>89.32</v>
      </c>
      <c r="X244" s="32">
        <v>89.32</v>
      </c>
      <c r="Y244" s="32"/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484</v>
      </c>
      <c r="E245" s="36">
        <v>187</v>
      </c>
      <c r="F245" s="31" t="s">
        <v>484</v>
      </c>
      <c r="G245" s="56" t="s">
        <v>487</v>
      </c>
      <c r="H245" s="33">
        <v>415734</v>
      </c>
      <c r="I245" s="33">
        <v>397734</v>
      </c>
      <c r="J245" s="33">
        <v>18000</v>
      </c>
      <c r="K245" s="33">
        <v>0</v>
      </c>
      <c r="L245" s="33">
        <v>388879.27</v>
      </c>
      <c r="M245" s="33">
        <v>388879.27</v>
      </c>
      <c r="N245" s="33">
        <v>0</v>
      </c>
      <c r="O245" s="33">
        <v>0</v>
      </c>
      <c r="P245" s="118">
        <v>93.54</v>
      </c>
      <c r="Q245" s="118">
        <v>97.77</v>
      </c>
      <c r="R245" s="118">
        <v>0</v>
      </c>
      <c r="S245" s="118"/>
      <c r="T245" s="32">
        <v>100</v>
      </c>
      <c r="U245" s="32">
        <v>0</v>
      </c>
      <c r="V245" s="32">
        <v>0</v>
      </c>
      <c r="W245" s="32">
        <v>415.13</v>
      </c>
      <c r="X245" s="32">
        <v>415.13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484</v>
      </c>
      <c r="E246" s="36">
        <v>188</v>
      </c>
      <c r="F246" s="31" t="s">
        <v>484</v>
      </c>
      <c r="G246" s="56" t="s">
        <v>487</v>
      </c>
      <c r="H246" s="33">
        <v>1627756</v>
      </c>
      <c r="I246" s="33">
        <v>71860</v>
      </c>
      <c r="J246" s="33">
        <v>1555896</v>
      </c>
      <c r="K246" s="33">
        <v>0</v>
      </c>
      <c r="L246" s="33">
        <v>1627554.27</v>
      </c>
      <c r="M246" s="33">
        <v>71658.17</v>
      </c>
      <c r="N246" s="33">
        <v>1555896.1</v>
      </c>
      <c r="O246" s="33">
        <v>0</v>
      </c>
      <c r="P246" s="118">
        <v>99.98</v>
      </c>
      <c r="Q246" s="118">
        <v>99.71</v>
      </c>
      <c r="R246" s="118">
        <v>100</v>
      </c>
      <c r="S246" s="118"/>
      <c r="T246" s="32">
        <v>4.4</v>
      </c>
      <c r="U246" s="32">
        <v>95.59</v>
      </c>
      <c r="V246" s="32">
        <v>0</v>
      </c>
      <c r="W246" s="32">
        <v>106.97</v>
      </c>
      <c r="X246" s="32">
        <v>45.82</v>
      </c>
      <c r="Y246" s="32">
        <v>113.97</v>
      </c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484</v>
      </c>
      <c r="E247" s="36">
        <v>186</v>
      </c>
      <c r="F247" s="31" t="s">
        <v>484</v>
      </c>
      <c r="G247" s="56" t="s">
        <v>488</v>
      </c>
      <c r="H247" s="33">
        <v>2400</v>
      </c>
      <c r="I247" s="33">
        <v>2400</v>
      </c>
      <c r="J247" s="33">
        <v>0</v>
      </c>
      <c r="K247" s="33">
        <v>0</v>
      </c>
      <c r="L247" s="33">
        <v>2778.08</v>
      </c>
      <c r="M247" s="33">
        <v>2778.08</v>
      </c>
      <c r="N247" s="33">
        <v>0</v>
      </c>
      <c r="O247" s="33">
        <v>0</v>
      </c>
      <c r="P247" s="118">
        <v>115.75</v>
      </c>
      <c r="Q247" s="118">
        <v>115.75</v>
      </c>
      <c r="R247" s="118"/>
      <c r="S247" s="118"/>
      <c r="T247" s="32">
        <v>100</v>
      </c>
      <c r="U247" s="32">
        <v>0</v>
      </c>
      <c r="V247" s="32">
        <v>0</v>
      </c>
      <c r="W247" s="32">
        <v>141.06</v>
      </c>
      <c r="X247" s="32">
        <v>141.06</v>
      </c>
      <c r="Y247" s="32"/>
      <c r="Z247" s="32"/>
    </row>
    <row r="248" spans="1:26" ht="25.5">
      <c r="A248" s="34">
        <v>6</v>
      </c>
      <c r="B248" s="34">
        <v>4</v>
      </c>
      <c r="C248" s="34">
        <v>3</v>
      </c>
      <c r="D248" s="35" t="s">
        <v>484</v>
      </c>
      <c r="E248" s="36">
        <v>218</v>
      </c>
      <c r="F248" s="31" t="s">
        <v>484</v>
      </c>
      <c r="G248" s="56" t="s">
        <v>489</v>
      </c>
      <c r="H248" s="33">
        <v>21246.6</v>
      </c>
      <c r="I248" s="33">
        <v>21246.6</v>
      </c>
      <c r="J248" s="33">
        <v>0</v>
      </c>
      <c r="K248" s="33">
        <v>0</v>
      </c>
      <c r="L248" s="33">
        <v>21246.6</v>
      </c>
      <c r="M248" s="33">
        <v>21246.6</v>
      </c>
      <c r="N248" s="33">
        <v>0</v>
      </c>
      <c r="O248" s="33">
        <v>0</v>
      </c>
      <c r="P248" s="118">
        <v>100</v>
      </c>
      <c r="Q248" s="118">
        <v>100</v>
      </c>
      <c r="R248" s="118"/>
      <c r="S248" s="118"/>
      <c r="T248" s="32">
        <v>100</v>
      </c>
      <c r="U248" s="32">
        <v>0</v>
      </c>
      <c r="V248" s="32">
        <v>0</v>
      </c>
      <c r="W248" s="32">
        <v>146.84</v>
      </c>
      <c r="X248" s="32">
        <v>146.84</v>
      </c>
      <c r="Y248" s="32"/>
      <c r="Z248" s="32"/>
    </row>
    <row r="249" spans="1:26" ht="25.5">
      <c r="A249" s="34">
        <v>6</v>
      </c>
      <c r="B249" s="34">
        <v>15</v>
      </c>
      <c r="C249" s="34">
        <v>0</v>
      </c>
      <c r="D249" s="35" t="s">
        <v>484</v>
      </c>
      <c r="E249" s="36">
        <v>220</v>
      </c>
      <c r="F249" s="31" t="s">
        <v>484</v>
      </c>
      <c r="G249" s="56" t="s">
        <v>490</v>
      </c>
      <c r="H249" s="33">
        <v>85000</v>
      </c>
      <c r="I249" s="33">
        <v>85000</v>
      </c>
      <c r="J249" s="33">
        <v>0</v>
      </c>
      <c r="K249" s="33">
        <v>0</v>
      </c>
      <c r="L249" s="33">
        <v>85047.18</v>
      </c>
      <c r="M249" s="33">
        <v>85047.18</v>
      </c>
      <c r="N249" s="33">
        <v>0</v>
      </c>
      <c r="O249" s="33">
        <v>0</v>
      </c>
      <c r="P249" s="118">
        <v>100.05</v>
      </c>
      <c r="Q249" s="118">
        <v>100.05</v>
      </c>
      <c r="R249" s="118"/>
      <c r="S249" s="118"/>
      <c r="T249" s="32">
        <v>100</v>
      </c>
      <c r="U249" s="32">
        <v>0</v>
      </c>
      <c r="V249" s="32">
        <v>0</v>
      </c>
      <c r="W249" s="32">
        <v>98.15</v>
      </c>
      <c r="X249" s="32">
        <v>98.15</v>
      </c>
      <c r="Y249" s="32"/>
      <c r="Z249" s="32"/>
    </row>
    <row r="250" spans="1:26" ht="12.75">
      <c r="A250" s="34">
        <v>6</v>
      </c>
      <c r="B250" s="34">
        <v>9</v>
      </c>
      <c r="C250" s="34">
        <v>1</v>
      </c>
      <c r="D250" s="35" t="s">
        <v>484</v>
      </c>
      <c r="E250" s="36">
        <v>140</v>
      </c>
      <c r="F250" s="31" t="s">
        <v>484</v>
      </c>
      <c r="G250" s="56" t="s">
        <v>491</v>
      </c>
      <c r="H250" s="33">
        <v>64520</v>
      </c>
      <c r="I250" s="33">
        <v>64520</v>
      </c>
      <c r="J250" s="33">
        <v>0</v>
      </c>
      <c r="K250" s="33">
        <v>0</v>
      </c>
      <c r="L250" s="33">
        <v>64514.91</v>
      </c>
      <c r="M250" s="33">
        <v>64514.91</v>
      </c>
      <c r="N250" s="33">
        <v>0</v>
      </c>
      <c r="O250" s="33">
        <v>0</v>
      </c>
      <c r="P250" s="118">
        <v>99.99</v>
      </c>
      <c r="Q250" s="118">
        <v>99.99</v>
      </c>
      <c r="R250" s="118"/>
      <c r="S250" s="118"/>
      <c r="T250" s="32">
        <v>100</v>
      </c>
      <c r="U250" s="32">
        <v>0</v>
      </c>
      <c r="V250" s="32">
        <v>0</v>
      </c>
      <c r="W250" s="32">
        <v>100</v>
      </c>
      <c r="X250" s="32">
        <v>100</v>
      </c>
      <c r="Y250" s="32"/>
      <c r="Z250" s="32"/>
    </row>
    <row r="251" spans="1:26" ht="12.75">
      <c r="A251" s="34">
        <v>6</v>
      </c>
      <c r="B251" s="34">
        <v>62</v>
      </c>
      <c r="C251" s="34">
        <v>1</v>
      </c>
      <c r="D251" s="35" t="s">
        <v>484</v>
      </c>
      <c r="E251" s="36">
        <v>198</v>
      </c>
      <c r="F251" s="31" t="s">
        <v>484</v>
      </c>
      <c r="G251" s="56" t="s">
        <v>492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118"/>
      <c r="Q251" s="118"/>
      <c r="R251" s="118"/>
      <c r="S251" s="118"/>
      <c r="T251" s="32"/>
      <c r="U251" s="32"/>
      <c r="V251" s="32"/>
      <c r="W251" s="32">
        <v>0</v>
      </c>
      <c r="X251" s="32">
        <v>0</v>
      </c>
      <c r="Y251" s="32"/>
      <c r="Z251" s="32"/>
    </row>
    <row r="252" spans="1:26" ht="12.75">
      <c r="A252" s="34">
        <v>6</v>
      </c>
      <c r="B252" s="34">
        <v>8</v>
      </c>
      <c r="C252" s="34">
        <v>1</v>
      </c>
      <c r="D252" s="35" t="s">
        <v>484</v>
      </c>
      <c r="E252" s="36">
        <v>265</v>
      </c>
      <c r="F252" s="31" t="s">
        <v>484</v>
      </c>
      <c r="G252" s="56" t="s">
        <v>493</v>
      </c>
      <c r="H252" s="33">
        <v>25130444</v>
      </c>
      <c r="I252" s="33">
        <v>25124244</v>
      </c>
      <c r="J252" s="33">
        <v>6200</v>
      </c>
      <c r="K252" s="33">
        <v>0</v>
      </c>
      <c r="L252" s="33">
        <v>24583077.2</v>
      </c>
      <c r="M252" s="33">
        <v>24576877.2</v>
      </c>
      <c r="N252" s="33">
        <v>6200</v>
      </c>
      <c r="O252" s="33">
        <v>0</v>
      </c>
      <c r="P252" s="118">
        <v>97.82</v>
      </c>
      <c r="Q252" s="118">
        <v>97.82</v>
      </c>
      <c r="R252" s="118">
        <v>100</v>
      </c>
      <c r="S252" s="118"/>
      <c r="T252" s="32">
        <v>99.97</v>
      </c>
      <c r="U252" s="32">
        <v>0.02</v>
      </c>
      <c r="V252" s="32">
        <v>0</v>
      </c>
      <c r="W252" s="32">
        <v>165.32</v>
      </c>
      <c r="X252" s="32">
        <v>165.47</v>
      </c>
      <c r="Y252" s="32">
        <v>36.04</v>
      </c>
      <c r="Z252" s="32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4"/>
  <sheetViews>
    <sheetView zoomScale="75" zoomScaleNormal="75" zoomScalePageLayoutView="0" workbookViewId="0" topLeftCell="A1">
      <pane xSplit="7" ySplit="10" topLeftCell="H2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1" sqref="G251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4 kwartału 2019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6" t="s">
        <v>56</v>
      </c>
      <c r="G4" s="176"/>
      <c r="H4" s="174" t="s">
        <v>6</v>
      </c>
      <c r="I4" s="169" t="s">
        <v>36</v>
      </c>
      <c r="J4" s="169"/>
      <c r="K4" s="169"/>
      <c r="L4" s="169"/>
      <c r="M4" s="169"/>
      <c r="N4" s="169"/>
      <c r="O4" s="169"/>
      <c r="P4" s="169"/>
    </row>
    <row r="5" spans="1:16" s="19" customFormat="1" ht="17.25" customHeight="1">
      <c r="A5" s="173"/>
      <c r="B5" s="173"/>
      <c r="C5" s="173"/>
      <c r="D5" s="173"/>
      <c r="E5" s="173"/>
      <c r="F5" s="176"/>
      <c r="G5" s="176"/>
      <c r="H5" s="174"/>
      <c r="I5" s="174" t="s">
        <v>37</v>
      </c>
      <c r="J5" s="169" t="s">
        <v>15</v>
      </c>
      <c r="K5" s="169"/>
      <c r="L5" s="169"/>
      <c r="M5" s="169"/>
      <c r="N5" s="169"/>
      <c r="O5" s="170" t="s">
        <v>38</v>
      </c>
      <c r="P5" s="45" t="s">
        <v>25</v>
      </c>
    </row>
    <row r="6" spans="1:16" s="19" customFormat="1" ht="16.5" customHeight="1">
      <c r="A6" s="173"/>
      <c r="B6" s="173"/>
      <c r="C6" s="173"/>
      <c r="D6" s="173"/>
      <c r="E6" s="173"/>
      <c r="F6" s="176"/>
      <c r="G6" s="176"/>
      <c r="H6" s="174"/>
      <c r="I6" s="174"/>
      <c r="J6" s="175" t="s">
        <v>39</v>
      </c>
      <c r="K6" s="175" t="s">
        <v>34</v>
      </c>
      <c r="L6" s="175" t="s">
        <v>40</v>
      </c>
      <c r="M6" s="175" t="s">
        <v>41</v>
      </c>
      <c r="N6" s="175" t="s">
        <v>42</v>
      </c>
      <c r="O6" s="170"/>
      <c r="P6" s="171" t="s">
        <v>43</v>
      </c>
    </row>
    <row r="7" spans="1:16" s="19" customFormat="1" ht="34.5" customHeight="1">
      <c r="A7" s="173"/>
      <c r="B7" s="173"/>
      <c r="C7" s="173"/>
      <c r="D7" s="173"/>
      <c r="E7" s="173"/>
      <c r="F7" s="176"/>
      <c r="G7" s="176"/>
      <c r="H7" s="174"/>
      <c r="I7" s="174"/>
      <c r="J7" s="175"/>
      <c r="K7" s="175"/>
      <c r="L7" s="175"/>
      <c r="M7" s="175"/>
      <c r="N7" s="175"/>
      <c r="O7" s="170"/>
      <c r="P7" s="171"/>
    </row>
    <row r="8" spans="1:16" s="19" customFormat="1" ht="34.5" customHeight="1">
      <c r="A8" s="173"/>
      <c r="B8" s="173"/>
      <c r="C8" s="173"/>
      <c r="D8" s="173"/>
      <c r="E8" s="173"/>
      <c r="F8" s="176"/>
      <c r="G8" s="176"/>
      <c r="H8" s="174"/>
      <c r="I8" s="174"/>
      <c r="J8" s="175"/>
      <c r="K8" s="175"/>
      <c r="L8" s="175"/>
      <c r="M8" s="175"/>
      <c r="N8" s="175"/>
      <c r="O8" s="170"/>
      <c r="P8" s="171"/>
    </row>
    <row r="9" spans="1:16" s="19" customFormat="1" ht="16.5" customHeight="1">
      <c r="A9" s="173"/>
      <c r="B9" s="173"/>
      <c r="C9" s="173"/>
      <c r="D9" s="173"/>
      <c r="E9" s="173"/>
      <c r="F9" s="173"/>
      <c r="G9" s="173"/>
      <c r="H9" s="174" t="s">
        <v>35</v>
      </c>
      <c r="I9" s="174"/>
      <c r="J9" s="174"/>
      <c r="K9" s="174"/>
      <c r="L9" s="174"/>
      <c r="M9" s="174"/>
      <c r="N9" s="174"/>
      <c r="O9" s="174"/>
      <c r="P9" s="174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261</v>
      </c>
      <c r="G11" s="58" t="s">
        <v>262</v>
      </c>
      <c r="H11" s="49">
        <v>131650839.13</v>
      </c>
      <c r="I11" s="49">
        <v>104502192.13</v>
      </c>
      <c r="J11" s="49">
        <v>42321738.68</v>
      </c>
      <c r="K11" s="49">
        <v>11682801.95</v>
      </c>
      <c r="L11" s="49">
        <v>580000</v>
      </c>
      <c r="M11" s="49">
        <v>0</v>
      </c>
      <c r="N11" s="49">
        <v>49917651.5</v>
      </c>
      <c r="O11" s="49">
        <v>27148647</v>
      </c>
      <c r="P11" s="49">
        <v>27118647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261</v>
      </c>
      <c r="G12" s="58" t="s">
        <v>263</v>
      </c>
      <c r="H12" s="49">
        <v>79487644.38</v>
      </c>
      <c r="I12" s="49">
        <v>63722430.38</v>
      </c>
      <c r="J12" s="49">
        <v>30484157.12</v>
      </c>
      <c r="K12" s="49">
        <v>2048040</v>
      </c>
      <c r="L12" s="49">
        <v>966000</v>
      </c>
      <c r="M12" s="49">
        <v>0</v>
      </c>
      <c r="N12" s="49">
        <v>30224233.26</v>
      </c>
      <c r="O12" s="49">
        <v>15765214</v>
      </c>
      <c r="P12" s="49">
        <v>9702714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261</v>
      </c>
      <c r="G13" s="58" t="s">
        <v>264</v>
      </c>
      <c r="H13" s="49">
        <v>80024441</v>
      </c>
      <c r="I13" s="49">
        <v>69739944</v>
      </c>
      <c r="J13" s="49">
        <v>28077323.84</v>
      </c>
      <c r="K13" s="49">
        <v>5554983.44</v>
      </c>
      <c r="L13" s="49">
        <v>430267</v>
      </c>
      <c r="M13" s="49">
        <v>0</v>
      </c>
      <c r="N13" s="49">
        <v>35677369.72</v>
      </c>
      <c r="O13" s="49">
        <v>10284497</v>
      </c>
      <c r="P13" s="49">
        <v>10284497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261</v>
      </c>
      <c r="G14" s="58" t="s">
        <v>265</v>
      </c>
      <c r="H14" s="49">
        <v>85333584.97</v>
      </c>
      <c r="I14" s="49">
        <v>70996279.26</v>
      </c>
      <c r="J14" s="49">
        <v>28505942.94</v>
      </c>
      <c r="K14" s="49">
        <v>4855807.16</v>
      </c>
      <c r="L14" s="49">
        <v>180500</v>
      </c>
      <c r="M14" s="49">
        <v>219776</v>
      </c>
      <c r="N14" s="49">
        <v>37234253.16</v>
      </c>
      <c r="O14" s="49">
        <v>14337305.71</v>
      </c>
      <c r="P14" s="49">
        <v>11235685.41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261</v>
      </c>
      <c r="G15" s="58" t="s">
        <v>266</v>
      </c>
      <c r="H15" s="49">
        <v>162439617.52</v>
      </c>
      <c r="I15" s="49">
        <v>129272605.52</v>
      </c>
      <c r="J15" s="49">
        <v>47505191.04</v>
      </c>
      <c r="K15" s="49">
        <v>8703100.65</v>
      </c>
      <c r="L15" s="49">
        <v>1100000</v>
      </c>
      <c r="M15" s="49">
        <v>30000</v>
      </c>
      <c r="N15" s="49">
        <v>71934313.83</v>
      </c>
      <c r="O15" s="49">
        <v>33167012</v>
      </c>
      <c r="P15" s="49">
        <v>33167012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261</v>
      </c>
      <c r="G16" s="58" t="s">
        <v>267</v>
      </c>
      <c r="H16" s="49">
        <v>122396117.38</v>
      </c>
      <c r="I16" s="49">
        <v>87985881.38</v>
      </c>
      <c r="J16" s="49">
        <v>42271687.67</v>
      </c>
      <c r="K16" s="49">
        <v>7355601</v>
      </c>
      <c r="L16" s="49">
        <v>800000</v>
      </c>
      <c r="M16" s="49">
        <v>0</v>
      </c>
      <c r="N16" s="49">
        <v>37558592.71</v>
      </c>
      <c r="O16" s="49">
        <v>34410236</v>
      </c>
      <c r="P16" s="49">
        <v>34410236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261</v>
      </c>
      <c r="G17" s="58" t="s">
        <v>268</v>
      </c>
      <c r="H17" s="49">
        <v>134311653.96</v>
      </c>
      <c r="I17" s="49">
        <v>120386455.71</v>
      </c>
      <c r="J17" s="49">
        <v>49109206.53</v>
      </c>
      <c r="K17" s="49">
        <v>10122706.21</v>
      </c>
      <c r="L17" s="49">
        <v>880000</v>
      </c>
      <c r="M17" s="49">
        <v>43501.51</v>
      </c>
      <c r="N17" s="49">
        <v>60231041.46</v>
      </c>
      <c r="O17" s="49">
        <v>13925198.25</v>
      </c>
      <c r="P17" s="49">
        <v>13925198.25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261</v>
      </c>
      <c r="G18" s="58" t="s">
        <v>269</v>
      </c>
      <c r="H18" s="49">
        <v>85820069.33</v>
      </c>
      <c r="I18" s="49">
        <v>73657640.57</v>
      </c>
      <c r="J18" s="49">
        <v>30898745.92</v>
      </c>
      <c r="K18" s="49">
        <v>3902416.94</v>
      </c>
      <c r="L18" s="49">
        <v>780000</v>
      </c>
      <c r="M18" s="49">
        <v>0</v>
      </c>
      <c r="N18" s="49">
        <v>38076477.71</v>
      </c>
      <c r="O18" s="49">
        <v>12162428.76</v>
      </c>
      <c r="P18" s="49">
        <v>12162428.76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261</v>
      </c>
      <c r="G19" s="58" t="s">
        <v>270</v>
      </c>
      <c r="H19" s="49">
        <v>336620424.58</v>
      </c>
      <c r="I19" s="49">
        <v>250149164.58</v>
      </c>
      <c r="J19" s="49">
        <v>101966385.26</v>
      </c>
      <c r="K19" s="49">
        <v>20584850.31</v>
      </c>
      <c r="L19" s="49">
        <v>3170000</v>
      </c>
      <c r="M19" s="49">
        <v>2595500</v>
      </c>
      <c r="N19" s="49">
        <v>121832429.01</v>
      </c>
      <c r="O19" s="49">
        <v>86471260</v>
      </c>
      <c r="P19" s="49">
        <v>86071260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261</v>
      </c>
      <c r="G20" s="58" t="s">
        <v>271</v>
      </c>
      <c r="H20" s="49">
        <v>72032896.5</v>
      </c>
      <c r="I20" s="49">
        <v>66779249.89</v>
      </c>
      <c r="J20" s="49">
        <v>27330081.92</v>
      </c>
      <c r="K20" s="49">
        <v>4819953.8</v>
      </c>
      <c r="L20" s="49">
        <v>349200</v>
      </c>
      <c r="M20" s="49">
        <v>47205.94</v>
      </c>
      <c r="N20" s="49">
        <v>34232808.23</v>
      </c>
      <c r="O20" s="49">
        <v>5253646.61</v>
      </c>
      <c r="P20" s="49">
        <v>5253646.61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261</v>
      </c>
      <c r="G21" s="58" t="s">
        <v>272</v>
      </c>
      <c r="H21" s="49">
        <v>22998667.61</v>
      </c>
      <c r="I21" s="49">
        <v>19714279.94</v>
      </c>
      <c r="J21" s="49">
        <v>7881859.25</v>
      </c>
      <c r="K21" s="49">
        <v>668836.3</v>
      </c>
      <c r="L21" s="49">
        <v>345000</v>
      </c>
      <c r="M21" s="49">
        <v>0</v>
      </c>
      <c r="N21" s="49">
        <v>10818584.39</v>
      </c>
      <c r="O21" s="49">
        <v>3284387.67</v>
      </c>
      <c r="P21" s="49">
        <v>3284387.67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261</v>
      </c>
      <c r="G22" s="58" t="s">
        <v>273</v>
      </c>
      <c r="H22" s="49">
        <v>14322471.38</v>
      </c>
      <c r="I22" s="49">
        <v>11623720.78</v>
      </c>
      <c r="J22" s="49">
        <v>5265972.83</v>
      </c>
      <c r="K22" s="49">
        <v>377575.2</v>
      </c>
      <c r="L22" s="49">
        <v>80000</v>
      </c>
      <c r="M22" s="49">
        <v>0</v>
      </c>
      <c r="N22" s="49">
        <v>5900172.75</v>
      </c>
      <c r="O22" s="49">
        <v>2698750.6</v>
      </c>
      <c r="P22" s="49">
        <v>2698750.6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261</v>
      </c>
      <c r="G23" s="58" t="s">
        <v>274</v>
      </c>
      <c r="H23" s="49">
        <v>236834507.59</v>
      </c>
      <c r="I23" s="49">
        <v>154259368.01</v>
      </c>
      <c r="J23" s="49">
        <v>58076571.94</v>
      </c>
      <c r="K23" s="49">
        <v>11285723.87</v>
      </c>
      <c r="L23" s="49">
        <v>356000</v>
      </c>
      <c r="M23" s="49">
        <v>1537300</v>
      </c>
      <c r="N23" s="49">
        <v>83003772.2</v>
      </c>
      <c r="O23" s="49">
        <v>82575139.58</v>
      </c>
      <c r="P23" s="49">
        <v>82035139.58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261</v>
      </c>
      <c r="G24" s="58" t="s">
        <v>275</v>
      </c>
      <c r="H24" s="49">
        <v>25393143.25</v>
      </c>
      <c r="I24" s="49">
        <v>20467141.62</v>
      </c>
      <c r="J24" s="49">
        <v>8577084.03</v>
      </c>
      <c r="K24" s="49">
        <v>1138984.85</v>
      </c>
      <c r="L24" s="49">
        <v>230000</v>
      </c>
      <c r="M24" s="49">
        <v>0</v>
      </c>
      <c r="N24" s="49">
        <v>10521072.74</v>
      </c>
      <c r="O24" s="49">
        <v>4926001.63</v>
      </c>
      <c r="P24" s="49">
        <v>4926001.63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261</v>
      </c>
      <c r="G25" s="58" t="s">
        <v>276</v>
      </c>
      <c r="H25" s="49">
        <v>115681824.9</v>
      </c>
      <c r="I25" s="49">
        <v>80404185.9</v>
      </c>
      <c r="J25" s="49">
        <v>35213253.29</v>
      </c>
      <c r="K25" s="49">
        <v>7970035.42</v>
      </c>
      <c r="L25" s="49">
        <v>700000</v>
      </c>
      <c r="M25" s="49">
        <v>0</v>
      </c>
      <c r="N25" s="49">
        <v>36520897.19</v>
      </c>
      <c r="O25" s="49">
        <v>35277639</v>
      </c>
      <c r="P25" s="49">
        <v>35277639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261</v>
      </c>
      <c r="G26" s="58" t="s">
        <v>277</v>
      </c>
      <c r="H26" s="49">
        <v>63304229.84</v>
      </c>
      <c r="I26" s="49">
        <v>53930066.84</v>
      </c>
      <c r="J26" s="49">
        <v>24545367.75</v>
      </c>
      <c r="K26" s="49">
        <v>3182412.94</v>
      </c>
      <c r="L26" s="49">
        <v>530951</v>
      </c>
      <c r="M26" s="49">
        <v>0</v>
      </c>
      <c r="N26" s="49">
        <v>25671335.15</v>
      </c>
      <c r="O26" s="49">
        <v>9374163</v>
      </c>
      <c r="P26" s="49">
        <v>9374163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261</v>
      </c>
      <c r="G27" s="58" t="s">
        <v>278</v>
      </c>
      <c r="H27" s="49">
        <v>24348566.27</v>
      </c>
      <c r="I27" s="49">
        <v>18047439.9</v>
      </c>
      <c r="J27" s="49">
        <v>7794032.43</v>
      </c>
      <c r="K27" s="49">
        <v>222919</v>
      </c>
      <c r="L27" s="49">
        <v>85000</v>
      </c>
      <c r="M27" s="49">
        <v>0</v>
      </c>
      <c r="N27" s="49">
        <v>9945488.47</v>
      </c>
      <c r="O27" s="49">
        <v>6301126.37</v>
      </c>
      <c r="P27" s="49">
        <v>6301126.37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261</v>
      </c>
      <c r="G28" s="58" t="s">
        <v>279</v>
      </c>
      <c r="H28" s="49">
        <v>37445839.5</v>
      </c>
      <c r="I28" s="49">
        <v>29206635.32</v>
      </c>
      <c r="J28" s="49">
        <v>11015885.18</v>
      </c>
      <c r="K28" s="49">
        <v>1544447.52</v>
      </c>
      <c r="L28" s="49">
        <v>90000</v>
      </c>
      <c r="M28" s="49">
        <v>0</v>
      </c>
      <c r="N28" s="49">
        <v>16556302.62</v>
      </c>
      <c r="O28" s="49">
        <v>8239204.18</v>
      </c>
      <c r="P28" s="49">
        <v>8239204.18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261</v>
      </c>
      <c r="G29" s="58" t="s">
        <v>279</v>
      </c>
      <c r="H29" s="49">
        <v>25084745.32</v>
      </c>
      <c r="I29" s="49">
        <v>19130573.57</v>
      </c>
      <c r="J29" s="49">
        <v>7637621.79</v>
      </c>
      <c r="K29" s="49">
        <v>288151</v>
      </c>
      <c r="L29" s="49">
        <v>60000</v>
      </c>
      <c r="M29" s="49">
        <v>0</v>
      </c>
      <c r="N29" s="49">
        <v>11144800.78</v>
      </c>
      <c r="O29" s="49">
        <v>5954171.75</v>
      </c>
      <c r="P29" s="49">
        <v>5954171.75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261</v>
      </c>
      <c r="G30" s="58" t="s">
        <v>280</v>
      </c>
      <c r="H30" s="49">
        <v>16061066.76</v>
      </c>
      <c r="I30" s="49">
        <v>14400233.76</v>
      </c>
      <c r="J30" s="49">
        <v>5492836.07</v>
      </c>
      <c r="K30" s="49">
        <v>785479</v>
      </c>
      <c r="L30" s="49">
        <v>0</v>
      </c>
      <c r="M30" s="49">
        <v>0</v>
      </c>
      <c r="N30" s="49">
        <v>8121918.69</v>
      </c>
      <c r="O30" s="49">
        <v>1660833</v>
      </c>
      <c r="P30" s="49">
        <v>1660833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261</v>
      </c>
      <c r="G31" s="58" t="s">
        <v>281</v>
      </c>
      <c r="H31" s="49">
        <v>20440968.51</v>
      </c>
      <c r="I31" s="49">
        <v>16005984.91</v>
      </c>
      <c r="J31" s="49">
        <v>6811462.45</v>
      </c>
      <c r="K31" s="49">
        <v>575850</v>
      </c>
      <c r="L31" s="49">
        <v>23000</v>
      </c>
      <c r="M31" s="49">
        <v>0</v>
      </c>
      <c r="N31" s="49">
        <v>8595672.46</v>
      </c>
      <c r="O31" s="49">
        <v>4434983.6</v>
      </c>
      <c r="P31" s="49">
        <v>4434983.6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261</v>
      </c>
      <c r="G32" s="58" t="s">
        <v>282</v>
      </c>
      <c r="H32" s="49">
        <v>15161240.56</v>
      </c>
      <c r="I32" s="49">
        <v>14314136.06</v>
      </c>
      <c r="J32" s="49">
        <v>5669503.93</v>
      </c>
      <c r="K32" s="49">
        <v>442810</v>
      </c>
      <c r="L32" s="49">
        <v>174000</v>
      </c>
      <c r="M32" s="49">
        <v>0</v>
      </c>
      <c r="N32" s="49">
        <v>8027822.13</v>
      </c>
      <c r="O32" s="49">
        <v>847104.5</v>
      </c>
      <c r="P32" s="49">
        <v>847104.5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261</v>
      </c>
      <c r="G33" s="58" t="s">
        <v>283</v>
      </c>
      <c r="H33" s="49">
        <v>19636064.17</v>
      </c>
      <c r="I33" s="49">
        <v>14119607.16</v>
      </c>
      <c r="J33" s="49">
        <v>6253760.11</v>
      </c>
      <c r="K33" s="49">
        <v>325300</v>
      </c>
      <c r="L33" s="49">
        <v>100000</v>
      </c>
      <c r="M33" s="49">
        <v>0</v>
      </c>
      <c r="N33" s="49">
        <v>7440547.05</v>
      </c>
      <c r="O33" s="49">
        <v>5516457.01</v>
      </c>
      <c r="P33" s="49">
        <v>5516457.01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261</v>
      </c>
      <c r="G34" s="58" t="s">
        <v>284</v>
      </c>
      <c r="H34" s="49">
        <v>65906130.71</v>
      </c>
      <c r="I34" s="49">
        <v>59549324.27</v>
      </c>
      <c r="J34" s="49">
        <v>19800382.53</v>
      </c>
      <c r="K34" s="49">
        <v>3414142.82</v>
      </c>
      <c r="L34" s="49">
        <v>190000</v>
      </c>
      <c r="M34" s="49">
        <v>0</v>
      </c>
      <c r="N34" s="49">
        <v>36144798.92</v>
      </c>
      <c r="O34" s="49">
        <v>6356806.44</v>
      </c>
      <c r="P34" s="49">
        <v>6356806.44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261</v>
      </c>
      <c r="G35" s="58" t="s">
        <v>285</v>
      </c>
      <c r="H35" s="49">
        <v>15344021.46</v>
      </c>
      <c r="I35" s="49">
        <v>12429271.42</v>
      </c>
      <c r="J35" s="49">
        <v>5346979.31</v>
      </c>
      <c r="K35" s="49">
        <v>365500</v>
      </c>
      <c r="L35" s="49">
        <v>77000</v>
      </c>
      <c r="M35" s="49">
        <v>0</v>
      </c>
      <c r="N35" s="49">
        <v>6639792.11</v>
      </c>
      <c r="O35" s="49">
        <v>2914750.04</v>
      </c>
      <c r="P35" s="49">
        <v>2914750.04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261</v>
      </c>
      <c r="G36" s="58" t="s">
        <v>262</v>
      </c>
      <c r="H36" s="49">
        <v>79734435.64</v>
      </c>
      <c r="I36" s="49">
        <v>62179041.73</v>
      </c>
      <c r="J36" s="49">
        <v>18552908.11</v>
      </c>
      <c r="K36" s="49">
        <v>9206166.1</v>
      </c>
      <c r="L36" s="49">
        <v>300000</v>
      </c>
      <c r="M36" s="49">
        <v>0</v>
      </c>
      <c r="N36" s="49">
        <v>34119967.52</v>
      </c>
      <c r="O36" s="49">
        <v>17555393.91</v>
      </c>
      <c r="P36" s="49">
        <v>17525393.91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261</v>
      </c>
      <c r="G37" s="58" t="s">
        <v>286</v>
      </c>
      <c r="H37" s="49">
        <v>19490473.22</v>
      </c>
      <c r="I37" s="49">
        <v>16754878.22</v>
      </c>
      <c r="J37" s="49">
        <v>6553100.41</v>
      </c>
      <c r="K37" s="49">
        <v>793260</v>
      </c>
      <c r="L37" s="49">
        <v>346235</v>
      </c>
      <c r="M37" s="49">
        <v>0</v>
      </c>
      <c r="N37" s="49">
        <v>9062282.81</v>
      </c>
      <c r="O37" s="49">
        <v>2735595</v>
      </c>
      <c r="P37" s="49">
        <v>2735595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261</v>
      </c>
      <c r="G38" s="58" t="s">
        <v>287</v>
      </c>
      <c r="H38" s="49">
        <v>36338054.72</v>
      </c>
      <c r="I38" s="49">
        <v>29365426.65</v>
      </c>
      <c r="J38" s="49">
        <v>11224801.47</v>
      </c>
      <c r="K38" s="49">
        <v>690876.38</v>
      </c>
      <c r="L38" s="49">
        <v>157500</v>
      </c>
      <c r="M38" s="49">
        <v>35283</v>
      </c>
      <c r="N38" s="49">
        <v>17256965.8</v>
      </c>
      <c r="O38" s="49">
        <v>6972628.07</v>
      </c>
      <c r="P38" s="49">
        <v>6972628.07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261</v>
      </c>
      <c r="G39" s="58" t="s">
        <v>288</v>
      </c>
      <c r="H39" s="49">
        <v>17427523.49</v>
      </c>
      <c r="I39" s="49">
        <v>14672518.49</v>
      </c>
      <c r="J39" s="49">
        <v>5797796.35</v>
      </c>
      <c r="K39" s="49">
        <v>319260.56</v>
      </c>
      <c r="L39" s="49">
        <v>155000</v>
      </c>
      <c r="M39" s="49">
        <v>0</v>
      </c>
      <c r="N39" s="49">
        <v>8400461.58</v>
      </c>
      <c r="O39" s="49">
        <v>2755005</v>
      </c>
      <c r="P39" s="49">
        <v>2755005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261</v>
      </c>
      <c r="G40" s="58" t="s">
        <v>289</v>
      </c>
      <c r="H40" s="49">
        <v>70851919.17</v>
      </c>
      <c r="I40" s="49">
        <v>53715570.83</v>
      </c>
      <c r="J40" s="49">
        <v>19389873.24</v>
      </c>
      <c r="K40" s="49">
        <v>1363217.74</v>
      </c>
      <c r="L40" s="49">
        <v>740000</v>
      </c>
      <c r="M40" s="49">
        <v>0</v>
      </c>
      <c r="N40" s="49">
        <v>32222479.85</v>
      </c>
      <c r="O40" s="49">
        <v>17136348.34</v>
      </c>
      <c r="P40" s="49">
        <v>17136348.34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261</v>
      </c>
      <c r="G41" s="58" t="s">
        <v>290</v>
      </c>
      <c r="H41" s="49">
        <v>40254355.26</v>
      </c>
      <c r="I41" s="49">
        <v>29251395.27</v>
      </c>
      <c r="J41" s="49">
        <v>11746804.37</v>
      </c>
      <c r="K41" s="49">
        <v>761506</v>
      </c>
      <c r="L41" s="49">
        <v>36000</v>
      </c>
      <c r="M41" s="49">
        <v>0</v>
      </c>
      <c r="N41" s="49">
        <v>16707084.9</v>
      </c>
      <c r="O41" s="49">
        <v>11002959.99</v>
      </c>
      <c r="P41" s="49">
        <v>11002959.99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261</v>
      </c>
      <c r="G42" s="58" t="s">
        <v>291</v>
      </c>
      <c r="H42" s="49">
        <v>13944539.09</v>
      </c>
      <c r="I42" s="49">
        <v>12516268.14</v>
      </c>
      <c r="J42" s="49">
        <v>5639921.21</v>
      </c>
      <c r="K42" s="49">
        <v>197300</v>
      </c>
      <c r="L42" s="49">
        <v>107512</v>
      </c>
      <c r="M42" s="49">
        <v>0</v>
      </c>
      <c r="N42" s="49">
        <v>6571534.93</v>
      </c>
      <c r="O42" s="49">
        <v>1428270.95</v>
      </c>
      <c r="P42" s="49">
        <v>1428270.95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261</v>
      </c>
      <c r="G43" s="58" t="s">
        <v>292</v>
      </c>
      <c r="H43" s="49">
        <v>54535046.62</v>
      </c>
      <c r="I43" s="49">
        <v>41467568.55</v>
      </c>
      <c r="J43" s="49">
        <v>17194302.4</v>
      </c>
      <c r="K43" s="49">
        <v>738200</v>
      </c>
      <c r="L43" s="49">
        <v>90000</v>
      </c>
      <c r="M43" s="49">
        <v>0</v>
      </c>
      <c r="N43" s="49">
        <v>23445066.15</v>
      </c>
      <c r="O43" s="49">
        <v>13067478.07</v>
      </c>
      <c r="P43" s="49">
        <v>13027478.07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261</v>
      </c>
      <c r="G44" s="58" t="s">
        <v>293</v>
      </c>
      <c r="H44" s="49">
        <v>21284376.96</v>
      </c>
      <c r="I44" s="49">
        <v>18403809.96</v>
      </c>
      <c r="J44" s="49">
        <v>7868736.89</v>
      </c>
      <c r="K44" s="49">
        <v>203988</v>
      </c>
      <c r="L44" s="49">
        <v>102335.18</v>
      </c>
      <c r="M44" s="49">
        <v>20359.82</v>
      </c>
      <c r="N44" s="49">
        <v>10208390.07</v>
      </c>
      <c r="O44" s="49">
        <v>2880567</v>
      </c>
      <c r="P44" s="49">
        <v>2880567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261</v>
      </c>
      <c r="G45" s="58" t="s">
        <v>294</v>
      </c>
      <c r="H45" s="49">
        <v>24717236.22</v>
      </c>
      <c r="I45" s="49">
        <v>18826935.72</v>
      </c>
      <c r="J45" s="49">
        <v>7038623.17</v>
      </c>
      <c r="K45" s="49">
        <v>433763.66</v>
      </c>
      <c r="L45" s="49">
        <v>280000</v>
      </c>
      <c r="M45" s="49">
        <v>0</v>
      </c>
      <c r="N45" s="49">
        <v>11074548.89</v>
      </c>
      <c r="O45" s="49">
        <v>5890300.5</v>
      </c>
      <c r="P45" s="49">
        <v>5890300.5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261</v>
      </c>
      <c r="G46" s="58" t="s">
        <v>295</v>
      </c>
      <c r="H46" s="49">
        <v>25338561.54</v>
      </c>
      <c r="I46" s="49">
        <v>19020063.54</v>
      </c>
      <c r="J46" s="49">
        <v>6448956.39</v>
      </c>
      <c r="K46" s="49">
        <v>1680156.02</v>
      </c>
      <c r="L46" s="49">
        <v>125000</v>
      </c>
      <c r="M46" s="49">
        <v>0</v>
      </c>
      <c r="N46" s="49">
        <v>10765951.13</v>
      </c>
      <c r="O46" s="49">
        <v>6318498</v>
      </c>
      <c r="P46" s="49">
        <v>6318498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261</v>
      </c>
      <c r="G47" s="58" t="s">
        <v>296</v>
      </c>
      <c r="H47" s="49">
        <v>36473463.58</v>
      </c>
      <c r="I47" s="49">
        <v>25479890.29</v>
      </c>
      <c r="J47" s="49">
        <v>9011315.27</v>
      </c>
      <c r="K47" s="49">
        <v>1654930.65</v>
      </c>
      <c r="L47" s="49">
        <v>145000</v>
      </c>
      <c r="M47" s="49">
        <v>0</v>
      </c>
      <c r="N47" s="49">
        <v>14668644.37</v>
      </c>
      <c r="O47" s="49">
        <v>10993573.29</v>
      </c>
      <c r="P47" s="49">
        <v>10993573.29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261</v>
      </c>
      <c r="G48" s="58" t="s">
        <v>297</v>
      </c>
      <c r="H48" s="49">
        <v>32540880.12</v>
      </c>
      <c r="I48" s="49">
        <v>23882197.61</v>
      </c>
      <c r="J48" s="49">
        <v>9239957.14</v>
      </c>
      <c r="K48" s="49">
        <v>1721865.18</v>
      </c>
      <c r="L48" s="49">
        <v>305000</v>
      </c>
      <c r="M48" s="49">
        <v>0</v>
      </c>
      <c r="N48" s="49">
        <v>12615375.29</v>
      </c>
      <c r="O48" s="49">
        <v>8658682.51</v>
      </c>
      <c r="P48" s="49">
        <v>8658682.51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261</v>
      </c>
      <c r="G49" s="58" t="s">
        <v>298</v>
      </c>
      <c r="H49" s="49">
        <v>10060246.62</v>
      </c>
      <c r="I49" s="49">
        <v>9571144.71</v>
      </c>
      <c r="J49" s="49">
        <v>3537346.12</v>
      </c>
      <c r="K49" s="49">
        <v>385904</v>
      </c>
      <c r="L49" s="49">
        <v>73485</v>
      </c>
      <c r="M49" s="49">
        <v>0</v>
      </c>
      <c r="N49" s="49">
        <v>5574409.59</v>
      </c>
      <c r="O49" s="49">
        <v>489101.91</v>
      </c>
      <c r="P49" s="49">
        <v>489101.91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261</v>
      </c>
      <c r="G50" s="58" t="s">
        <v>299</v>
      </c>
      <c r="H50" s="49">
        <v>26794870.18</v>
      </c>
      <c r="I50" s="49">
        <v>21007108.18</v>
      </c>
      <c r="J50" s="49">
        <v>7273153.38</v>
      </c>
      <c r="K50" s="49">
        <v>2153653.8</v>
      </c>
      <c r="L50" s="49">
        <v>115000</v>
      </c>
      <c r="M50" s="49">
        <v>0</v>
      </c>
      <c r="N50" s="49">
        <v>11465301</v>
      </c>
      <c r="O50" s="49">
        <v>5787762</v>
      </c>
      <c r="P50" s="49">
        <v>5787762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261</v>
      </c>
      <c r="G51" s="58" t="s">
        <v>300</v>
      </c>
      <c r="H51" s="49">
        <v>26472134.47</v>
      </c>
      <c r="I51" s="49">
        <v>24496814.13</v>
      </c>
      <c r="J51" s="49">
        <v>10066804.27</v>
      </c>
      <c r="K51" s="49">
        <v>670531.65</v>
      </c>
      <c r="L51" s="49">
        <v>156000</v>
      </c>
      <c r="M51" s="49">
        <v>0</v>
      </c>
      <c r="N51" s="49">
        <v>13603478.21</v>
      </c>
      <c r="O51" s="49">
        <v>1975320.34</v>
      </c>
      <c r="P51" s="49">
        <v>1975320.34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261</v>
      </c>
      <c r="G52" s="58" t="s">
        <v>301</v>
      </c>
      <c r="H52" s="49">
        <v>24625013.22</v>
      </c>
      <c r="I52" s="49">
        <v>19261660.27</v>
      </c>
      <c r="J52" s="49">
        <v>8019512.95</v>
      </c>
      <c r="K52" s="49">
        <v>396200</v>
      </c>
      <c r="L52" s="49">
        <v>136227.05</v>
      </c>
      <c r="M52" s="49">
        <v>0</v>
      </c>
      <c r="N52" s="49">
        <v>10709720.27</v>
      </c>
      <c r="O52" s="49">
        <v>5363352.95</v>
      </c>
      <c r="P52" s="49">
        <v>5363352.95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261</v>
      </c>
      <c r="G53" s="58" t="s">
        <v>302</v>
      </c>
      <c r="H53" s="49">
        <v>31124768.1</v>
      </c>
      <c r="I53" s="49">
        <v>27023064.1</v>
      </c>
      <c r="J53" s="49">
        <v>10221260.69</v>
      </c>
      <c r="K53" s="49">
        <v>1779627.4</v>
      </c>
      <c r="L53" s="49">
        <v>168134</v>
      </c>
      <c r="M53" s="49">
        <v>0</v>
      </c>
      <c r="N53" s="49">
        <v>14854042.01</v>
      </c>
      <c r="O53" s="49">
        <v>4101704</v>
      </c>
      <c r="P53" s="49">
        <v>4101704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261</v>
      </c>
      <c r="G54" s="58" t="s">
        <v>303</v>
      </c>
      <c r="H54" s="49">
        <v>48931244.65</v>
      </c>
      <c r="I54" s="49">
        <v>36974918.91</v>
      </c>
      <c r="J54" s="49">
        <v>12909226.13</v>
      </c>
      <c r="K54" s="49">
        <v>3366459.45</v>
      </c>
      <c r="L54" s="49">
        <v>17083.21</v>
      </c>
      <c r="M54" s="49">
        <v>0</v>
      </c>
      <c r="N54" s="49">
        <v>20682150.12</v>
      </c>
      <c r="O54" s="49">
        <v>11956325.74</v>
      </c>
      <c r="P54" s="49">
        <v>11956325.74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261</v>
      </c>
      <c r="G55" s="58" t="s">
        <v>304</v>
      </c>
      <c r="H55" s="49">
        <v>80150699.88</v>
      </c>
      <c r="I55" s="49">
        <v>55179968.94</v>
      </c>
      <c r="J55" s="49">
        <v>18681753.34</v>
      </c>
      <c r="K55" s="49">
        <v>4327037.52</v>
      </c>
      <c r="L55" s="49">
        <v>615900</v>
      </c>
      <c r="M55" s="49">
        <v>0</v>
      </c>
      <c r="N55" s="49">
        <v>31555278.08</v>
      </c>
      <c r="O55" s="49">
        <v>24970730.94</v>
      </c>
      <c r="P55" s="49">
        <v>24970730.94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261</v>
      </c>
      <c r="G56" s="58" t="s">
        <v>305</v>
      </c>
      <c r="H56" s="49">
        <v>27241258.83</v>
      </c>
      <c r="I56" s="49">
        <v>22998617.79</v>
      </c>
      <c r="J56" s="49">
        <v>8955032.55</v>
      </c>
      <c r="K56" s="49">
        <v>727474.11</v>
      </c>
      <c r="L56" s="49">
        <v>328272</v>
      </c>
      <c r="M56" s="49">
        <v>0</v>
      </c>
      <c r="N56" s="49">
        <v>12987839.13</v>
      </c>
      <c r="O56" s="49">
        <v>4242641.04</v>
      </c>
      <c r="P56" s="49">
        <v>4242641.04</v>
      </c>
    </row>
    <row r="57" spans="1:16" ht="12.75">
      <c r="A57" s="46">
        <v>6</v>
      </c>
      <c r="B57" s="46">
        <v>2</v>
      </c>
      <c r="C57" s="46">
        <v>6</v>
      </c>
      <c r="D57" s="41">
        <v>2</v>
      </c>
      <c r="E57" s="47"/>
      <c r="F57" s="48" t="s">
        <v>261</v>
      </c>
      <c r="G57" s="58" t="s">
        <v>306</v>
      </c>
      <c r="H57" s="49">
        <v>23866319.03</v>
      </c>
      <c r="I57" s="49">
        <v>15446381.42</v>
      </c>
      <c r="J57" s="49">
        <v>5825689.36</v>
      </c>
      <c r="K57" s="49">
        <v>530850</v>
      </c>
      <c r="L57" s="49">
        <v>45000</v>
      </c>
      <c r="M57" s="49">
        <v>0</v>
      </c>
      <c r="N57" s="49">
        <v>9044842.06</v>
      </c>
      <c r="O57" s="49">
        <v>8419937.61</v>
      </c>
      <c r="P57" s="49">
        <v>8419937.61</v>
      </c>
    </row>
    <row r="58" spans="1:16" ht="12.75">
      <c r="A58" s="46">
        <v>6</v>
      </c>
      <c r="B58" s="46">
        <v>6</v>
      </c>
      <c r="C58" s="46">
        <v>3</v>
      </c>
      <c r="D58" s="41">
        <v>2</v>
      </c>
      <c r="E58" s="47"/>
      <c r="F58" s="48" t="s">
        <v>261</v>
      </c>
      <c r="G58" s="58" t="s">
        <v>307</v>
      </c>
      <c r="H58" s="49">
        <v>14634873.78</v>
      </c>
      <c r="I58" s="49">
        <v>11524416.6</v>
      </c>
      <c r="J58" s="49">
        <v>4640085.04</v>
      </c>
      <c r="K58" s="49">
        <v>221790</v>
      </c>
      <c r="L58" s="49">
        <v>40000</v>
      </c>
      <c r="M58" s="49">
        <v>16591.51</v>
      </c>
      <c r="N58" s="49">
        <v>6605950.05</v>
      </c>
      <c r="O58" s="49">
        <v>3110457.18</v>
      </c>
      <c r="P58" s="49">
        <v>3110457.18</v>
      </c>
    </row>
    <row r="59" spans="1:16" ht="12.75">
      <c r="A59" s="46">
        <v>6</v>
      </c>
      <c r="B59" s="46">
        <v>7</v>
      </c>
      <c r="C59" s="46">
        <v>4</v>
      </c>
      <c r="D59" s="41">
        <v>2</v>
      </c>
      <c r="E59" s="47"/>
      <c r="F59" s="48" t="s">
        <v>261</v>
      </c>
      <c r="G59" s="58" t="s">
        <v>308</v>
      </c>
      <c r="H59" s="49">
        <v>41347882.7</v>
      </c>
      <c r="I59" s="49">
        <v>34919885.58</v>
      </c>
      <c r="J59" s="49">
        <v>14748277.1</v>
      </c>
      <c r="K59" s="49">
        <v>1669685.2</v>
      </c>
      <c r="L59" s="49">
        <v>110000</v>
      </c>
      <c r="M59" s="49">
        <v>0</v>
      </c>
      <c r="N59" s="49">
        <v>18391923.28</v>
      </c>
      <c r="O59" s="49">
        <v>6427997.12</v>
      </c>
      <c r="P59" s="49">
        <v>6427997.12</v>
      </c>
    </row>
    <row r="60" spans="1:16" ht="12.75">
      <c r="A60" s="46">
        <v>6</v>
      </c>
      <c r="B60" s="46">
        <v>20</v>
      </c>
      <c r="C60" s="46">
        <v>2</v>
      </c>
      <c r="D60" s="41">
        <v>2</v>
      </c>
      <c r="E60" s="47"/>
      <c r="F60" s="48" t="s">
        <v>261</v>
      </c>
      <c r="G60" s="58" t="s">
        <v>309</v>
      </c>
      <c r="H60" s="49">
        <v>17833591.13</v>
      </c>
      <c r="I60" s="49">
        <v>15968693.95</v>
      </c>
      <c r="J60" s="49">
        <v>6727569.55</v>
      </c>
      <c r="K60" s="49">
        <v>643300</v>
      </c>
      <c r="L60" s="49">
        <v>75100</v>
      </c>
      <c r="M60" s="49">
        <v>0</v>
      </c>
      <c r="N60" s="49">
        <v>8522724.4</v>
      </c>
      <c r="O60" s="49">
        <v>1864897.18</v>
      </c>
      <c r="P60" s="49">
        <v>1864897.18</v>
      </c>
    </row>
    <row r="61" spans="1:16" ht="12.75">
      <c r="A61" s="46">
        <v>6</v>
      </c>
      <c r="B61" s="46">
        <v>19</v>
      </c>
      <c r="C61" s="46">
        <v>2</v>
      </c>
      <c r="D61" s="41">
        <v>2</v>
      </c>
      <c r="E61" s="47"/>
      <c r="F61" s="48" t="s">
        <v>261</v>
      </c>
      <c r="G61" s="58" t="s">
        <v>310</v>
      </c>
      <c r="H61" s="49">
        <v>20026336.6</v>
      </c>
      <c r="I61" s="49">
        <v>12619036.34</v>
      </c>
      <c r="J61" s="49">
        <v>2162598.47</v>
      </c>
      <c r="K61" s="49">
        <v>3179130.93</v>
      </c>
      <c r="L61" s="49">
        <v>80000</v>
      </c>
      <c r="M61" s="49">
        <v>10338.46</v>
      </c>
      <c r="N61" s="49">
        <v>7186968.48</v>
      </c>
      <c r="O61" s="49">
        <v>7407300.26</v>
      </c>
      <c r="P61" s="49">
        <v>7367286.2</v>
      </c>
    </row>
    <row r="62" spans="1:16" ht="12.75">
      <c r="A62" s="46">
        <v>6</v>
      </c>
      <c r="B62" s="46">
        <v>19</v>
      </c>
      <c r="C62" s="46">
        <v>3</v>
      </c>
      <c r="D62" s="41">
        <v>2</v>
      </c>
      <c r="E62" s="47"/>
      <c r="F62" s="48" t="s">
        <v>261</v>
      </c>
      <c r="G62" s="58" t="s">
        <v>311</v>
      </c>
      <c r="H62" s="49">
        <v>19079988.47</v>
      </c>
      <c r="I62" s="49">
        <v>14717494.16</v>
      </c>
      <c r="J62" s="49">
        <v>5388755.45</v>
      </c>
      <c r="K62" s="49">
        <v>622127.35</v>
      </c>
      <c r="L62" s="49">
        <v>28774.7</v>
      </c>
      <c r="M62" s="49">
        <v>5902.17</v>
      </c>
      <c r="N62" s="49">
        <v>8671934.49</v>
      </c>
      <c r="O62" s="49">
        <v>4362494.31</v>
      </c>
      <c r="P62" s="49">
        <v>4322494.31</v>
      </c>
    </row>
    <row r="63" spans="1:16" ht="12.75">
      <c r="A63" s="46">
        <v>6</v>
      </c>
      <c r="B63" s="46">
        <v>4</v>
      </c>
      <c r="C63" s="46">
        <v>3</v>
      </c>
      <c r="D63" s="41">
        <v>2</v>
      </c>
      <c r="E63" s="47"/>
      <c r="F63" s="48" t="s">
        <v>261</v>
      </c>
      <c r="G63" s="58" t="s">
        <v>312</v>
      </c>
      <c r="H63" s="49">
        <v>27495398.38</v>
      </c>
      <c r="I63" s="49">
        <v>21680011.74</v>
      </c>
      <c r="J63" s="49">
        <v>8904554.84</v>
      </c>
      <c r="K63" s="49">
        <v>906026.66</v>
      </c>
      <c r="L63" s="49">
        <v>138000</v>
      </c>
      <c r="M63" s="49">
        <v>0</v>
      </c>
      <c r="N63" s="49">
        <v>11731430.24</v>
      </c>
      <c r="O63" s="49">
        <v>5815386.64</v>
      </c>
      <c r="P63" s="49">
        <v>5815386.64</v>
      </c>
    </row>
    <row r="64" spans="1:16" ht="12.75">
      <c r="A64" s="46">
        <v>6</v>
      </c>
      <c r="B64" s="46">
        <v>4</v>
      </c>
      <c r="C64" s="46">
        <v>4</v>
      </c>
      <c r="D64" s="41">
        <v>2</v>
      </c>
      <c r="E64" s="47"/>
      <c r="F64" s="48" t="s">
        <v>261</v>
      </c>
      <c r="G64" s="58" t="s">
        <v>264</v>
      </c>
      <c r="H64" s="49">
        <v>44972978.82</v>
      </c>
      <c r="I64" s="49">
        <v>42854453.82</v>
      </c>
      <c r="J64" s="49">
        <v>13961952.28</v>
      </c>
      <c r="K64" s="49">
        <v>4966510</v>
      </c>
      <c r="L64" s="49">
        <v>90000</v>
      </c>
      <c r="M64" s="49">
        <v>0</v>
      </c>
      <c r="N64" s="49">
        <v>23835991.54</v>
      </c>
      <c r="O64" s="49">
        <v>2118525</v>
      </c>
      <c r="P64" s="49">
        <v>2118525</v>
      </c>
    </row>
    <row r="65" spans="1:16" ht="12.75">
      <c r="A65" s="46">
        <v>6</v>
      </c>
      <c r="B65" s="46">
        <v>6</v>
      </c>
      <c r="C65" s="46">
        <v>4</v>
      </c>
      <c r="D65" s="41">
        <v>2</v>
      </c>
      <c r="E65" s="47"/>
      <c r="F65" s="48" t="s">
        <v>261</v>
      </c>
      <c r="G65" s="58" t="s">
        <v>313</v>
      </c>
      <c r="H65" s="49">
        <v>40769856.47</v>
      </c>
      <c r="I65" s="49">
        <v>33179243.58</v>
      </c>
      <c r="J65" s="49">
        <v>13465063.97</v>
      </c>
      <c r="K65" s="49">
        <v>1159430</v>
      </c>
      <c r="L65" s="49">
        <v>570327.4</v>
      </c>
      <c r="M65" s="49">
        <v>0</v>
      </c>
      <c r="N65" s="49">
        <v>17984422.21</v>
      </c>
      <c r="O65" s="49">
        <v>7590612.89</v>
      </c>
      <c r="P65" s="49">
        <v>7590612.89</v>
      </c>
    </row>
    <row r="66" spans="1:16" ht="12.75">
      <c r="A66" s="46">
        <v>6</v>
      </c>
      <c r="B66" s="46">
        <v>9</v>
      </c>
      <c r="C66" s="46">
        <v>6</v>
      </c>
      <c r="D66" s="41">
        <v>2</v>
      </c>
      <c r="E66" s="47"/>
      <c r="F66" s="48" t="s">
        <v>261</v>
      </c>
      <c r="G66" s="58" t="s">
        <v>314</v>
      </c>
      <c r="H66" s="49">
        <v>44741980.32</v>
      </c>
      <c r="I66" s="49">
        <v>30986355.85</v>
      </c>
      <c r="J66" s="49">
        <v>12816830.93</v>
      </c>
      <c r="K66" s="49">
        <v>624404.9</v>
      </c>
      <c r="L66" s="49">
        <v>224000</v>
      </c>
      <c r="M66" s="49">
        <v>0</v>
      </c>
      <c r="N66" s="49">
        <v>17321120.02</v>
      </c>
      <c r="O66" s="49">
        <v>13755624.47</v>
      </c>
      <c r="P66" s="49">
        <v>13755624.47</v>
      </c>
    </row>
    <row r="67" spans="1:16" ht="12.75">
      <c r="A67" s="46">
        <v>6</v>
      </c>
      <c r="B67" s="46">
        <v>13</v>
      </c>
      <c r="C67" s="46">
        <v>2</v>
      </c>
      <c r="D67" s="41">
        <v>2</v>
      </c>
      <c r="E67" s="47"/>
      <c r="F67" s="48" t="s">
        <v>261</v>
      </c>
      <c r="G67" s="58" t="s">
        <v>315</v>
      </c>
      <c r="H67" s="49">
        <v>24713337.75</v>
      </c>
      <c r="I67" s="49">
        <v>16070472.36</v>
      </c>
      <c r="J67" s="49">
        <v>4045462.24</v>
      </c>
      <c r="K67" s="49">
        <v>3394413.4</v>
      </c>
      <c r="L67" s="49">
        <v>310700</v>
      </c>
      <c r="M67" s="49">
        <v>0</v>
      </c>
      <c r="N67" s="49">
        <v>8319896.72</v>
      </c>
      <c r="O67" s="49">
        <v>8642865.39</v>
      </c>
      <c r="P67" s="49">
        <v>8642865.39</v>
      </c>
    </row>
    <row r="68" spans="1:16" ht="12.75">
      <c r="A68" s="46">
        <v>6</v>
      </c>
      <c r="B68" s="46">
        <v>14</v>
      </c>
      <c r="C68" s="46">
        <v>3</v>
      </c>
      <c r="D68" s="41">
        <v>2</v>
      </c>
      <c r="E68" s="47"/>
      <c r="F68" s="48" t="s">
        <v>261</v>
      </c>
      <c r="G68" s="58" t="s">
        <v>316</v>
      </c>
      <c r="H68" s="49">
        <v>18760843.1</v>
      </c>
      <c r="I68" s="49">
        <v>14962988.92</v>
      </c>
      <c r="J68" s="49">
        <v>5643903.47</v>
      </c>
      <c r="K68" s="49">
        <v>955000</v>
      </c>
      <c r="L68" s="49">
        <v>190000</v>
      </c>
      <c r="M68" s="49">
        <v>30000</v>
      </c>
      <c r="N68" s="49">
        <v>8144085.45</v>
      </c>
      <c r="O68" s="49">
        <v>3797854.18</v>
      </c>
      <c r="P68" s="49">
        <v>3797854.18</v>
      </c>
    </row>
    <row r="69" spans="1:16" ht="12.75">
      <c r="A69" s="46">
        <v>6</v>
      </c>
      <c r="B69" s="46">
        <v>1</v>
      </c>
      <c r="C69" s="46">
        <v>5</v>
      </c>
      <c r="D69" s="41">
        <v>2</v>
      </c>
      <c r="E69" s="47"/>
      <c r="F69" s="48" t="s">
        <v>261</v>
      </c>
      <c r="G69" s="58" t="s">
        <v>317</v>
      </c>
      <c r="H69" s="49">
        <v>34921433.13</v>
      </c>
      <c r="I69" s="49">
        <v>20738458.97</v>
      </c>
      <c r="J69" s="49">
        <v>8474875.62</v>
      </c>
      <c r="K69" s="49">
        <v>677069.1</v>
      </c>
      <c r="L69" s="49">
        <v>10000</v>
      </c>
      <c r="M69" s="49">
        <v>0</v>
      </c>
      <c r="N69" s="49">
        <v>11576514.25</v>
      </c>
      <c r="O69" s="49">
        <v>14182974.16</v>
      </c>
      <c r="P69" s="49">
        <v>14182974.16</v>
      </c>
    </row>
    <row r="70" spans="1:16" ht="12.75">
      <c r="A70" s="46">
        <v>6</v>
      </c>
      <c r="B70" s="46">
        <v>18</v>
      </c>
      <c r="C70" s="46">
        <v>3</v>
      </c>
      <c r="D70" s="41">
        <v>2</v>
      </c>
      <c r="E70" s="47"/>
      <c r="F70" s="48" t="s">
        <v>261</v>
      </c>
      <c r="G70" s="58" t="s">
        <v>318</v>
      </c>
      <c r="H70" s="49">
        <v>16889325.41</v>
      </c>
      <c r="I70" s="49">
        <v>14286876.58</v>
      </c>
      <c r="J70" s="49">
        <v>6122640.62</v>
      </c>
      <c r="K70" s="49">
        <v>393340</v>
      </c>
      <c r="L70" s="49">
        <v>111000</v>
      </c>
      <c r="M70" s="49">
        <v>0</v>
      </c>
      <c r="N70" s="49">
        <v>7659895.96</v>
      </c>
      <c r="O70" s="49">
        <v>2602448.83</v>
      </c>
      <c r="P70" s="49">
        <v>2602448.83</v>
      </c>
    </row>
    <row r="71" spans="1:16" ht="12.75">
      <c r="A71" s="46">
        <v>6</v>
      </c>
      <c r="B71" s="46">
        <v>9</v>
      </c>
      <c r="C71" s="46">
        <v>7</v>
      </c>
      <c r="D71" s="41">
        <v>2</v>
      </c>
      <c r="E71" s="47"/>
      <c r="F71" s="48" t="s">
        <v>261</v>
      </c>
      <c r="G71" s="58" t="s">
        <v>319</v>
      </c>
      <c r="H71" s="49">
        <v>88958576.71</v>
      </c>
      <c r="I71" s="49">
        <v>59098635.33</v>
      </c>
      <c r="J71" s="49">
        <v>18863904.41</v>
      </c>
      <c r="K71" s="49">
        <v>2254366</v>
      </c>
      <c r="L71" s="49">
        <v>1000000</v>
      </c>
      <c r="M71" s="49">
        <v>0</v>
      </c>
      <c r="N71" s="49">
        <v>36980364.92</v>
      </c>
      <c r="O71" s="49">
        <v>29859941.38</v>
      </c>
      <c r="P71" s="49">
        <v>29859941.38</v>
      </c>
    </row>
    <row r="72" spans="1:16" ht="12.75">
      <c r="A72" s="46">
        <v>6</v>
      </c>
      <c r="B72" s="46">
        <v>8</v>
      </c>
      <c r="C72" s="46">
        <v>4</v>
      </c>
      <c r="D72" s="41">
        <v>2</v>
      </c>
      <c r="E72" s="47"/>
      <c r="F72" s="48" t="s">
        <v>261</v>
      </c>
      <c r="G72" s="58" t="s">
        <v>320</v>
      </c>
      <c r="H72" s="49">
        <v>15171259.25</v>
      </c>
      <c r="I72" s="49">
        <v>11861333.25</v>
      </c>
      <c r="J72" s="49">
        <v>4365026.33</v>
      </c>
      <c r="K72" s="49">
        <v>260954</v>
      </c>
      <c r="L72" s="49">
        <v>35000</v>
      </c>
      <c r="M72" s="49">
        <v>18649</v>
      </c>
      <c r="N72" s="49">
        <v>7181703.92</v>
      </c>
      <c r="O72" s="49">
        <v>3309926</v>
      </c>
      <c r="P72" s="49">
        <v>3309926</v>
      </c>
    </row>
    <row r="73" spans="1:16" ht="12.75">
      <c r="A73" s="46">
        <v>6</v>
      </c>
      <c r="B73" s="46">
        <v>3</v>
      </c>
      <c r="C73" s="46">
        <v>6</v>
      </c>
      <c r="D73" s="41">
        <v>2</v>
      </c>
      <c r="E73" s="47"/>
      <c r="F73" s="48" t="s">
        <v>261</v>
      </c>
      <c r="G73" s="58" t="s">
        <v>321</v>
      </c>
      <c r="H73" s="49">
        <v>21254856.69</v>
      </c>
      <c r="I73" s="49">
        <v>17450979.38</v>
      </c>
      <c r="J73" s="49">
        <v>6641837.48</v>
      </c>
      <c r="K73" s="49">
        <v>1443760</v>
      </c>
      <c r="L73" s="49">
        <v>105000</v>
      </c>
      <c r="M73" s="49">
        <v>0</v>
      </c>
      <c r="N73" s="49">
        <v>9260381.9</v>
      </c>
      <c r="O73" s="49">
        <v>3803877.31</v>
      </c>
      <c r="P73" s="49">
        <v>3803877.31</v>
      </c>
    </row>
    <row r="74" spans="1:16" ht="12.75">
      <c r="A74" s="46">
        <v>6</v>
      </c>
      <c r="B74" s="46">
        <v>8</v>
      </c>
      <c r="C74" s="46">
        <v>5</v>
      </c>
      <c r="D74" s="41">
        <v>2</v>
      </c>
      <c r="E74" s="47"/>
      <c r="F74" s="48" t="s">
        <v>261</v>
      </c>
      <c r="G74" s="58" t="s">
        <v>322</v>
      </c>
      <c r="H74" s="49">
        <v>37840686.83</v>
      </c>
      <c r="I74" s="49">
        <v>27624147.89</v>
      </c>
      <c r="J74" s="49">
        <v>10721027.33</v>
      </c>
      <c r="K74" s="49">
        <v>625795</v>
      </c>
      <c r="L74" s="49">
        <v>270000</v>
      </c>
      <c r="M74" s="49">
        <v>0</v>
      </c>
      <c r="N74" s="49">
        <v>16007325.56</v>
      </c>
      <c r="O74" s="49">
        <v>10216538.94</v>
      </c>
      <c r="P74" s="49">
        <v>10216538.94</v>
      </c>
    </row>
    <row r="75" spans="1:16" ht="12.75">
      <c r="A75" s="46">
        <v>6</v>
      </c>
      <c r="B75" s="46">
        <v>12</v>
      </c>
      <c r="C75" s="46">
        <v>3</v>
      </c>
      <c r="D75" s="41">
        <v>2</v>
      </c>
      <c r="E75" s="47"/>
      <c r="F75" s="48" t="s">
        <v>261</v>
      </c>
      <c r="G75" s="58" t="s">
        <v>323</v>
      </c>
      <c r="H75" s="49">
        <v>27950293.49</v>
      </c>
      <c r="I75" s="49">
        <v>23959715.09</v>
      </c>
      <c r="J75" s="49">
        <v>9966567.85</v>
      </c>
      <c r="K75" s="49">
        <v>729600.51</v>
      </c>
      <c r="L75" s="49">
        <v>240000</v>
      </c>
      <c r="M75" s="49">
        <v>0</v>
      </c>
      <c r="N75" s="49">
        <v>13023546.73</v>
      </c>
      <c r="O75" s="49">
        <v>3990578.4</v>
      </c>
      <c r="P75" s="49">
        <v>3990578.4</v>
      </c>
    </row>
    <row r="76" spans="1:16" ht="12.75">
      <c r="A76" s="46">
        <v>6</v>
      </c>
      <c r="B76" s="46">
        <v>15</v>
      </c>
      <c r="C76" s="46">
        <v>4</v>
      </c>
      <c r="D76" s="41">
        <v>2</v>
      </c>
      <c r="E76" s="47"/>
      <c r="F76" s="48" t="s">
        <v>261</v>
      </c>
      <c r="G76" s="58" t="s">
        <v>324</v>
      </c>
      <c r="H76" s="49">
        <v>45078072.35</v>
      </c>
      <c r="I76" s="49">
        <v>36904816.55</v>
      </c>
      <c r="J76" s="49">
        <v>15620627.41</v>
      </c>
      <c r="K76" s="49">
        <v>777800</v>
      </c>
      <c r="L76" s="49">
        <v>221101.22</v>
      </c>
      <c r="M76" s="49">
        <v>48942.29</v>
      </c>
      <c r="N76" s="49">
        <v>20236345.63</v>
      </c>
      <c r="O76" s="49">
        <v>8173255.8</v>
      </c>
      <c r="P76" s="49">
        <v>8173255.8</v>
      </c>
    </row>
    <row r="77" spans="1:16" ht="12.75">
      <c r="A77" s="46">
        <v>6</v>
      </c>
      <c r="B77" s="46">
        <v>16</v>
      </c>
      <c r="C77" s="46">
        <v>2</v>
      </c>
      <c r="D77" s="41">
        <v>2</v>
      </c>
      <c r="E77" s="47"/>
      <c r="F77" s="48" t="s">
        <v>261</v>
      </c>
      <c r="G77" s="58" t="s">
        <v>325</v>
      </c>
      <c r="H77" s="49">
        <v>40161130.95</v>
      </c>
      <c r="I77" s="49">
        <v>33043644.95</v>
      </c>
      <c r="J77" s="49">
        <v>12312368.69</v>
      </c>
      <c r="K77" s="49">
        <v>535050</v>
      </c>
      <c r="L77" s="49">
        <v>70000</v>
      </c>
      <c r="M77" s="49">
        <v>0</v>
      </c>
      <c r="N77" s="49">
        <v>20126226.26</v>
      </c>
      <c r="O77" s="49">
        <v>7117486</v>
      </c>
      <c r="P77" s="49">
        <v>7117486</v>
      </c>
    </row>
    <row r="78" spans="1:16" ht="12.75">
      <c r="A78" s="46">
        <v>6</v>
      </c>
      <c r="B78" s="46">
        <v>1</v>
      </c>
      <c r="C78" s="46">
        <v>6</v>
      </c>
      <c r="D78" s="41">
        <v>2</v>
      </c>
      <c r="E78" s="47"/>
      <c r="F78" s="48" t="s">
        <v>261</v>
      </c>
      <c r="G78" s="58" t="s">
        <v>326</v>
      </c>
      <c r="H78" s="49">
        <v>18500698.8</v>
      </c>
      <c r="I78" s="49">
        <v>16442759.07</v>
      </c>
      <c r="J78" s="49">
        <v>6497035.98</v>
      </c>
      <c r="K78" s="49">
        <v>787697.85</v>
      </c>
      <c r="L78" s="49">
        <v>182800</v>
      </c>
      <c r="M78" s="49">
        <v>0</v>
      </c>
      <c r="N78" s="49">
        <v>8975225.24</v>
      </c>
      <c r="O78" s="49">
        <v>2057939.73</v>
      </c>
      <c r="P78" s="49">
        <v>2057939.73</v>
      </c>
    </row>
    <row r="79" spans="1:16" ht="12.75">
      <c r="A79" s="46">
        <v>6</v>
      </c>
      <c r="B79" s="46">
        <v>15</v>
      </c>
      <c r="C79" s="46">
        <v>5</v>
      </c>
      <c r="D79" s="41">
        <v>2</v>
      </c>
      <c r="E79" s="47"/>
      <c r="F79" s="48" t="s">
        <v>261</v>
      </c>
      <c r="G79" s="58" t="s">
        <v>327</v>
      </c>
      <c r="H79" s="49">
        <v>23036498.32</v>
      </c>
      <c r="I79" s="49">
        <v>19674560.63</v>
      </c>
      <c r="J79" s="49">
        <v>8179471.21</v>
      </c>
      <c r="K79" s="49">
        <v>702005.25</v>
      </c>
      <c r="L79" s="49">
        <v>166713.54</v>
      </c>
      <c r="M79" s="49">
        <v>4848.88</v>
      </c>
      <c r="N79" s="49">
        <v>10621521.75</v>
      </c>
      <c r="O79" s="49">
        <v>3361937.69</v>
      </c>
      <c r="P79" s="49">
        <v>3361937.69</v>
      </c>
    </row>
    <row r="80" spans="1:16" ht="12.75">
      <c r="A80" s="46">
        <v>6</v>
      </c>
      <c r="B80" s="46">
        <v>20</v>
      </c>
      <c r="C80" s="46">
        <v>3</v>
      </c>
      <c r="D80" s="41">
        <v>2</v>
      </c>
      <c r="E80" s="47"/>
      <c r="F80" s="48" t="s">
        <v>261</v>
      </c>
      <c r="G80" s="58" t="s">
        <v>328</v>
      </c>
      <c r="H80" s="49">
        <v>22362796.56</v>
      </c>
      <c r="I80" s="49">
        <v>20112977.16</v>
      </c>
      <c r="J80" s="49">
        <v>8341116.43</v>
      </c>
      <c r="K80" s="49">
        <v>795628</v>
      </c>
      <c r="L80" s="49">
        <v>234960</v>
      </c>
      <c r="M80" s="49">
        <v>0</v>
      </c>
      <c r="N80" s="49">
        <v>10741272.73</v>
      </c>
      <c r="O80" s="49">
        <v>2249819.4</v>
      </c>
      <c r="P80" s="49">
        <v>2249819.4</v>
      </c>
    </row>
    <row r="81" spans="1:16" ht="12.75">
      <c r="A81" s="46">
        <v>6</v>
      </c>
      <c r="B81" s="46">
        <v>9</v>
      </c>
      <c r="C81" s="46">
        <v>8</v>
      </c>
      <c r="D81" s="41">
        <v>2</v>
      </c>
      <c r="E81" s="47"/>
      <c r="F81" s="48" t="s">
        <v>261</v>
      </c>
      <c r="G81" s="58" t="s">
        <v>329</v>
      </c>
      <c r="H81" s="49">
        <v>70744100.86</v>
      </c>
      <c r="I81" s="49">
        <v>54946031.28</v>
      </c>
      <c r="J81" s="49">
        <v>15180364.88</v>
      </c>
      <c r="K81" s="49">
        <v>6521504.22</v>
      </c>
      <c r="L81" s="49">
        <v>264496</v>
      </c>
      <c r="M81" s="49">
        <v>0</v>
      </c>
      <c r="N81" s="49">
        <v>32979666.18</v>
      </c>
      <c r="O81" s="49">
        <v>15798069.58</v>
      </c>
      <c r="P81" s="49">
        <v>15798069.58</v>
      </c>
    </row>
    <row r="82" spans="1:16" ht="12.75">
      <c r="A82" s="46">
        <v>6</v>
      </c>
      <c r="B82" s="46">
        <v>1</v>
      </c>
      <c r="C82" s="46">
        <v>7</v>
      </c>
      <c r="D82" s="41">
        <v>2</v>
      </c>
      <c r="E82" s="47"/>
      <c r="F82" s="48" t="s">
        <v>261</v>
      </c>
      <c r="G82" s="58" t="s">
        <v>330</v>
      </c>
      <c r="H82" s="49">
        <v>21724223.31</v>
      </c>
      <c r="I82" s="49">
        <v>19165127.31</v>
      </c>
      <c r="J82" s="49">
        <v>7811748.51</v>
      </c>
      <c r="K82" s="49">
        <v>620770</v>
      </c>
      <c r="L82" s="49">
        <v>102000</v>
      </c>
      <c r="M82" s="49">
        <v>0</v>
      </c>
      <c r="N82" s="49">
        <v>10630608.8</v>
      </c>
      <c r="O82" s="49">
        <v>2559096</v>
      </c>
      <c r="P82" s="49">
        <v>2559096</v>
      </c>
    </row>
    <row r="83" spans="1:16" ht="12.75">
      <c r="A83" s="46">
        <v>6</v>
      </c>
      <c r="B83" s="46">
        <v>14</v>
      </c>
      <c r="C83" s="46">
        <v>5</v>
      </c>
      <c r="D83" s="41">
        <v>2</v>
      </c>
      <c r="E83" s="47"/>
      <c r="F83" s="48" t="s">
        <v>261</v>
      </c>
      <c r="G83" s="58" t="s">
        <v>331</v>
      </c>
      <c r="H83" s="49">
        <v>49494117.46</v>
      </c>
      <c r="I83" s="49">
        <v>38149955.51</v>
      </c>
      <c r="J83" s="49">
        <v>15987476.13</v>
      </c>
      <c r="K83" s="49">
        <v>1743405.35</v>
      </c>
      <c r="L83" s="49">
        <v>209670</v>
      </c>
      <c r="M83" s="49">
        <v>0</v>
      </c>
      <c r="N83" s="49">
        <v>20209404.03</v>
      </c>
      <c r="O83" s="49">
        <v>11344161.95</v>
      </c>
      <c r="P83" s="49">
        <v>11344161.95</v>
      </c>
    </row>
    <row r="84" spans="1:16" ht="12.75">
      <c r="A84" s="46">
        <v>6</v>
      </c>
      <c r="B84" s="46">
        <v>6</v>
      </c>
      <c r="C84" s="46">
        <v>5</v>
      </c>
      <c r="D84" s="41">
        <v>2</v>
      </c>
      <c r="E84" s="47"/>
      <c r="F84" s="48" t="s">
        <v>261</v>
      </c>
      <c r="G84" s="58" t="s">
        <v>265</v>
      </c>
      <c r="H84" s="49">
        <v>45971520.21</v>
      </c>
      <c r="I84" s="49">
        <v>32534249.21</v>
      </c>
      <c r="J84" s="49">
        <v>14138605.94</v>
      </c>
      <c r="K84" s="49">
        <v>956766</v>
      </c>
      <c r="L84" s="49">
        <v>390000</v>
      </c>
      <c r="M84" s="49">
        <v>35990</v>
      </c>
      <c r="N84" s="49">
        <v>17012887.27</v>
      </c>
      <c r="O84" s="49">
        <v>13437271</v>
      </c>
      <c r="P84" s="49">
        <v>13090431</v>
      </c>
    </row>
    <row r="85" spans="1:16" ht="12.75">
      <c r="A85" s="46">
        <v>6</v>
      </c>
      <c r="B85" s="46">
        <v>6</v>
      </c>
      <c r="C85" s="46">
        <v>6</v>
      </c>
      <c r="D85" s="41">
        <v>2</v>
      </c>
      <c r="E85" s="47"/>
      <c r="F85" s="48" t="s">
        <v>261</v>
      </c>
      <c r="G85" s="58" t="s">
        <v>332</v>
      </c>
      <c r="H85" s="49">
        <v>16876180.75</v>
      </c>
      <c r="I85" s="49">
        <v>13113868.05</v>
      </c>
      <c r="J85" s="49">
        <v>5220160.62</v>
      </c>
      <c r="K85" s="49">
        <v>230040</v>
      </c>
      <c r="L85" s="49">
        <v>126000</v>
      </c>
      <c r="M85" s="49">
        <v>0</v>
      </c>
      <c r="N85" s="49">
        <v>7537667.43</v>
      </c>
      <c r="O85" s="49">
        <v>3762312.7</v>
      </c>
      <c r="P85" s="49">
        <v>3762312.7</v>
      </c>
    </row>
    <row r="86" spans="1:16" ht="12.75">
      <c r="A86" s="46">
        <v>6</v>
      </c>
      <c r="B86" s="46">
        <v>7</v>
      </c>
      <c r="C86" s="46">
        <v>5</v>
      </c>
      <c r="D86" s="41">
        <v>2</v>
      </c>
      <c r="E86" s="47"/>
      <c r="F86" s="48" t="s">
        <v>261</v>
      </c>
      <c r="G86" s="58" t="s">
        <v>266</v>
      </c>
      <c r="H86" s="49">
        <v>36565320.09</v>
      </c>
      <c r="I86" s="49">
        <v>29113005.09</v>
      </c>
      <c r="J86" s="49">
        <v>11902056.21</v>
      </c>
      <c r="K86" s="49">
        <v>874810</v>
      </c>
      <c r="L86" s="49">
        <v>125000</v>
      </c>
      <c r="M86" s="49">
        <v>0</v>
      </c>
      <c r="N86" s="49">
        <v>16211138.88</v>
      </c>
      <c r="O86" s="49">
        <v>7452315</v>
      </c>
      <c r="P86" s="49">
        <v>7452315</v>
      </c>
    </row>
    <row r="87" spans="1:16" ht="12.75">
      <c r="A87" s="46">
        <v>6</v>
      </c>
      <c r="B87" s="46">
        <v>18</v>
      </c>
      <c r="C87" s="46">
        <v>4</v>
      </c>
      <c r="D87" s="41">
        <v>2</v>
      </c>
      <c r="E87" s="47"/>
      <c r="F87" s="48" t="s">
        <v>261</v>
      </c>
      <c r="G87" s="58" t="s">
        <v>333</v>
      </c>
      <c r="H87" s="49">
        <v>18347190.74</v>
      </c>
      <c r="I87" s="49">
        <v>13119509.9</v>
      </c>
      <c r="J87" s="49">
        <v>4223020.22</v>
      </c>
      <c r="K87" s="49">
        <v>1601585.75</v>
      </c>
      <c r="L87" s="49">
        <v>45000</v>
      </c>
      <c r="M87" s="49">
        <v>0</v>
      </c>
      <c r="N87" s="49">
        <v>7249903.93</v>
      </c>
      <c r="O87" s="49">
        <v>5227680.84</v>
      </c>
      <c r="P87" s="49">
        <v>5227680.84</v>
      </c>
    </row>
    <row r="88" spans="1:16" ht="12.75">
      <c r="A88" s="46">
        <v>6</v>
      </c>
      <c r="B88" s="46">
        <v>9</v>
      </c>
      <c r="C88" s="46">
        <v>9</v>
      </c>
      <c r="D88" s="41">
        <v>2</v>
      </c>
      <c r="E88" s="47"/>
      <c r="F88" s="48" t="s">
        <v>261</v>
      </c>
      <c r="G88" s="58" t="s">
        <v>334</v>
      </c>
      <c r="H88" s="49">
        <v>25504020.28</v>
      </c>
      <c r="I88" s="49">
        <v>18185262.28</v>
      </c>
      <c r="J88" s="49">
        <v>7821706.62</v>
      </c>
      <c r="K88" s="49">
        <v>743243.67</v>
      </c>
      <c r="L88" s="49">
        <v>47000</v>
      </c>
      <c r="M88" s="49">
        <v>0</v>
      </c>
      <c r="N88" s="49">
        <v>9573311.99</v>
      </c>
      <c r="O88" s="49">
        <v>7318758</v>
      </c>
      <c r="P88" s="49">
        <v>7318758</v>
      </c>
    </row>
    <row r="89" spans="1:16" ht="12.75">
      <c r="A89" s="46">
        <v>6</v>
      </c>
      <c r="B89" s="46">
        <v>11</v>
      </c>
      <c r="C89" s="46">
        <v>4</v>
      </c>
      <c r="D89" s="41">
        <v>2</v>
      </c>
      <c r="E89" s="47"/>
      <c r="F89" s="48" t="s">
        <v>261</v>
      </c>
      <c r="G89" s="58" t="s">
        <v>335</v>
      </c>
      <c r="H89" s="49">
        <v>58873096.39</v>
      </c>
      <c r="I89" s="49">
        <v>53238427.47</v>
      </c>
      <c r="J89" s="49">
        <v>21767477.46</v>
      </c>
      <c r="K89" s="49">
        <v>1621297.35</v>
      </c>
      <c r="L89" s="49">
        <v>400000</v>
      </c>
      <c r="M89" s="49">
        <v>0</v>
      </c>
      <c r="N89" s="49">
        <v>29449652.66</v>
      </c>
      <c r="O89" s="49">
        <v>5634668.92</v>
      </c>
      <c r="P89" s="49">
        <v>5634668.92</v>
      </c>
    </row>
    <row r="90" spans="1:16" ht="12.75">
      <c r="A90" s="46">
        <v>6</v>
      </c>
      <c r="B90" s="46">
        <v>2</v>
      </c>
      <c r="C90" s="46">
        <v>8</v>
      </c>
      <c r="D90" s="41">
        <v>2</v>
      </c>
      <c r="E90" s="47"/>
      <c r="F90" s="48" t="s">
        <v>261</v>
      </c>
      <c r="G90" s="58" t="s">
        <v>336</v>
      </c>
      <c r="H90" s="49">
        <v>41893714.19</v>
      </c>
      <c r="I90" s="49">
        <v>28995132.34</v>
      </c>
      <c r="J90" s="49">
        <v>11118379.64</v>
      </c>
      <c r="K90" s="49">
        <v>1085656.8</v>
      </c>
      <c r="L90" s="49">
        <v>0</v>
      </c>
      <c r="M90" s="49">
        <v>0</v>
      </c>
      <c r="N90" s="49">
        <v>16791095.9</v>
      </c>
      <c r="O90" s="49">
        <v>12898581.85</v>
      </c>
      <c r="P90" s="49">
        <v>12898581.85</v>
      </c>
    </row>
    <row r="91" spans="1:16" ht="12.75">
      <c r="A91" s="46">
        <v>6</v>
      </c>
      <c r="B91" s="46">
        <v>14</v>
      </c>
      <c r="C91" s="46">
        <v>6</v>
      </c>
      <c r="D91" s="41">
        <v>2</v>
      </c>
      <c r="E91" s="47"/>
      <c r="F91" s="48" t="s">
        <v>261</v>
      </c>
      <c r="G91" s="58" t="s">
        <v>337</v>
      </c>
      <c r="H91" s="49">
        <v>47988172.34</v>
      </c>
      <c r="I91" s="49">
        <v>31787998.68</v>
      </c>
      <c r="J91" s="49">
        <v>12190845.51</v>
      </c>
      <c r="K91" s="49">
        <v>1890518</v>
      </c>
      <c r="L91" s="49">
        <v>142000</v>
      </c>
      <c r="M91" s="49">
        <v>426812.93</v>
      </c>
      <c r="N91" s="49">
        <v>17137822.24</v>
      </c>
      <c r="O91" s="49">
        <v>16200173.66</v>
      </c>
      <c r="P91" s="49">
        <v>15772160.73</v>
      </c>
    </row>
    <row r="92" spans="1:16" ht="12.75">
      <c r="A92" s="46">
        <v>6</v>
      </c>
      <c r="B92" s="46">
        <v>1</v>
      </c>
      <c r="C92" s="46">
        <v>8</v>
      </c>
      <c r="D92" s="41">
        <v>2</v>
      </c>
      <c r="E92" s="47"/>
      <c r="F92" s="48" t="s">
        <v>261</v>
      </c>
      <c r="G92" s="58" t="s">
        <v>338</v>
      </c>
      <c r="H92" s="49">
        <v>23213551.43</v>
      </c>
      <c r="I92" s="49">
        <v>19838040.02</v>
      </c>
      <c r="J92" s="49">
        <v>8094233.98</v>
      </c>
      <c r="K92" s="49">
        <v>618236.97</v>
      </c>
      <c r="L92" s="49">
        <v>110000</v>
      </c>
      <c r="M92" s="49">
        <v>0</v>
      </c>
      <c r="N92" s="49">
        <v>11015569.07</v>
      </c>
      <c r="O92" s="49">
        <v>3375511.41</v>
      </c>
      <c r="P92" s="49">
        <v>3375511.41</v>
      </c>
    </row>
    <row r="93" spans="1:16" ht="12.75">
      <c r="A93" s="46">
        <v>6</v>
      </c>
      <c r="B93" s="46">
        <v>3</v>
      </c>
      <c r="C93" s="46">
        <v>7</v>
      </c>
      <c r="D93" s="41">
        <v>2</v>
      </c>
      <c r="E93" s="47"/>
      <c r="F93" s="48" t="s">
        <v>261</v>
      </c>
      <c r="G93" s="58" t="s">
        <v>339</v>
      </c>
      <c r="H93" s="49">
        <v>20149881.84</v>
      </c>
      <c r="I93" s="49">
        <v>16257381.84</v>
      </c>
      <c r="J93" s="49">
        <v>2590694.7</v>
      </c>
      <c r="K93" s="49">
        <v>4197255.23</v>
      </c>
      <c r="L93" s="49">
        <v>100000</v>
      </c>
      <c r="M93" s="49">
        <v>0</v>
      </c>
      <c r="N93" s="49">
        <v>9369431.91</v>
      </c>
      <c r="O93" s="49">
        <v>3892500</v>
      </c>
      <c r="P93" s="49">
        <v>3892500</v>
      </c>
    </row>
    <row r="94" spans="1:16" ht="12.75">
      <c r="A94" s="46">
        <v>6</v>
      </c>
      <c r="B94" s="46">
        <v>8</v>
      </c>
      <c r="C94" s="46">
        <v>7</v>
      </c>
      <c r="D94" s="41">
        <v>2</v>
      </c>
      <c r="E94" s="47"/>
      <c r="F94" s="48" t="s">
        <v>261</v>
      </c>
      <c r="G94" s="58" t="s">
        <v>267</v>
      </c>
      <c r="H94" s="49">
        <v>71904722.11</v>
      </c>
      <c r="I94" s="49">
        <v>50299829.25</v>
      </c>
      <c r="J94" s="49">
        <v>16969180.04</v>
      </c>
      <c r="K94" s="49">
        <v>4087645.27</v>
      </c>
      <c r="L94" s="49">
        <v>863000</v>
      </c>
      <c r="M94" s="49">
        <v>0</v>
      </c>
      <c r="N94" s="49">
        <v>28380003.94</v>
      </c>
      <c r="O94" s="49">
        <v>21604892.86</v>
      </c>
      <c r="P94" s="49">
        <v>21604892.86</v>
      </c>
    </row>
    <row r="95" spans="1:16" ht="12.75">
      <c r="A95" s="46">
        <v>6</v>
      </c>
      <c r="B95" s="46">
        <v>10</v>
      </c>
      <c r="C95" s="46">
        <v>2</v>
      </c>
      <c r="D95" s="41">
        <v>2</v>
      </c>
      <c r="E95" s="47"/>
      <c r="F95" s="48" t="s">
        <v>261</v>
      </c>
      <c r="G95" s="58" t="s">
        <v>340</v>
      </c>
      <c r="H95" s="49">
        <v>30176698.33</v>
      </c>
      <c r="I95" s="49">
        <v>27685631.45</v>
      </c>
      <c r="J95" s="49">
        <v>11439721.98</v>
      </c>
      <c r="K95" s="49">
        <v>896705</v>
      </c>
      <c r="L95" s="49">
        <v>181780</v>
      </c>
      <c r="M95" s="49">
        <v>0</v>
      </c>
      <c r="N95" s="49">
        <v>15167424.47</v>
      </c>
      <c r="O95" s="49">
        <v>2491066.88</v>
      </c>
      <c r="P95" s="49">
        <v>2451066.88</v>
      </c>
    </row>
    <row r="96" spans="1:16" ht="12.75">
      <c r="A96" s="46">
        <v>6</v>
      </c>
      <c r="B96" s="46">
        <v>20</v>
      </c>
      <c r="C96" s="46">
        <v>5</v>
      </c>
      <c r="D96" s="41">
        <v>2</v>
      </c>
      <c r="E96" s="47"/>
      <c r="F96" s="48" t="s">
        <v>261</v>
      </c>
      <c r="G96" s="58" t="s">
        <v>341</v>
      </c>
      <c r="H96" s="49">
        <v>27166945.06</v>
      </c>
      <c r="I96" s="49">
        <v>24345314.39</v>
      </c>
      <c r="J96" s="49">
        <v>9665457.71</v>
      </c>
      <c r="K96" s="49">
        <v>300536.53</v>
      </c>
      <c r="L96" s="49">
        <v>235000</v>
      </c>
      <c r="M96" s="49">
        <v>0</v>
      </c>
      <c r="N96" s="49">
        <v>14144320.15</v>
      </c>
      <c r="O96" s="49">
        <v>2821630.67</v>
      </c>
      <c r="P96" s="49">
        <v>2821630.67</v>
      </c>
    </row>
    <row r="97" spans="1:16" ht="12.75">
      <c r="A97" s="46">
        <v>6</v>
      </c>
      <c r="B97" s="46">
        <v>12</v>
      </c>
      <c r="C97" s="46">
        <v>4</v>
      </c>
      <c r="D97" s="41">
        <v>2</v>
      </c>
      <c r="E97" s="47"/>
      <c r="F97" s="48" t="s">
        <v>261</v>
      </c>
      <c r="G97" s="58" t="s">
        <v>342</v>
      </c>
      <c r="H97" s="49">
        <v>28283678.04</v>
      </c>
      <c r="I97" s="49">
        <v>19421786.04</v>
      </c>
      <c r="J97" s="49">
        <v>7525942</v>
      </c>
      <c r="K97" s="49">
        <v>1063106.95</v>
      </c>
      <c r="L97" s="49">
        <v>27000</v>
      </c>
      <c r="M97" s="49">
        <v>0</v>
      </c>
      <c r="N97" s="49">
        <v>10805737.09</v>
      </c>
      <c r="O97" s="49">
        <v>8861892</v>
      </c>
      <c r="P97" s="49">
        <v>8861892</v>
      </c>
    </row>
    <row r="98" spans="1:16" ht="12.75">
      <c r="A98" s="46">
        <v>6</v>
      </c>
      <c r="B98" s="46">
        <v>1</v>
      </c>
      <c r="C98" s="46">
        <v>9</v>
      </c>
      <c r="D98" s="41">
        <v>2</v>
      </c>
      <c r="E98" s="47"/>
      <c r="F98" s="48" t="s">
        <v>261</v>
      </c>
      <c r="G98" s="58" t="s">
        <v>343</v>
      </c>
      <c r="H98" s="49">
        <v>30450756.09</v>
      </c>
      <c r="I98" s="49">
        <v>21845478.42</v>
      </c>
      <c r="J98" s="49">
        <v>8525733.44</v>
      </c>
      <c r="K98" s="49">
        <v>970122.89</v>
      </c>
      <c r="L98" s="49">
        <v>142000</v>
      </c>
      <c r="M98" s="49">
        <v>0</v>
      </c>
      <c r="N98" s="49">
        <v>12207622.09</v>
      </c>
      <c r="O98" s="49">
        <v>8605277.67</v>
      </c>
      <c r="P98" s="49">
        <v>8605277.67</v>
      </c>
    </row>
    <row r="99" spans="1:16" ht="12.75">
      <c r="A99" s="46">
        <v>6</v>
      </c>
      <c r="B99" s="46">
        <v>6</v>
      </c>
      <c r="C99" s="46">
        <v>7</v>
      </c>
      <c r="D99" s="41">
        <v>2</v>
      </c>
      <c r="E99" s="47"/>
      <c r="F99" s="48" t="s">
        <v>261</v>
      </c>
      <c r="G99" s="58" t="s">
        <v>344</v>
      </c>
      <c r="H99" s="49">
        <v>28535818.55</v>
      </c>
      <c r="I99" s="49">
        <v>14855257.8</v>
      </c>
      <c r="J99" s="49">
        <v>5335414.32</v>
      </c>
      <c r="K99" s="49">
        <v>915129.85</v>
      </c>
      <c r="L99" s="49">
        <v>180067.48</v>
      </c>
      <c r="M99" s="49">
        <v>0</v>
      </c>
      <c r="N99" s="49">
        <v>8424646.15</v>
      </c>
      <c r="O99" s="49">
        <v>13680560.75</v>
      </c>
      <c r="P99" s="49">
        <v>13680560.75</v>
      </c>
    </row>
    <row r="100" spans="1:16" ht="12.75">
      <c r="A100" s="46">
        <v>6</v>
      </c>
      <c r="B100" s="46">
        <v>2</v>
      </c>
      <c r="C100" s="46">
        <v>9</v>
      </c>
      <c r="D100" s="41">
        <v>2</v>
      </c>
      <c r="E100" s="47"/>
      <c r="F100" s="48" t="s">
        <v>261</v>
      </c>
      <c r="G100" s="58" t="s">
        <v>345</v>
      </c>
      <c r="H100" s="49">
        <v>24676147.65</v>
      </c>
      <c r="I100" s="49">
        <v>16314444.93</v>
      </c>
      <c r="J100" s="49">
        <v>6334411.58</v>
      </c>
      <c r="K100" s="49">
        <v>910965.88</v>
      </c>
      <c r="L100" s="49">
        <v>70000</v>
      </c>
      <c r="M100" s="49">
        <v>0</v>
      </c>
      <c r="N100" s="49">
        <v>8999067.47</v>
      </c>
      <c r="O100" s="49">
        <v>8361702.72</v>
      </c>
      <c r="P100" s="49">
        <v>8361702.72</v>
      </c>
    </row>
    <row r="101" spans="1:16" ht="12.75">
      <c r="A101" s="46">
        <v>6</v>
      </c>
      <c r="B101" s="46">
        <v>11</v>
      </c>
      <c r="C101" s="46">
        <v>5</v>
      </c>
      <c r="D101" s="41">
        <v>2</v>
      </c>
      <c r="E101" s="47"/>
      <c r="F101" s="48" t="s">
        <v>261</v>
      </c>
      <c r="G101" s="58" t="s">
        <v>268</v>
      </c>
      <c r="H101" s="49">
        <v>105332281.26</v>
      </c>
      <c r="I101" s="49">
        <v>81409898.5</v>
      </c>
      <c r="J101" s="49">
        <v>29363558.11</v>
      </c>
      <c r="K101" s="49">
        <v>3323055</v>
      </c>
      <c r="L101" s="49">
        <v>40000</v>
      </c>
      <c r="M101" s="49">
        <v>24219.53</v>
      </c>
      <c r="N101" s="49">
        <v>48659065.86</v>
      </c>
      <c r="O101" s="49">
        <v>23922382.76</v>
      </c>
      <c r="P101" s="49">
        <v>23922382.76</v>
      </c>
    </row>
    <row r="102" spans="1:16" ht="12.75">
      <c r="A102" s="46">
        <v>6</v>
      </c>
      <c r="B102" s="46">
        <v>14</v>
      </c>
      <c r="C102" s="46">
        <v>7</v>
      </c>
      <c r="D102" s="41">
        <v>2</v>
      </c>
      <c r="E102" s="47"/>
      <c r="F102" s="48" t="s">
        <v>261</v>
      </c>
      <c r="G102" s="58" t="s">
        <v>346</v>
      </c>
      <c r="H102" s="49">
        <v>16078741.56</v>
      </c>
      <c r="I102" s="49">
        <v>13493945.24</v>
      </c>
      <c r="J102" s="49">
        <v>5639497.8</v>
      </c>
      <c r="K102" s="49">
        <v>157000</v>
      </c>
      <c r="L102" s="49">
        <v>105070</v>
      </c>
      <c r="M102" s="49">
        <v>0</v>
      </c>
      <c r="N102" s="49">
        <v>7592377.44</v>
      </c>
      <c r="O102" s="49">
        <v>2584796.32</v>
      </c>
      <c r="P102" s="49">
        <v>2584796.32</v>
      </c>
    </row>
    <row r="103" spans="1:16" ht="12.75">
      <c r="A103" s="46">
        <v>6</v>
      </c>
      <c r="B103" s="46">
        <v>17</v>
      </c>
      <c r="C103" s="46">
        <v>2</v>
      </c>
      <c r="D103" s="41">
        <v>2</v>
      </c>
      <c r="E103" s="47"/>
      <c r="F103" s="48" t="s">
        <v>261</v>
      </c>
      <c r="G103" s="58" t="s">
        <v>347</v>
      </c>
      <c r="H103" s="49">
        <v>52857081.91</v>
      </c>
      <c r="I103" s="49">
        <v>40638596.07</v>
      </c>
      <c r="J103" s="49">
        <v>14047038.65</v>
      </c>
      <c r="K103" s="49">
        <v>2511771.2</v>
      </c>
      <c r="L103" s="49">
        <v>60000</v>
      </c>
      <c r="M103" s="49">
        <v>0</v>
      </c>
      <c r="N103" s="49">
        <v>24019786.22</v>
      </c>
      <c r="O103" s="49">
        <v>12218485.84</v>
      </c>
      <c r="P103" s="49">
        <v>12178485.84</v>
      </c>
    </row>
    <row r="104" spans="1:16" ht="12.75">
      <c r="A104" s="46">
        <v>6</v>
      </c>
      <c r="B104" s="46">
        <v>20</v>
      </c>
      <c r="C104" s="46">
        <v>6</v>
      </c>
      <c r="D104" s="41">
        <v>2</v>
      </c>
      <c r="E104" s="47"/>
      <c r="F104" s="48" t="s">
        <v>261</v>
      </c>
      <c r="G104" s="58" t="s">
        <v>348</v>
      </c>
      <c r="H104" s="49">
        <v>28754044.79</v>
      </c>
      <c r="I104" s="49">
        <v>23437521.49</v>
      </c>
      <c r="J104" s="49">
        <v>9566248.73</v>
      </c>
      <c r="K104" s="49">
        <v>1460374.85</v>
      </c>
      <c r="L104" s="49">
        <v>88000</v>
      </c>
      <c r="M104" s="49">
        <v>0</v>
      </c>
      <c r="N104" s="49">
        <v>12322897.91</v>
      </c>
      <c r="O104" s="49">
        <v>5316523.3</v>
      </c>
      <c r="P104" s="49">
        <v>5316523.3</v>
      </c>
    </row>
    <row r="105" spans="1:16" ht="12.75">
      <c r="A105" s="46">
        <v>6</v>
      </c>
      <c r="B105" s="46">
        <v>8</v>
      </c>
      <c r="C105" s="46">
        <v>8</v>
      </c>
      <c r="D105" s="41">
        <v>2</v>
      </c>
      <c r="E105" s="47"/>
      <c r="F105" s="48" t="s">
        <v>261</v>
      </c>
      <c r="G105" s="58" t="s">
        <v>349</v>
      </c>
      <c r="H105" s="49">
        <v>31248889.09</v>
      </c>
      <c r="I105" s="49">
        <v>25089330.18</v>
      </c>
      <c r="J105" s="49">
        <v>10857753.29</v>
      </c>
      <c r="K105" s="49">
        <v>357820</v>
      </c>
      <c r="L105" s="49">
        <v>264000</v>
      </c>
      <c r="M105" s="49">
        <v>0</v>
      </c>
      <c r="N105" s="49">
        <v>13609756.89</v>
      </c>
      <c r="O105" s="49">
        <v>6159558.91</v>
      </c>
      <c r="P105" s="49">
        <v>6159558.91</v>
      </c>
    </row>
    <row r="106" spans="1:16" ht="12.75">
      <c r="A106" s="46">
        <v>6</v>
      </c>
      <c r="B106" s="46">
        <v>1</v>
      </c>
      <c r="C106" s="46">
        <v>10</v>
      </c>
      <c r="D106" s="41">
        <v>2</v>
      </c>
      <c r="E106" s="47"/>
      <c r="F106" s="48" t="s">
        <v>261</v>
      </c>
      <c r="G106" s="58" t="s">
        <v>269</v>
      </c>
      <c r="H106" s="49">
        <v>70159945.95</v>
      </c>
      <c r="I106" s="49">
        <v>50983824.53</v>
      </c>
      <c r="J106" s="49">
        <v>18606860.32</v>
      </c>
      <c r="K106" s="49">
        <v>3189137.1</v>
      </c>
      <c r="L106" s="49">
        <v>150000</v>
      </c>
      <c r="M106" s="49">
        <v>0</v>
      </c>
      <c r="N106" s="49">
        <v>29037827.11</v>
      </c>
      <c r="O106" s="49">
        <v>19176121.42</v>
      </c>
      <c r="P106" s="49">
        <v>19176121.42</v>
      </c>
    </row>
    <row r="107" spans="1:16" ht="12.75">
      <c r="A107" s="46">
        <v>6</v>
      </c>
      <c r="B107" s="46">
        <v>13</v>
      </c>
      <c r="C107" s="46">
        <v>3</v>
      </c>
      <c r="D107" s="41">
        <v>2</v>
      </c>
      <c r="E107" s="47"/>
      <c r="F107" s="48" t="s">
        <v>261</v>
      </c>
      <c r="G107" s="58" t="s">
        <v>350</v>
      </c>
      <c r="H107" s="49">
        <v>19975119.47</v>
      </c>
      <c r="I107" s="49">
        <v>17990218.47</v>
      </c>
      <c r="J107" s="49">
        <v>7035585.42</v>
      </c>
      <c r="K107" s="49">
        <v>801377.88</v>
      </c>
      <c r="L107" s="49">
        <v>188004</v>
      </c>
      <c r="M107" s="49">
        <v>23489.84</v>
      </c>
      <c r="N107" s="49">
        <v>9941761.33</v>
      </c>
      <c r="O107" s="49">
        <v>1984901</v>
      </c>
      <c r="P107" s="49">
        <v>1984901</v>
      </c>
    </row>
    <row r="108" spans="1:16" ht="12.75">
      <c r="A108" s="46">
        <v>6</v>
      </c>
      <c r="B108" s="46">
        <v>10</v>
      </c>
      <c r="C108" s="46">
        <v>4</v>
      </c>
      <c r="D108" s="41">
        <v>2</v>
      </c>
      <c r="E108" s="47"/>
      <c r="F108" s="48" t="s">
        <v>261</v>
      </c>
      <c r="G108" s="58" t="s">
        <v>351</v>
      </c>
      <c r="H108" s="49">
        <v>60154525.06</v>
      </c>
      <c r="I108" s="49">
        <v>40592584.06</v>
      </c>
      <c r="J108" s="49">
        <v>15020105.43</v>
      </c>
      <c r="K108" s="49">
        <v>2833183.75</v>
      </c>
      <c r="L108" s="49">
        <v>569980</v>
      </c>
      <c r="M108" s="49">
        <v>0</v>
      </c>
      <c r="N108" s="49">
        <v>22169314.88</v>
      </c>
      <c r="O108" s="49">
        <v>19561941</v>
      </c>
      <c r="P108" s="49">
        <v>19521941</v>
      </c>
    </row>
    <row r="109" spans="1:16" ht="12.75">
      <c r="A109" s="46">
        <v>6</v>
      </c>
      <c r="B109" s="46">
        <v>4</v>
      </c>
      <c r="C109" s="46">
        <v>5</v>
      </c>
      <c r="D109" s="41">
        <v>2</v>
      </c>
      <c r="E109" s="47"/>
      <c r="F109" s="48" t="s">
        <v>261</v>
      </c>
      <c r="G109" s="58" t="s">
        <v>352</v>
      </c>
      <c r="H109" s="49">
        <v>29172475.07</v>
      </c>
      <c r="I109" s="49">
        <v>26570561.21</v>
      </c>
      <c r="J109" s="49">
        <v>10858048.03</v>
      </c>
      <c r="K109" s="49">
        <v>1332476.3</v>
      </c>
      <c r="L109" s="49">
        <v>235000</v>
      </c>
      <c r="M109" s="49">
        <v>0</v>
      </c>
      <c r="N109" s="49">
        <v>14145036.88</v>
      </c>
      <c r="O109" s="49">
        <v>2601913.86</v>
      </c>
      <c r="P109" s="49">
        <v>2601913.86</v>
      </c>
    </row>
    <row r="110" spans="1:16" ht="12.75">
      <c r="A110" s="46">
        <v>6</v>
      </c>
      <c r="B110" s="46">
        <v>9</v>
      </c>
      <c r="C110" s="46">
        <v>10</v>
      </c>
      <c r="D110" s="41">
        <v>2</v>
      </c>
      <c r="E110" s="47"/>
      <c r="F110" s="48" t="s">
        <v>261</v>
      </c>
      <c r="G110" s="58" t="s">
        <v>353</v>
      </c>
      <c r="H110" s="49">
        <v>61018278.29</v>
      </c>
      <c r="I110" s="49">
        <v>49167523.39</v>
      </c>
      <c r="J110" s="49">
        <v>19154337.02</v>
      </c>
      <c r="K110" s="49">
        <v>2960519.42</v>
      </c>
      <c r="L110" s="49">
        <v>260530</v>
      </c>
      <c r="M110" s="49">
        <v>0</v>
      </c>
      <c r="N110" s="49">
        <v>26792136.95</v>
      </c>
      <c r="O110" s="49">
        <v>11850754.9</v>
      </c>
      <c r="P110" s="49">
        <v>11850754.9</v>
      </c>
    </row>
    <row r="111" spans="1:16" ht="12.75">
      <c r="A111" s="46">
        <v>6</v>
      </c>
      <c r="B111" s="46">
        <v>8</v>
      </c>
      <c r="C111" s="46">
        <v>9</v>
      </c>
      <c r="D111" s="41">
        <v>2</v>
      </c>
      <c r="E111" s="47"/>
      <c r="F111" s="48" t="s">
        <v>261</v>
      </c>
      <c r="G111" s="58" t="s">
        <v>354</v>
      </c>
      <c r="H111" s="49">
        <v>29105374.54</v>
      </c>
      <c r="I111" s="49">
        <v>27177698.54</v>
      </c>
      <c r="J111" s="49">
        <v>10974106.95</v>
      </c>
      <c r="K111" s="49">
        <v>1337423.64</v>
      </c>
      <c r="L111" s="49">
        <v>200000</v>
      </c>
      <c r="M111" s="49">
        <v>0</v>
      </c>
      <c r="N111" s="49">
        <v>14666167.95</v>
      </c>
      <c r="O111" s="49">
        <v>1927676</v>
      </c>
      <c r="P111" s="49">
        <v>1927676</v>
      </c>
    </row>
    <row r="112" spans="1:16" ht="12.75">
      <c r="A112" s="46">
        <v>6</v>
      </c>
      <c r="B112" s="46">
        <v>20</v>
      </c>
      <c r="C112" s="46">
        <v>7</v>
      </c>
      <c r="D112" s="41">
        <v>2</v>
      </c>
      <c r="E112" s="47"/>
      <c r="F112" s="48" t="s">
        <v>261</v>
      </c>
      <c r="G112" s="58" t="s">
        <v>355</v>
      </c>
      <c r="H112" s="49">
        <v>28251363.24</v>
      </c>
      <c r="I112" s="49">
        <v>21720096.17</v>
      </c>
      <c r="J112" s="49">
        <v>7523247.83</v>
      </c>
      <c r="K112" s="49">
        <v>984671.97</v>
      </c>
      <c r="L112" s="49">
        <v>378000</v>
      </c>
      <c r="M112" s="49">
        <v>0</v>
      </c>
      <c r="N112" s="49">
        <v>12834176.37</v>
      </c>
      <c r="O112" s="49">
        <v>6531267.07</v>
      </c>
      <c r="P112" s="49">
        <v>6531267.07</v>
      </c>
    </row>
    <row r="113" spans="1:16" ht="12.75">
      <c r="A113" s="46">
        <v>6</v>
      </c>
      <c r="B113" s="46">
        <v>9</v>
      </c>
      <c r="C113" s="46">
        <v>11</v>
      </c>
      <c r="D113" s="41">
        <v>2</v>
      </c>
      <c r="E113" s="47"/>
      <c r="F113" s="48" t="s">
        <v>261</v>
      </c>
      <c r="G113" s="58" t="s">
        <v>356</v>
      </c>
      <c r="H113" s="49">
        <v>103515305.46</v>
      </c>
      <c r="I113" s="49">
        <v>79516829.82</v>
      </c>
      <c r="J113" s="49">
        <v>29696713.09</v>
      </c>
      <c r="K113" s="49">
        <v>1924367.34</v>
      </c>
      <c r="L113" s="49">
        <v>973080</v>
      </c>
      <c r="M113" s="49">
        <v>0</v>
      </c>
      <c r="N113" s="49">
        <v>46922669.39</v>
      </c>
      <c r="O113" s="49">
        <v>23998475.64</v>
      </c>
      <c r="P113" s="49">
        <v>23998475.64</v>
      </c>
    </row>
    <row r="114" spans="1:16" ht="12.75">
      <c r="A114" s="46">
        <v>6</v>
      </c>
      <c r="B114" s="46">
        <v>16</v>
      </c>
      <c r="C114" s="46">
        <v>3</v>
      </c>
      <c r="D114" s="41">
        <v>2</v>
      </c>
      <c r="E114" s="47"/>
      <c r="F114" s="48" t="s">
        <v>261</v>
      </c>
      <c r="G114" s="58" t="s">
        <v>357</v>
      </c>
      <c r="H114" s="49">
        <v>22447001.7</v>
      </c>
      <c r="I114" s="49">
        <v>19900031.33</v>
      </c>
      <c r="J114" s="49">
        <v>7755079.92</v>
      </c>
      <c r="K114" s="49">
        <v>385322.61</v>
      </c>
      <c r="L114" s="49">
        <v>100000</v>
      </c>
      <c r="M114" s="49">
        <v>0</v>
      </c>
      <c r="N114" s="49">
        <v>11659628.8</v>
      </c>
      <c r="O114" s="49">
        <v>2546970.37</v>
      </c>
      <c r="P114" s="49">
        <v>2546970.37</v>
      </c>
    </row>
    <row r="115" spans="1:16" ht="12.75">
      <c r="A115" s="46">
        <v>6</v>
      </c>
      <c r="B115" s="46">
        <v>2</v>
      </c>
      <c r="C115" s="46">
        <v>10</v>
      </c>
      <c r="D115" s="41">
        <v>2</v>
      </c>
      <c r="E115" s="47"/>
      <c r="F115" s="48" t="s">
        <v>261</v>
      </c>
      <c r="G115" s="58" t="s">
        <v>358</v>
      </c>
      <c r="H115" s="49">
        <v>26288080.11</v>
      </c>
      <c r="I115" s="49">
        <v>18789053.11</v>
      </c>
      <c r="J115" s="49">
        <v>7567742.08</v>
      </c>
      <c r="K115" s="49">
        <v>808975</v>
      </c>
      <c r="L115" s="49">
        <v>210000</v>
      </c>
      <c r="M115" s="49">
        <v>0</v>
      </c>
      <c r="N115" s="49">
        <v>10202336.03</v>
      </c>
      <c r="O115" s="49">
        <v>7499027</v>
      </c>
      <c r="P115" s="49">
        <v>7499027</v>
      </c>
    </row>
    <row r="116" spans="1:16" ht="12.75">
      <c r="A116" s="46">
        <v>6</v>
      </c>
      <c r="B116" s="46">
        <v>8</v>
      </c>
      <c r="C116" s="46">
        <v>11</v>
      </c>
      <c r="D116" s="41">
        <v>2</v>
      </c>
      <c r="E116" s="47"/>
      <c r="F116" s="48" t="s">
        <v>261</v>
      </c>
      <c r="G116" s="58" t="s">
        <v>359</v>
      </c>
      <c r="H116" s="49">
        <v>20076993.44</v>
      </c>
      <c r="I116" s="49">
        <v>18803865.24</v>
      </c>
      <c r="J116" s="49">
        <v>7795087.14</v>
      </c>
      <c r="K116" s="49">
        <v>577666</v>
      </c>
      <c r="L116" s="49">
        <v>97000</v>
      </c>
      <c r="M116" s="49">
        <v>0</v>
      </c>
      <c r="N116" s="49">
        <v>10334112.1</v>
      </c>
      <c r="O116" s="49">
        <v>1273128.2</v>
      </c>
      <c r="P116" s="49">
        <v>1273128.2</v>
      </c>
    </row>
    <row r="117" spans="1:16" ht="12.75">
      <c r="A117" s="46">
        <v>6</v>
      </c>
      <c r="B117" s="46">
        <v>1</v>
      </c>
      <c r="C117" s="46">
        <v>11</v>
      </c>
      <c r="D117" s="41">
        <v>2</v>
      </c>
      <c r="E117" s="47"/>
      <c r="F117" s="48" t="s">
        <v>261</v>
      </c>
      <c r="G117" s="58" t="s">
        <v>360</v>
      </c>
      <c r="H117" s="49">
        <v>36164904.8</v>
      </c>
      <c r="I117" s="49">
        <v>32326281.33</v>
      </c>
      <c r="J117" s="49">
        <v>14748949.63</v>
      </c>
      <c r="K117" s="49">
        <v>726260.05</v>
      </c>
      <c r="L117" s="49">
        <v>506500</v>
      </c>
      <c r="M117" s="49">
        <v>0</v>
      </c>
      <c r="N117" s="49">
        <v>16344571.65</v>
      </c>
      <c r="O117" s="49">
        <v>3838623.47</v>
      </c>
      <c r="P117" s="49">
        <v>3838623.47</v>
      </c>
    </row>
    <row r="118" spans="1:16" ht="12.75">
      <c r="A118" s="46">
        <v>6</v>
      </c>
      <c r="B118" s="46">
        <v>13</v>
      </c>
      <c r="C118" s="46">
        <v>5</v>
      </c>
      <c r="D118" s="41">
        <v>2</v>
      </c>
      <c r="E118" s="47"/>
      <c r="F118" s="48" t="s">
        <v>261</v>
      </c>
      <c r="G118" s="58" t="s">
        <v>361</v>
      </c>
      <c r="H118" s="49">
        <v>6612709.16</v>
      </c>
      <c r="I118" s="49">
        <v>6348395.71</v>
      </c>
      <c r="J118" s="49">
        <v>2548776.78</v>
      </c>
      <c r="K118" s="49">
        <v>129597.77</v>
      </c>
      <c r="L118" s="49">
        <v>114300</v>
      </c>
      <c r="M118" s="49">
        <v>0</v>
      </c>
      <c r="N118" s="49">
        <v>3555721.16</v>
      </c>
      <c r="O118" s="49">
        <v>264313.45</v>
      </c>
      <c r="P118" s="49">
        <v>264313.45</v>
      </c>
    </row>
    <row r="119" spans="1:16" ht="12.75">
      <c r="A119" s="46">
        <v>6</v>
      </c>
      <c r="B119" s="46">
        <v>2</v>
      </c>
      <c r="C119" s="46">
        <v>11</v>
      </c>
      <c r="D119" s="41">
        <v>2</v>
      </c>
      <c r="E119" s="47"/>
      <c r="F119" s="48" t="s">
        <v>261</v>
      </c>
      <c r="G119" s="58" t="s">
        <v>362</v>
      </c>
      <c r="H119" s="49">
        <v>28424877.24</v>
      </c>
      <c r="I119" s="49">
        <v>20730247.62</v>
      </c>
      <c r="J119" s="49">
        <v>8847442.84</v>
      </c>
      <c r="K119" s="49">
        <v>805668</v>
      </c>
      <c r="L119" s="49">
        <v>100000</v>
      </c>
      <c r="M119" s="49">
        <v>0</v>
      </c>
      <c r="N119" s="49">
        <v>10977136.78</v>
      </c>
      <c r="O119" s="49">
        <v>7694629.62</v>
      </c>
      <c r="P119" s="49">
        <v>7694629.62</v>
      </c>
    </row>
    <row r="120" spans="1:16" ht="12.75">
      <c r="A120" s="46">
        <v>6</v>
      </c>
      <c r="B120" s="46">
        <v>5</v>
      </c>
      <c r="C120" s="46">
        <v>7</v>
      </c>
      <c r="D120" s="41">
        <v>2</v>
      </c>
      <c r="E120" s="47"/>
      <c r="F120" s="48" t="s">
        <v>261</v>
      </c>
      <c r="G120" s="58" t="s">
        <v>363</v>
      </c>
      <c r="H120" s="49">
        <v>22608314.12</v>
      </c>
      <c r="I120" s="49">
        <v>19349310.12</v>
      </c>
      <c r="J120" s="49">
        <v>8511733.8</v>
      </c>
      <c r="K120" s="49">
        <v>589500</v>
      </c>
      <c r="L120" s="49">
        <v>132286</v>
      </c>
      <c r="M120" s="49">
        <v>0</v>
      </c>
      <c r="N120" s="49">
        <v>10115790.32</v>
      </c>
      <c r="O120" s="49">
        <v>3259004</v>
      </c>
      <c r="P120" s="49">
        <v>3259004</v>
      </c>
    </row>
    <row r="121" spans="1:16" ht="12.75">
      <c r="A121" s="46">
        <v>6</v>
      </c>
      <c r="B121" s="46">
        <v>10</v>
      </c>
      <c r="C121" s="46">
        <v>5</v>
      </c>
      <c r="D121" s="41">
        <v>2</v>
      </c>
      <c r="E121" s="47"/>
      <c r="F121" s="48" t="s">
        <v>261</v>
      </c>
      <c r="G121" s="58" t="s">
        <v>364</v>
      </c>
      <c r="H121" s="49">
        <v>52576440.84</v>
      </c>
      <c r="I121" s="49">
        <v>43174609.54</v>
      </c>
      <c r="J121" s="49">
        <v>18719470.51</v>
      </c>
      <c r="K121" s="49">
        <v>2253138.41</v>
      </c>
      <c r="L121" s="49">
        <v>260000</v>
      </c>
      <c r="M121" s="49">
        <v>0</v>
      </c>
      <c r="N121" s="49">
        <v>21942000.62</v>
      </c>
      <c r="O121" s="49">
        <v>9401831.3</v>
      </c>
      <c r="P121" s="49">
        <v>9361831.3</v>
      </c>
    </row>
    <row r="122" spans="1:16" ht="12.75">
      <c r="A122" s="46">
        <v>6</v>
      </c>
      <c r="B122" s="46">
        <v>14</v>
      </c>
      <c r="C122" s="46">
        <v>9</v>
      </c>
      <c r="D122" s="41">
        <v>2</v>
      </c>
      <c r="E122" s="47"/>
      <c r="F122" s="48" t="s">
        <v>261</v>
      </c>
      <c r="G122" s="58" t="s">
        <v>270</v>
      </c>
      <c r="H122" s="49">
        <v>59357009.03</v>
      </c>
      <c r="I122" s="49">
        <v>49541662.92</v>
      </c>
      <c r="J122" s="49">
        <v>18835118.81</v>
      </c>
      <c r="K122" s="49">
        <v>2358874.72</v>
      </c>
      <c r="L122" s="49">
        <v>0</v>
      </c>
      <c r="M122" s="49">
        <v>0</v>
      </c>
      <c r="N122" s="49">
        <v>28347669.39</v>
      </c>
      <c r="O122" s="49">
        <v>9815346.11</v>
      </c>
      <c r="P122" s="49">
        <v>9815346.11</v>
      </c>
    </row>
    <row r="123" spans="1:16" ht="12.75">
      <c r="A123" s="46">
        <v>6</v>
      </c>
      <c r="B123" s="46">
        <v>18</v>
      </c>
      <c r="C123" s="46">
        <v>7</v>
      </c>
      <c r="D123" s="41">
        <v>2</v>
      </c>
      <c r="E123" s="47"/>
      <c r="F123" s="48" t="s">
        <v>261</v>
      </c>
      <c r="G123" s="58" t="s">
        <v>365</v>
      </c>
      <c r="H123" s="49">
        <v>23537516.46</v>
      </c>
      <c r="I123" s="49">
        <v>21045236.91</v>
      </c>
      <c r="J123" s="49">
        <v>8535231.46</v>
      </c>
      <c r="K123" s="49">
        <v>429500</v>
      </c>
      <c r="L123" s="49">
        <v>135487</v>
      </c>
      <c r="M123" s="49">
        <v>0</v>
      </c>
      <c r="N123" s="49">
        <v>11945018.45</v>
      </c>
      <c r="O123" s="49">
        <v>2492279.55</v>
      </c>
      <c r="P123" s="49">
        <v>2492279.55</v>
      </c>
    </row>
    <row r="124" spans="1:16" ht="12.75">
      <c r="A124" s="46">
        <v>6</v>
      </c>
      <c r="B124" s="46">
        <v>20</v>
      </c>
      <c r="C124" s="46">
        <v>8</v>
      </c>
      <c r="D124" s="41">
        <v>2</v>
      </c>
      <c r="E124" s="47"/>
      <c r="F124" s="48" t="s">
        <v>261</v>
      </c>
      <c r="G124" s="58" t="s">
        <v>366</v>
      </c>
      <c r="H124" s="49">
        <v>38109068.11</v>
      </c>
      <c r="I124" s="49">
        <v>22727374.29</v>
      </c>
      <c r="J124" s="49">
        <v>9444021.04</v>
      </c>
      <c r="K124" s="49">
        <v>1135020</v>
      </c>
      <c r="L124" s="49">
        <v>15000</v>
      </c>
      <c r="M124" s="49">
        <v>0</v>
      </c>
      <c r="N124" s="49">
        <v>12133333.25</v>
      </c>
      <c r="O124" s="49">
        <v>15381693.82</v>
      </c>
      <c r="P124" s="49">
        <v>15381693.82</v>
      </c>
    </row>
    <row r="125" spans="1:16" ht="12.75">
      <c r="A125" s="46">
        <v>6</v>
      </c>
      <c r="B125" s="46">
        <v>15</v>
      </c>
      <c r="C125" s="46">
        <v>6</v>
      </c>
      <c r="D125" s="41">
        <v>2</v>
      </c>
      <c r="E125" s="47"/>
      <c r="F125" s="48" t="s">
        <v>261</v>
      </c>
      <c r="G125" s="58" t="s">
        <v>271</v>
      </c>
      <c r="H125" s="49">
        <v>41162708.37</v>
      </c>
      <c r="I125" s="49">
        <v>37970322.13</v>
      </c>
      <c r="J125" s="49">
        <v>14736899</v>
      </c>
      <c r="K125" s="49">
        <v>721112.33</v>
      </c>
      <c r="L125" s="49">
        <v>320000</v>
      </c>
      <c r="M125" s="49">
        <v>23159.94</v>
      </c>
      <c r="N125" s="49">
        <v>22169150.86</v>
      </c>
      <c r="O125" s="49">
        <v>3192386.24</v>
      </c>
      <c r="P125" s="49">
        <v>3192386.24</v>
      </c>
    </row>
    <row r="126" spans="1:16" ht="12.75">
      <c r="A126" s="46">
        <v>6</v>
      </c>
      <c r="B126" s="46">
        <v>3</v>
      </c>
      <c r="C126" s="46">
        <v>8</v>
      </c>
      <c r="D126" s="41">
        <v>2</v>
      </c>
      <c r="E126" s="47"/>
      <c r="F126" s="48" t="s">
        <v>261</v>
      </c>
      <c r="G126" s="58" t="s">
        <v>272</v>
      </c>
      <c r="H126" s="49">
        <v>29069219.33</v>
      </c>
      <c r="I126" s="49">
        <v>17894086.76</v>
      </c>
      <c r="J126" s="49">
        <v>6472742.82</v>
      </c>
      <c r="K126" s="49">
        <v>1068567.11</v>
      </c>
      <c r="L126" s="49">
        <v>206000</v>
      </c>
      <c r="M126" s="49">
        <v>0</v>
      </c>
      <c r="N126" s="49">
        <v>10146776.83</v>
      </c>
      <c r="O126" s="49">
        <v>11175132.57</v>
      </c>
      <c r="P126" s="49">
        <v>11175132.57</v>
      </c>
    </row>
    <row r="127" spans="1:16" ht="12.75">
      <c r="A127" s="46">
        <v>6</v>
      </c>
      <c r="B127" s="46">
        <v>1</v>
      </c>
      <c r="C127" s="46">
        <v>12</v>
      </c>
      <c r="D127" s="41">
        <v>2</v>
      </c>
      <c r="E127" s="47"/>
      <c r="F127" s="48" t="s">
        <v>261</v>
      </c>
      <c r="G127" s="58" t="s">
        <v>367</v>
      </c>
      <c r="H127" s="49">
        <v>16091307.67</v>
      </c>
      <c r="I127" s="49">
        <v>13529710.37</v>
      </c>
      <c r="J127" s="49">
        <v>5391046.42</v>
      </c>
      <c r="K127" s="49">
        <v>481663.07</v>
      </c>
      <c r="L127" s="49">
        <v>44600</v>
      </c>
      <c r="M127" s="49">
        <v>0</v>
      </c>
      <c r="N127" s="49">
        <v>7612400.88</v>
      </c>
      <c r="O127" s="49">
        <v>2561597.3</v>
      </c>
      <c r="P127" s="49">
        <v>2561597.3</v>
      </c>
    </row>
    <row r="128" spans="1:16" ht="12.75">
      <c r="A128" s="46">
        <v>6</v>
      </c>
      <c r="B128" s="46">
        <v>1</v>
      </c>
      <c r="C128" s="46">
        <v>13</v>
      </c>
      <c r="D128" s="41">
        <v>2</v>
      </c>
      <c r="E128" s="47"/>
      <c r="F128" s="48" t="s">
        <v>261</v>
      </c>
      <c r="G128" s="58" t="s">
        <v>368</v>
      </c>
      <c r="H128" s="49">
        <v>13020215</v>
      </c>
      <c r="I128" s="49">
        <v>9814751</v>
      </c>
      <c r="J128" s="49">
        <v>4300146.16</v>
      </c>
      <c r="K128" s="49">
        <v>405197.6</v>
      </c>
      <c r="L128" s="49">
        <v>19900</v>
      </c>
      <c r="M128" s="49">
        <v>0</v>
      </c>
      <c r="N128" s="49">
        <v>5089507.24</v>
      </c>
      <c r="O128" s="49">
        <v>3205464</v>
      </c>
      <c r="P128" s="49">
        <v>3205464</v>
      </c>
    </row>
    <row r="129" spans="1:16" ht="12.75">
      <c r="A129" s="46">
        <v>6</v>
      </c>
      <c r="B129" s="46">
        <v>3</v>
      </c>
      <c r="C129" s="46">
        <v>9</v>
      </c>
      <c r="D129" s="41">
        <v>2</v>
      </c>
      <c r="E129" s="47"/>
      <c r="F129" s="48" t="s">
        <v>261</v>
      </c>
      <c r="G129" s="58" t="s">
        <v>369</v>
      </c>
      <c r="H129" s="49">
        <v>26429570</v>
      </c>
      <c r="I129" s="49">
        <v>17771213.81</v>
      </c>
      <c r="J129" s="49">
        <v>6091972.21</v>
      </c>
      <c r="K129" s="49">
        <v>890016.94</v>
      </c>
      <c r="L129" s="49">
        <v>100000</v>
      </c>
      <c r="M129" s="49">
        <v>0</v>
      </c>
      <c r="N129" s="49">
        <v>10689224.66</v>
      </c>
      <c r="O129" s="49">
        <v>8658356.19</v>
      </c>
      <c r="P129" s="49">
        <v>8658356.19</v>
      </c>
    </row>
    <row r="130" spans="1:16" ht="12.75">
      <c r="A130" s="46">
        <v>6</v>
      </c>
      <c r="B130" s="46">
        <v>6</v>
      </c>
      <c r="C130" s="46">
        <v>9</v>
      </c>
      <c r="D130" s="41">
        <v>2</v>
      </c>
      <c r="E130" s="47"/>
      <c r="F130" s="48" t="s">
        <v>261</v>
      </c>
      <c r="G130" s="58" t="s">
        <v>370</v>
      </c>
      <c r="H130" s="49">
        <v>15632483.37</v>
      </c>
      <c r="I130" s="49">
        <v>12439743.45</v>
      </c>
      <c r="J130" s="49">
        <v>4732912.69</v>
      </c>
      <c r="K130" s="49">
        <v>219280.5</v>
      </c>
      <c r="L130" s="49">
        <v>56400</v>
      </c>
      <c r="M130" s="49">
        <v>0</v>
      </c>
      <c r="N130" s="49">
        <v>7431150.26</v>
      </c>
      <c r="O130" s="49">
        <v>3192739.92</v>
      </c>
      <c r="P130" s="49">
        <v>3192739.92</v>
      </c>
    </row>
    <row r="131" spans="1:16" ht="12.75">
      <c r="A131" s="46">
        <v>6</v>
      </c>
      <c r="B131" s="46">
        <v>17</v>
      </c>
      <c r="C131" s="46">
        <v>4</v>
      </c>
      <c r="D131" s="41">
        <v>2</v>
      </c>
      <c r="E131" s="47"/>
      <c r="F131" s="48" t="s">
        <v>261</v>
      </c>
      <c r="G131" s="58" t="s">
        <v>371</v>
      </c>
      <c r="H131" s="49">
        <v>22521478.47</v>
      </c>
      <c r="I131" s="49">
        <v>13175237.47</v>
      </c>
      <c r="J131" s="49">
        <v>5265704.69</v>
      </c>
      <c r="K131" s="49">
        <v>140399</v>
      </c>
      <c r="L131" s="49">
        <v>97750</v>
      </c>
      <c r="M131" s="49">
        <v>0</v>
      </c>
      <c r="N131" s="49">
        <v>7671383.78</v>
      </c>
      <c r="O131" s="49">
        <v>9346241</v>
      </c>
      <c r="P131" s="49">
        <v>9306241</v>
      </c>
    </row>
    <row r="132" spans="1:16" ht="12.75">
      <c r="A132" s="46">
        <v>6</v>
      </c>
      <c r="B132" s="46">
        <v>3</v>
      </c>
      <c r="C132" s="46">
        <v>10</v>
      </c>
      <c r="D132" s="41">
        <v>2</v>
      </c>
      <c r="E132" s="47"/>
      <c r="F132" s="48" t="s">
        <v>261</v>
      </c>
      <c r="G132" s="58" t="s">
        <v>372</v>
      </c>
      <c r="H132" s="49">
        <v>26210852.86</v>
      </c>
      <c r="I132" s="49">
        <v>25480283.55</v>
      </c>
      <c r="J132" s="49">
        <v>10221642.53</v>
      </c>
      <c r="K132" s="49">
        <v>429100</v>
      </c>
      <c r="L132" s="49">
        <v>200000</v>
      </c>
      <c r="M132" s="49">
        <v>0</v>
      </c>
      <c r="N132" s="49">
        <v>14629541.02</v>
      </c>
      <c r="O132" s="49">
        <v>730569.31</v>
      </c>
      <c r="P132" s="49">
        <v>730569.31</v>
      </c>
    </row>
    <row r="133" spans="1:16" ht="12.75">
      <c r="A133" s="46">
        <v>6</v>
      </c>
      <c r="B133" s="46">
        <v>8</v>
      </c>
      <c r="C133" s="46">
        <v>12</v>
      </c>
      <c r="D133" s="41">
        <v>2</v>
      </c>
      <c r="E133" s="47"/>
      <c r="F133" s="48" t="s">
        <v>261</v>
      </c>
      <c r="G133" s="58" t="s">
        <v>373</v>
      </c>
      <c r="H133" s="49">
        <v>26149130.42</v>
      </c>
      <c r="I133" s="49">
        <v>19078792.87</v>
      </c>
      <c r="J133" s="49">
        <v>6920561.3</v>
      </c>
      <c r="K133" s="49">
        <v>1000203</v>
      </c>
      <c r="L133" s="49">
        <v>30000</v>
      </c>
      <c r="M133" s="49">
        <v>0</v>
      </c>
      <c r="N133" s="49">
        <v>11128028.57</v>
      </c>
      <c r="O133" s="49">
        <v>7070337.55</v>
      </c>
      <c r="P133" s="49">
        <v>7070337.55</v>
      </c>
    </row>
    <row r="134" spans="1:16" ht="12.75">
      <c r="A134" s="46">
        <v>6</v>
      </c>
      <c r="B134" s="46">
        <v>11</v>
      </c>
      <c r="C134" s="46">
        <v>6</v>
      </c>
      <c r="D134" s="41">
        <v>2</v>
      </c>
      <c r="E134" s="47"/>
      <c r="F134" s="48" t="s">
        <v>261</v>
      </c>
      <c r="G134" s="58" t="s">
        <v>374</v>
      </c>
      <c r="H134" s="49">
        <v>24576644</v>
      </c>
      <c r="I134" s="49">
        <v>18807663.48</v>
      </c>
      <c r="J134" s="49">
        <v>7637615.33</v>
      </c>
      <c r="K134" s="49">
        <v>394000</v>
      </c>
      <c r="L134" s="49">
        <v>80000</v>
      </c>
      <c r="M134" s="49">
        <v>24753.52</v>
      </c>
      <c r="N134" s="49">
        <v>10671294.63</v>
      </c>
      <c r="O134" s="49">
        <v>5768980.52</v>
      </c>
      <c r="P134" s="49">
        <v>5768980.52</v>
      </c>
    </row>
    <row r="135" spans="1:16" ht="12.75">
      <c r="A135" s="46">
        <v>6</v>
      </c>
      <c r="B135" s="46">
        <v>13</v>
      </c>
      <c r="C135" s="46">
        <v>6</v>
      </c>
      <c r="D135" s="41">
        <v>2</v>
      </c>
      <c r="E135" s="47"/>
      <c r="F135" s="48" t="s">
        <v>261</v>
      </c>
      <c r="G135" s="58" t="s">
        <v>375</v>
      </c>
      <c r="H135" s="49">
        <v>25630865.03</v>
      </c>
      <c r="I135" s="49">
        <v>18924219.89</v>
      </c>
      <c r="J135" s="49">
        <v>6986073.6</v>
      </c>
      <c r="K135" s="49">
        <v>1037191.05</v>
      </c>
      <c r="L135" s="49">
        <v>0</v>
      </c>
      <c r="M135" s="49">
        <v>0</v>
      </c>
      <c r="N135" s="49">
        <v>10900955.24</v>
      </c>
      <c r="O135" s="49">
        <v>6706645.14</v>
      </c>
      <c r="P135" s="49">
        <v>6706645.14</v>
      </c>
    </row>
    <row r="136" spans="1:16" ht="12.75">
      <c r="A136" s="46">
        <v>6</v>
      </c>
      <c r="B136" s="46">
        <v>6</v>
      </c>
      <c r="C136" s="46">
        <v>10</v>
      </c>
      <c r="D136" s="41">
        <v>2</v>
      </c>
      <c r="E136" s="47"/>
      <c r="F136" s="48" t="s">
        <v>261</v>
      </c>
      <c r="G136" s="58" t="s">
        <v>376</v>
      </c>
      <c r="H136" s="49">
        <v>21668693.38</v>
      </c>
      <c r="I136" s="49">
        <v>15226742.37</v>
      </c>
      <c r="J136" s="49">
        <v>6092106.04</v>
      </c>
      <c r="K136" s="49">
        <v>471968</v>
      </c>
      <c r="L136" s="49">
        <v>100000</v>
      </c>
      <c r="M136" s="49">
        <v>0</v>
      </c>
      <c r="N136" s="49">
        <v>8562668.33</v>
      </c>
      <c r="O136" s="49">
        <v>6441951.01</v>
      </c>
      <c r="P136" s="49">
        <v>6441951.01</v>
      </c>
    </row>
    <row r="137" spans="1:16" ht="12.75">
      <c r="A137" s="46">
        <v>6</v>
      </c>
      <c r="B137" s="46">
        <v>20</v>
      </c>
      <c r="C137" s="46">
        <v>9</v>
      </c>
      <c r="D137" s="41">
        <v>2</v>
      </c>
      <c r="E137" s="47"/>
      <c r="F137" s="48" t="s">
        <v>261</v>
      </c>
      <c r="G137" s="58" t="s">
        <v>377</v>
      </c>
      <c r="H137" s="49">
        <v>36823478.36</v>
      </c>
      <c r="I137" s="49">
        <v>28550644.13</v>
      </c>
      <c r="J137" s="49">
        <v>9559424.71</v>
      </c>
      <c r="K137" s="49">
        <v>4460768.62</v>
      </c>
      <c r="L137" s="49">
        <v>230000</v>
      </c>
      <c r="M137" s="49">
        <v>0</v>
      </c>
      <c r="N137" s="49">
        <v>14300450.8</v>
      </c>
      <c r="O137" s="49">
        <v>8272834.23</v>
      </c>
      <c r="P137" s="49">
        <v>8272834.23</v>
      </c>
    </row>
    <row r="138" spans="1:16" ht="12.75">
      <c r="A138" s="46">
        <v>6</v>
      </c>
      <c r="B138" s="46">
        <v>20</v>
      </c>
      <c r="C138" s="46">
        <v>10</v>
      </c>
      <c r="D138" s="41">
        <v>2</v>
      </c>
      <c r="E138" s="47"/>
      <c r="F138" s="48" t="s">
        <v>261</v>
      </c>
      <c r="G138" s="58" t="s">
        <v>378</v>
      </c>
      <c r="H138" s="49">
        <v>28623000</v>
      </c>
      <c r="I138" s="49">
        <v>20190143.14</v>
      </c>
      <c r="J138" s="49">
        <v>6750161.94</v>
      </c>
      <c r="K138" s="49">
        <v>1953477.52</v>
      </c>
      <c r="L138" s="49">
        <v>163000</v>
      </c>
      <c r="M138" s="49">
        <v>0</v>
      </c>
      <c r="N138" s="49">
        <v>11323503.68</v>
      </c>
      <c r="O138" s="49">
        <v>8432856.86</v>
      </c>
      <c r="P138" s="49">
        <v>8432856.86</v>
      </c>
    </row>
    <row r="139" spans="1:16" ht="12.75">
      <c r="A139" s="46">
        <v>6</v>
      </c>
      <c r="B139" s="46">
        <v>1</v>
      </c>
      <c r="C139" s="46">
        <v>14</v>
      </c>
      <c r="D139" s="41">
        <v>2</v>
      </c>
      <c r="E139" s="47"/>
      <c r="F139" s="48" t="s">
        <v>261</v>
      </c>
      <c r="G139" s="58" t="s">
        <v>379</v>
      </c>
      <c r="H139" s="49">
        <v>15917630.68</v>
      </c>
      <c r="I139" s="49">
        <v>12006102.74</v>
      </c>
      <c r="J139" s="49">
        <v>4798203.4</v>
      </c>
      <c r="K139" s="49">
        <v>449144.93</v>
      </c>
      <c r="L139" s="49">
        <v>18900</v>
      </c>
      <c r="M139" s="49">
        <v>0</v>
      </c>
      <c r="N139" s="49">
        <v>6739854.41</v>
      </c>
      <c r="O139" s="49">
        <v>3911527.94</v>
      </c>
      <c r="P139" s="49">
        <v>3911527.94</v>
      </c>
    </row>
    <row r="140" spans="1:16" ht="12.75">
      <c r="A140" s="46">
        <v>6</v>
      </c>
      <c r="B140" s="46">
        <v>13</v>
      </c>
      <c r="C140" s="46">
        <v>7</v>
      </c>
      <c r="D140" s="41">
        <v>2</v>
      </c>
      <c r="E140" s="47"/>
      <c r="F140" s="48" t="s">
        <v>261</v>
      </c>
      <c r="G140" s="58" t="s">
        <v>380</v>
      </c>
      <c r="H140" s="49">
        <v>15930836.99</v>
      </c>
      <c r="I140" s="49">
        <v>11537509.73</v>
      </c>
      <c r="J140" s="49">
        <v>4905190.77</v>
      </c>
      <c r="K140" s="49">
        <v>368879.8</v>
      </c>
      <c r="L140" s="49">
        <v>50000</v>
      </c>
      <c r="M140" s="49">
        <v>0</v>
      </c>
      <c r="N140" s="49">
        <v>6213439.16</v>
      </c>
      <c r="O140" s="49">
        <v>4393327.26</v>
      </c>
      <c r="P140" s="49">
        <v>4393327.26</v>
      </c>
    </row>
    <row r="141" spans="1:16" ht="12.75">
      <c r="A141" s="46">
        <v>6</v>
      </c>
      <c r="B141" s="46">
        <v>1</v>
      </c>
      <c r="C141" s="46">
        <v>15</v>
      </c>
      <c r="D141" s="41">
        <v>2</v>
      </c>
      <c r="E141" s="47"/>
      <c r="F141" s="48" t="s">
        <v>261</v>
      </c>
      <c r="G141" s="58" t="s">
        <v>381</v>
      </c>
      <c r="H141" s="49">
        <v>11798576.69</v>
      </c>
      <c r="I141" s="49">
        <v>9838583.85</v>
      </c>
      <c r="J141" s="49">
        <v>3534555.93</v>
      </c>
      <c r="K141" s="49">
        <v>830493.39</v>
      </c>
      <c r="L141" s="49">
        <v>40560</v>
      </c>
      <c r="M141" s="49">
        <v>0</v>
      </c>
      <c r="N141" s="49">
        <v>5432974.53</v>
      </c>
      <c r="O141" s="49">
        <v>1959992.84</v>
      </c>
      <c r="P141" s="49">
        <v>1959992.84</v>
      </c>
    </row>
    <row r="142" spans="1:16" ht="12.75">
      <c r="A142" s="46">
        <v>6</v>
      </c>
      <c r="B142" s="46">
        <v>10</v>
      </c>
      <c r="C142" s="46">
        <v>6</v>
      </c>
      <c r="D142" s="41">
        <v>2</v>
      </c>
      <c r="E142" s="47"/>
      <c r="F142" s="48" t="s">
        <v>261</v>
      </c>
      <c r="G142" s="58" t="s">
        <v>382</v>
      </c>
      <c r="H142" s="49">
        <v>29343297.66</v>
      </c>
      <c r="I142" s="49">
        <v>25461615.86</v>
      </c>
      <c r="J142" s="49">
        <v>7514338.33</v>
      </c>
      <c r="K142" s="49">
        <v>4516439.26</v>
      </c>
      <c r="L142" s="49">
        <v>140000</v>
      </c>
      <c r="M142" s="49">
        <v>0</v>
      </c>
      <c r="N142" s="49">
        <v>13290838.27</v>
      </c>
      <c r="O142" s="49">
        <v>3881681.8</v>
      </c>
      <c r="P142" s="49">
        <v>3841681.8</v>
      </c>
    </row>
    <row r="143" spans="1:16" ht="12.75">
      <c r="A143" s="46">
        <v>6</v>
      </c>
      <c r="B143" s="46">
        <v>11</v>
      </c>
      <c r="C143" s="46">
        <v>7</v>
      </c>
      <c r="D143" s="41">
        <v>2</v>
      </c>
      <c r="E143" s="47"/>
      <c r="F143" s="48" t="s">
        <v>261</v>
      </c>
      <c r="G143" s="58" t="s">
        <v>383</v>
      </c>
      <c r="H143" s="49">
        <v>54700801.73</v>
      </c>
      <c r="I143" s="49">
        <v>49664522.41</v>
      </c>
      <c r="J143" s="49">
        <v>20217515.48</v>
      </c>
      <c r="K143" s="49">
        <v>1120046.15</v>
      </c>
      <c r="L143" s="49">
        <v>353000</v>
      </c>
      <c r="M143" s="49">
        <v>0</v>
      </c>
      <c r="N143" s="49">
        <v>27973960.78</v>
      </c>
      <c r="O143" s="49">
        <v>5036279.32</v>
      </c>
      <c r="P143" s="49">
        <v>5036279.32</v>
      </c>
    </row>
    <row r="144" spans="1:16" ht="12.75">
      <c r="A144" s="46">
        <v>6</v>
      </c>
      <c r="B144" s="46">
        <v>19</v>
      </c>
      <c r="C144" s="46">
        <v>4</v>
      </c>
      <c r="D144" s="41">
        <v>2</v>
      </c>
      <c r="E144" s="47"/>
      <c r="F144" s="48" t="s">
        <v>261</v>
      </c>
      <c r="G144" s="58" t="s">
        <v>384</v>
      </c>
      <c r="H144" s="49">
        <v>11576790.7</v>
      </c>
      <c r="I144" s="49">
        <v>9662628.16</v>
      </c>
      <c r="J144" s="49">
        <v>3381855.04</v>
      </c>
      <c r="K144" s="49">
        <v>150300</v>
      </c>
      <c r="L144" s="49">
        <v>7000</v>
      </c>
      <c r="M144" s="49">
        <v>20600</v>
      </c>
      <c r="N144" s="49">
        <v>6102873.12</v>
      </c>
      <c r="O144" s="49">
        <v>1914162.54</v>
      </c>
      <c r="P144" s="49">
        <v>1874162.54</v>
      </c>
    </row>
    <row r="145" spans="1:16" ht="12.75">
      <c r="A145" s="46">
        <v>6</v>
      </c>
      <c r="B145" s="46">
        <v>20</v>
      </c>
      <c r="C145" s="46">
        <v>11</v>
      </c>
      <c r="D145" s="41">
        <v>2</v>
      </c>
      <c r="E145" s="47"/>
      <c r="F145" s="48" t="s">
        <v>261</v>
      </c>
      <c r="G145" s="58" t="s">
        <v>385</v>
      </c>
      <c r="H145" s="49">
        <v>29264942.71</v>
      </c>
      <c r="I145" s="49">
        <v>20758789.72</v>
      </c>
      <c r="J145" s="49">
        <v>7917090.78</v>
      </c>
      <c r="K145" s="49">
        <v>822255</v>
      </c>
      <c r="L145" s="49">
        <v>137902</v>
      </c>
      <c r="M145" s="49">
        <v>0</v>
      </c>
      <c r="N145" s="49">
        <v>11881541.94</v>
      </c>
      <c r="O145" s="49">
        <v>8506152.99</v>
      </c>
      <c r="P145" s="49">
        <v>8506152.99</v>
      </c>
    </row>
    <row r="146" spans="1:16" ht="12.75">
      <c r="A146" s="46">
        <v>6</v>
      </c>
      <c r="B146" s="46">
        <v>16</v>
      </c>
      <c r="C146" s="46">
        <v>5</v>
      </c>
      <c r="D146" s="41">
        <v>2</v>
      </c>
      <c r="E146" s="47"/>
      <c r="F146" s="48" t="s">
        <v>261</v>
      </c>
      <c r="G146" s="58" t="s">
        <v>386</v>
      </c>
      <c r="H146" s="49">
        <v>24699748.15</v>
      </c>
      <c r="I146" s="49">
        <v>22104626.15</v>
      </c>
      <c r="J146" s="49">
        <v>9888413.03</v>
      </c>
      <c r="K146" s="49">
        <v>546671</v>
      </c>
      <c r="L146" s="49">
        <v>220000</v>
      </c>
      <c r="M146" s="49">
        <v>0</v>
      </c>
      <c r="N146" s="49">
        <v>11449542.12</v>
      </c>
      <c r="O146" s="49">
        <v>2595122</v>
      </c>
      <c r="P146" s="49">
        <v>2595122</v>
      </c>
    </row>
    <row r="147" spans="1:16" ht="12.75">
      <c r="A147" s="46">
        <v>6</v>
      </c>
      <c r="B147" s="46">
        <v>11</v>
      </c>
      <c r="C147" s="46">
        <v>8</v>
      </c>
      <c r="D147" s="41">
        <v>2</v>
      </c>
      <c r="E147" s="47"/>
      <c r="F147" s="48" t="s">
        <v>261</v>
      </c>
      <c r="G147" s="58" t="s">
        <v>273</v>
      </c>
      <c r="H147" s="49">
        <v>44204092.76</v>
      </c>
      <c r="I147" s="49">
        <v>34498749.14</v>
      </c>
      <c r="J147" s="49">
        <v>14752522.87</v>
      </c>
      <c r="K147" s="49">
        <v>811638</v>
      </c>
      <c r="L147" s="49">
        <v>259000</v>
      </c>
      <c r="M147" s="49">
        <v>12729.4</v>
      </c>
      <c r="N147" s="49">
        <v>18662858.87</v>
      </c>
      <c r="O147" s="49">
        <v>9705343.62</v>
      </c>
      <c r="P147" s="49">
        <v>9705343.62</v>
      </c>
    </row>
    <row r="148" spans="1:16" ht="12.75">
      <c r="A148" s="46">
        <v>6</v>
      </c>
      <c r="B148" s="46">
        <v>9</v>
      </c>
      <c r="C148" s="46">
        <v>12</v>
      </c>
      <c r="D148" s="41">
        <v>2</v>
      </c>
      <c r="E148" s="47"/>
      <c r="F148" s="48" t="s">
        <v>261</v>
      </c>
      <c r="G148" s="58" t="s">
        <v>387</v>
      </c>
      <c r="H148" s="49">
        <v>38827529.49</v>
      </c>
      <c r="I148" s="49">
        <v>32344974.68</v>
      </c>
      <c r="J148" s="49">
        <v>12589841.23</v>
      </c>
      <c r="K148" s="49">
        <v>1282428.7</v>
      </c>
      <c r="L148" s="49">
        <v>325000</v>
      </c>
      <c r="M148" s="49">
        <v>0</v>
      </c>
      <c r="N148" s="49">
        <v>18147704.75</v>
      </c>
      <c r="O148" s="49">
        <v>6482554.81</v>
      </c>
      <c r="P148" s="49">
        <v>6482554.81</v>
      </c>
    </row>
    <row r="149" spans="1:16" ht="12.75">
      <c r="A149" s="46">
        <v>6</v>
      </c>
      <c r="B149" s="46">
        <v>20</v>
      </c>
      <c r="C149" s="46">
        <v>12</v>
      </c>
      <c r="D149" s="41">
        <v>2</v>
      </c>
      <c r="E149" s="47"/>
      <c r="F149" s="48" t="s">
        <v>261</v>
      </c>
      <c r="G149" s="58" t="s">
        <v>388</v>
      </c>
      <c r="H149" s="49">
        <v>22323139.21</v>
      </c>
      <c r="I149" s="49">
        <v>17901798.21</v>
      </c>
      <c r="J149" s="49">
        <v>7712587.53</v>
      </c>
      <c r="K149" s="49">
        <v>319300</v>
      </c>
      <c r="L149" s="49">
        <v>152000</v>
      </c>
      <c r="M149" s="49">
        <v>0</v>
      </c>
      <c r="N149" s="49">
        <v>9717910.68</v>
      </c>
      <c r="O149" s="49">
        <v>4421341</v>
      </c>
      <c r="P149" s="49">
        <v>4421341</v>
      </c>
    </row>
    <row r="150" spans="1:16" ht="12.75">
      <c r="A150" s="46">
        <v>6</v>
      </c>
      <c r="B150" s="46">
        <v>18</v>
      </c>
      <c r="C150" s="46">
        <v>8</v>
      </c>
      <c r="D150" s="41">
        <v>2</v>
      </c>
      <c r="E150" s="47"/>
      <c r="F150" s="48" t="s">
        <v>261</v>
      </c>
      <c r="G150" s="58" t="s">
        <v>389</v>
      </c>
      <c r="H150" s="49">
        <v>37193110.54</v>
      </c>
      <c r="I150" s="49">
        <v>29507872.15</v>
      </c>
      <c r="J150" s="49">
        <v>11611019.64</v>
      </c>
      <c r="K150" s="49">
        <v>1763123.85</v>
      </c>
      <c r="L150" s="49">
        <v>150000</v>
      </c>
      <c r="M150" s="49">
        <v>2600</v>
      </c>
      <c r="N150" s="49">
        <v>15981128.66</v>
      </c>
      <c r="O150" s="49">
        <v>7685238.39</v>
      </c>
      <c r="P150" s="49">
        <v>7685238.39</v>
      </c>
    </row>
    <row r="151" spans="1:16" ht="12.75">
      <c r="A151" s="46">
        <v>6</v>
      </c>
      <c r="B151" s="46">
        <v>7</v>
      </c>
      <c r="C151" s="46">
        <v>6</v>
      </c>
      <c r="D151" s="41">
        <v>2</v>
      </c>
      <c r="E151" s="47"/>
      <c r="F151" s="48" t="s">
        <v>261</v>
      </c>
      <c r="G151" s="58" t="s">
        <v>390</v>
      </c>
      <c r="H151" s="49">
        <v>25646807.42</v>
      </c>
      <c r="I151" s="49">
        <v>24368982.15</v>
      </c>
      <c r="J151" s="49">
        <v>9040331.64</v>
      </c>
      <c r="K151" s="49">
        <v>2575844.38</v>
      </c>
      <c r="L151" s="49">
        <v>210000</v>
      </c>
      <c r="M151" s="49">
        <v>0</v>
      </c>
      <c r="N151" s="49">
        <v>12542806.13</v>
      </c>
      <c r="O151" s="49">
        <v>1277825.27</v>
      </c>
      <c r="P151" s="49">
        <v>1277825.27</v>
      </c>
    </row>
    <row r="152" spans="1:16" ht="12.75">
      <c r="A152" s="46">
        <v>6</v>
      </c>
      <c r="B152" s="46">
        <v>18</v>
      </c>
      <c r="C152" s="46">
        <v>9</v>
      </c>
      <c r="D152" s="41">
        <v>2</v>
      </c>
      <c r="E152" s="47"/>
      <c r="F152" s="48" t="s">
        <v>261</v>
      </c>
      <c r="G152" s="58" t="s">
        <v>391</v>
      </c>
      <c r="H152" s="49">
        <v>19651082.31</v>
      </c>
      <c r="I152" s="49">
        <v>17331858.03</v>
      </c>
      <c r="J152" s="49">
        <v>7145240.25</v>
      </c>
      <c r="K152" s="49">
        <v>281279.75</v>
      </c>
      <c r="L152" s="49">
        <v>161000</v>
      </c>
      <c r="M152" s="49">
        <v>0</v>
      </c>
      <c r="N152" s="49">
        <v>9744338.03</v>
      </c>
      <c r="O152" s="49">
        <v>2319224.28</v>
      </c>
      <c r="P152" s="49">
        <v>2319224.28</v>
      </c>
    </row>
    <row r="153" spans="1:16" ht="12.75">
      <c r="A153" s="46">
        <v>6</v>
      </c>
      <c r="B153" s="46">
        <v>18</v>
      </c>
      <c r="C153" s="46">
        <v>10</v>
      </c>
      <c r="D153" s="41">
        <v>2</v>
      </c>
      <c r="E153" s="47"/>
      <c r="F153" s="48" t="s">
        <v>261</v>
      </c>
      <c r="G153" s="58" t="s">
        <v>392</v>
      </c>
      <c r="H153" s="49">
        <v>18514022.68</v>
      </c>
      <c r="I153" s="49">
        <v>14254639.38</v>
      </c>
      <c r="J153" s="49">
        <v>5487722.26</v>
      </c>
      <c r="K153" s="49">
        <v>623750.37</v>
      </c>
      <c r="L153" s="49">
        <v>17000</v>
      </c>
      <c r="M153" s="49">
        <v>0</v>
      </c>
      <c r="N153" s="49">
        <v>8126166.75</v>
      </c>
      <c r="O153" s="49">
        <v>4259383.3</v>
      </c>
      <c r="P153" s="49">
        <v>4259383.3</v>
      </c>
    </row>
    <row r="154" spans="1:16" ht="12.75">
      <c r="A154" s="46">
        <v>6</v>
      </c>
      <c r="B154" s="46">
        <v>1</v>
      </c>
      <c r="C154" s="46">
        <v>16</v>
      </c>
      <c r="D154" s="41">
        <v>2</v>
      </c>
      <c r="E154" s="47"/>
      <c r="F154" s="48" t="s">
        <v>261</v>
      </c>
      <c r="G154" s="58" t="s">
        <v>275</v>
      </c>
      <c r="H154" s="49">
        <v>35243336.63</v>
      </c>
      <c r="I154" s="49">
        <v>27525150.71</v>
      </c>
      <c r="J154" s="49">
        <v>10491567.05</v>
      </c>
      <c r="K154" s="49">
        <v>1432220</v>
      </c>
      <c r="L154" s="49">
        <v>63000</v>
      </c>
      <c r="M154" s="49">
        <v>0</v>
      </c>
      <c r="N154" s="49">
        <v>15538363.66</v>
      </c>
      <c r="O154" s="49">
        <v>7718185.92</v>
      </c>
      <c r="P154" s="49">
        <v>7718185.92</v>
      </c>
    </row>
    <row r="155" spans="1:16" ht="12.75">
      <c r="A155" s="46">
        <v>6</v>
      </c>
      <c r="B155" s="46">
        <v>2</v>
      </c>
      <c r="C155" s="46">
        <v>13</v>
      </c>
      <c r="D155" s="41">
        <v>2</v>
      </c>
      <c r="E155" s="47"/>
      <c r="F155" s="48" t="s">
        <v>261</v>
      </c>
      <c r="G155" s="58" t="s">
        <v>393</v>
      </c>
      <c r="H155" s="49">
        <v>19903120.28</v>
      </c>
      <c r="I155" s="49">
        <v>16580310.99</v>
      </c>
      <c r="J155" s="49">
        <v>6718100.28</v>
      </c>
      <c r="K155" s="49">
        <v>556900</v>
      </c>
      <c r="L155" s="49">
        <v>100000</v>
      </c>
      <c r="M155" s="49">
        <v>0</v>
      </c>
      <c r="N155" s="49">
        <v>9205310.71</v>
      </c>
      <c r="O155" s="49">
        <v>3322809.29</v>
      </c>
      <c r="P155" s="49">
        <v>3322809.29</v>
      </c>
    </row>
    <row r="156" spans="1:16" ht="12.75">
      <c r="A156" s="46">
        <v>6</v>
      </c>
      <c r="B156" s="46">
        <v>18</v>
      </c>
      <c r="C156" s="46">
        <v>11</v>
      </c>
      <c r="D156" s="41">
        <v>2</v>
      </c>
      <c r="E156" s="47"/>
      <c r="F156" s="48" t="s">
        <v>261</v>
      </c>
      <c r="G156" s="58" t="s">
        <v>276</v>
      </c>
      <c r="H156" s="49">
        <v>59683396.77</v>
      </c>
      <c r="I156" s="49">
        <v>43502306.51</v>
      </c>
      <c r="J156" s="49">
        <v>15603605.11</v>
      </c>
      <c r="K156" s="49">
        <v>3082344.85</v>
      </c>
      <c r="L156" s="49">
        <v>170000</v>
      </c>
      <c r="M156" s="49">
        <v>0</v>
      </c>
      <c r="N156" s="49">
        <v>24646356.55</v>
      </c>
      <c r="O156" s="49">
        <v>16181090.26</v>
      </c>
      <c r="P156" s="49">
        <v>16181090.26</v>
      </c>
    </row>
    <row r="157" spans="1:16" ht="12.75">
      <c r="A157" s="46">
        <v>6</v>
      </c>
      <c r="B157" s="46">
        <v>17</v>
      </c>
      <c r="C157" s="46">
        <v>5</v>
      </c>
      <c r="D157" s="41">
        <v>2</v>
      </c>
      <c r="E157" s="47"/>
      <c r="F157" s="48" t="s">
        <v>261</v>
      </c>
      <c r="G157" s="58" t="s">
        <v>394</v>
      </c>
      <c r="H157" s="49">
        <v>35423650</v>
      </c>
      <c r="I157" s="49">
        <v>32511506.9</v>
      </c>
      <c r="J157" s="49">
        <v>13086638.62</v>
      </c>
      <c r="K157" s="49">
        <v>1065250</v>
      </c>
      <c r="L157" s="49">
        <v>160000</v>
      </c>
      <c r="M157" s="49">
        <v>0</v>
      </c>
      <c r="N157" s="49">
        <v>18199618.28</v>
      </c>
      <c r="O157" s="49">
        <v>2912143.1</v>
      </c>
      <c r="P157" s="49">
        <v>2912143.1</v>
      </c>
    </row>
    <row r="158" spans="1:16" ht="12.75">
      <c r="A158" s="46">
        <v>6</v>
      </c>
      <c r="B158" s="46">
        <v>11</v>
      </c>
      <c r="C158" s="46">
        <v>9</v>
      </c>
      <c r="D158" s="41">
        <v>2</v>
      </c>
      <c r="E158" s="47"/>
      <c r="F158" s="48" t="s">
        <v>261</v>
      </c>
      <c r="G158" s="58" t="s">
        <v>395</v>
      </c>
      <c r="H158" s="49">
        <v>40932188.33</v>
      </c>
      <c r="I158" s="49">
        <v>35150261.21</v>
      </c>
      <c r="J158" s="49">
        <v>14690273.72</v>
      </c>
      <c r="K158" s="49">
        <v>1000722.9</v>
      </c>
      <c r="L158" s="49">
        <v>124586</v>
      </c>
      <c r="M158" s="49">
        <v>0</v>
      </c>
      <c r="N158" s="49">
        <v>19334678.59</v>
      </c>
      <c r="O158" s="49">
        <v>5781927.12</v>
      </c>
      <c r="P158" s="49">
        <v>5776927.12</v>
      </c>
    </row>
    <row r="159" spans="1:16" ht="12.75">
      <c r="A159" s="46">
        <v>6</v>
      </c>
      <c r="B159" s="46">
        <v>4</v>
      </c>
      <c r="C159" s="46">
        <v>6</v>
      </c>
      <c r="D159" s="41">
        <v>2</v>
      </c>
      <c r="E159" s="47"/>
      <c r="F159" s="48" t="s">
        <v>261</v>
      </c>
      <c r="G159" s="58" t="s">
        <v>396</v>
      </c>
      <c r="H159" s="49">
        <v>17679523.01</v>
      </c>
      <c r="I159" s="49">
        <v>16203980.41</v>
      </c>
      <c r="J159" s="49">
        <v>5689943.3</v>
      </c>
      <c r="K159" s="49">
        <v>1847006.41</v>
      </c>
      <c r="L159" s="49">
        <v>61564.28</v>
      </c>
      <c r="M159" s="49">
        <v>0</v>
      </c>
      <c r="N159" s="49">
        <v>8605466.42</v>
      </c>
      <c r="O159" s="49">
        <v>1475542.6</v>
      </c>
      <c r="P159" s="49">
        <v>1475542.6</v>
      </c>
    </row>
    <row r="160" spans="1:16" ht="12.75">
      <c r="A160" s="46">
        <v>6</v>
      </c>
      <c r="B160" s="46">
        <v>7</v>
      </c>
      <c r="C160" s="46">
        <v>7</v>
      </c>
      <c r="D160" s="41">
        <v>2</v>
      </c>
      <c r="E160" s="47"/>
      <c r="F160" s="48" t="s">
        <v>261</v>
      </c>
      <c r="G160" s="58" t="s">
        <v>397</v>
      </c>
      <c r="H160" s="49">
        <v>35186392.46</v>
      </c>
      <c r="I160" s="49">
        <v>27014723.89</v>
      </c>
      <c r="J160" s="49">
        <v>12180319.8</v>
      </c>
      <c r="K160" s="49">
        <v>956600</v>
      </c>
      <c r="L160" s="49">
        <v>220000</v>
      </c>
      <c r="M160" s="49">
        <v>5000</v>
      </c>
      <c r="N160" s="49">
        <v>13652804.09</v>
      </c>
      <c r="O160" s="49">
        <v>8171668.57</v>
      </c>
      <c r="P160" s="49">
        <v>8171668.57</v>
      </c>
    </row>
    <row r="161" spans="1:16" ht="12.75">
      <c r="A161" s="46">
        <v>6</v>
      </c>
      <c r="B161" s="46">
        <v>1</v>
      </c>
      <c r="C161" s="46">
        <v>17</v>
      </c>
      <c r="D161" s="41">
        <v>2</v>
      </c>
      <c r="E161" s="47"/>
      <c r="F161" s="48" t="s">
        <v>261</v>
      </c>
      <c r="G161" s="58" t="s">
        <v>398</v>
      </c>
      <c r="H161" s="49">
        <v>20855201.21</v>
      </c>
      <c r="I161" s="49">
        <v>15297876.82</v>
      </c>
      <c r="J161" s="49">
        <v>6034072.03</v>
      </c>
      <c r="K161" s="49">
        <v>117535.05</v>
      </c>
      <c r="L161" s="49">
        <v>163145</v>
      </c>
      <c r="M161" s="49">
        <v>0</v>
      </c>
      <c r="N161" s="49">
        <v>8983124.74</v>
      </c>
      <c r="O161" s="49">
        <v>5557324.39</v>
      </c>
      <c r="P161" s="49">
        <v>5557324.39</v>
      </c>
    </row>
    <row r="162" spans="1:16" ht="12.75">
      <c r="A162" s="46">
        <v>6</v>
      </c>
      <c r="B162" s="46">
        <v>2</v>
      </c>
      <c r="C162" s="46">
        <v>14</v>
      </c>
      <c r="D162" s="41">
        <v>2</v>
      </c>
      <c r="E162" s="47"/>
      <c r="F162" s="48" t="s">
        <v>261</v>
      </c>
      <c r="G162" s="58" t="s">
        <v>399</v>
      </c>
      <c r="H162" s="49">
        <v>29352600</v>
      </c>
      <c r="I162" s="49">
        <v>25722292.24</v>
      </c>
      <c r="J162" s="49">
        <v>10526581.64</v>
      </c>
      <c r="K162" s="49">
        <v>408800</v>
      </c>
      <c r="L162" s="49">
        <v>200000</v>
      </c>
      <c r="M162" s="49">
        <v>0</v>
      </c>
      <c r="N162" s="49">
        <v>14586910.6</v>
      </c>
      <c r="O162" s="49">
        <v>3630307.76</v>
      </c>
      <c r="P162" s="49">
        <v>3630307.76</v>
      </c>
    </row>
    <row r="163" spans="1:16" ht="12.75">
      <c r="A163" s="46">
        <v>6</v>
      </c>
      <c r="B163" s="46">
        <v>4</v>
      </c>
      <c r="C163" s="46">
        <v>7</v>
      </c>
      <c r="D163" s="41">
        <v>2</v>
      </c>
      <c r="E163" s="47"/>
      <c r="F163" s="48" t="s">
        <v>261</v>
      </c>
      <c r="G163" s="58" t="s">
        <v>400</v>
      </c>
      <c r="H163" s="49">
        <v>20831087.99</v>
      </c>
      <c r="I163" s="49">
        <v>18164593.78</v>
      </c>
      <c r="J163" s="49">
        <v>7365668.22</v>
      </c>
      <c r="K163" s="49">
        <v>756300</v>
      </c>
      <c r="L163" s="49">
        <v>200000</v>
      </c>
      <c r="M163" s="49">
        <v>0</v>
      </c>
      <c r="N163" s="49">
        <v>9842625.56</v>
      </c>
      <c r="O163" s="49">
        <v>2666494.21</v>
      </c>
      <c r="P163" s="49">
        <v>2666494.21</v>
      </c>
    </row>
    <row r="164" spans="1:16" ht="12.75">
      <c r="A164" s="46">
        <v>6</v>
      </c>
      <c r="B164" s="46">
        <v>15</v>
      </c>
      <c r="C164" s="46">
        <v>7</v>
      </c>
      <c r="D164" s="41">
        <v>2</v>
      </c>
      <c r="E164" s="47"/>
      <c r="F164" s="48" t="s">
        <v>261</v>
      </c>
      <c r="G164" s="58" t="s">
        <v>401</v>
      </c>
      <c r="H164" s="49">
        <v>32841901.02</v>
      </c>
      <c r="I164" s="49">
        <v>27989436.02</v>
      </c>
      <c r="J164" s="49">
        <v>11943170.8</v>
      </c>
      <c r="K164" s="49">
        <v>309900</v>
      </c>
      <c r="L164" s="49">
        <v>71800</v>
      </c>
      <c r="M164" s="49">
        <v>35310.24</v>
      </c>
      <c r="N164" s="49">
        <v>15629254.98</v>
      </c>
      <c r="O164" s="49">
        <v>4852465</v>
      </c>
      <c r="P164" s="49">
        <v>4852465</v>
      </c>
    </row>
    <row r="165" spans="1:16" ht="12.75">
      <c r="A165" s="46">
        <v>6</v>
      </c>
      <c r="B165" s="46">
        <v>18</v>
      </c>
      <c r="C165" s="46">
        <v>13</v>
      </c>
      <c r="D165" s="41">
        <v>2</v>
      </c>
      <c r="E165" s="47"/>
      <c r="F165" s="48" t="s">
        <v>261</v>
      </c>
      <c r="G165" s="58" t="s">
        <v>402</v>
      </c>
      <c r="H165" s="49">
        <v>18558931.95</v>
      </c>
      <c r="I165" s="49">
        <v>17418076.95</v>
      </c>
      <c r="J165" s="49">
        <v>6526430.83</v>
      </c>
      <c r="K165" s="49">
        <v>168900</v>
      </c>
      <c r="L165" s="49">
        <v>258000</v>
      </c>
      <c r="M165" s="49">
        <v>0</v>
      </c>
      <c r="N165" s="49">
        <v>10464746.12</v>
      </c>
      <c r="O165" s="49">
        <v>1140855</v>
      </c>
      <c r="P165" s="49">
        <v>1140855</v>
      </c>
    </row>
    <row r="166" spans="1:16" ht="12.75">
      <c r="A166" s="46">
        <v>6</v>
      </c>
      <c r="B166" s="46">
        <v>16</v>
      </c>
      <c r="C166" s="46">
        <v>6</v>
      </c>
      <c r="D166" s="41">
        <v>2</v>
      </c>
      <c r="E166" s="47"/>
      <c r="F166" s="48" t="s">
        <v>261</v>
      </c>
      <c r="G166" s="58" t="s">
        <v>403</v>
      </c>
      <c r="H166" s="49">
        <v>17462899.24</v>
      </c>
      <c r="I166" s="49">
        <v>12922648.24</v>
      </c>
      <c r="J166" s="49">
        <v>5196269.78</v>
      </c>
      <c r="K166" s="49">
        <v>211400</v>
      </c>
      <c r="L166" s="49">
        <v>10000</v>
      </c>
      <c r="M166" s="49">
        <v>0</v>
      </c>
      <c r="N166" s="49">
        <v>7504978.46</v>
      </c>
      <c r="O166" s="49">
        <v>4540251</v>
      </c>
      <c r="P166" s="49">
        <v>4540251</v>
      </c>
    </row>
    <row r="167" spans="1:16" ht="12.75">
      <c r="A167" s="46">
        <v>6</v>
      </c>
      <c r="B167" s="46">
        <v>19</v>
      </c>
      <c r="C167" s="46">
        <v>5</v>
      </c>
      <c r="D167" s="41">
        <v>2</v>
      </c>
      <c r="E167" s="47"/>
      <c r="F167" s="48" t="s">
        <v>261</v>
      </c>
      <c r="G167" s="58" t="s">
        <v>404</v>
      </c>
      <c r="H167" s="49">
        <v>30249265.55</v>
      </c>
      <c r="I167" s="49">
        <v>20052341.46</v>
      </c>
      <c r="J167" s="49">
        <v>7005667.73</v>
      </c>
      <c r="K167" s="49">
        <v>1279022.67</v>
      </c>
      <c r="L167" s="49">
        <v>240310.75</v>
      </c>
      <c r="M167" s="49">
        <v>0</v>
      </c>
      <c r="N167" s="49">
        <v>11527340.31</v>
      </c>
      <c r="O167" s="49">
        <v>10196924.09</v>
      </c>
      <c r="P167" s="49">
        <v>10156424.09</v>
      </c>
    </row>
    <row r="168" spans="1:16" ht="12.75">
      <c r="A168" s="46">
        <v>6</v>
      </c>
      <c r="B168" s="46">
        <v>8</v>
      </c>
      <c r="C168" s="46">
        <v>13</v>
      </c>
      <c r="D168" s="41">
        <v>2</v>
      </c>
      <c r="E168" s="47"/>
      <c r="F168" s="48" t="s">
        <v>261</v>
      </c>
      <c r="G168" s="58" t="s">
        <v>405</v>
      </c>
      <c r="H168" s="49">
        <v>25200009.16</v>
      </c>
      <c r="I168" s="49">
        <v>13507015.17</v>
      </c>
      <c r="J168" s="49">
        <v>4789821.6</v>
      </c>
      <c r="K168" s="49">
        <v>568428.25</v>
      </c>
      <c r="L168" s="49">
        <v>117500</v>
      </c>
      <c r="M168" s="49">
        <v>0</v>
      </c>
      <c r="N168" s="49">
        <v>8031265.32</v>
      </c>
      <c r="O168" s="49">
        <v>11692993.99</v>
      </c>
      <c r="P168" s="49">
        <v>11692993.99</v>
      </c>
    </row>
    <row r="169" spans="1:16" ht="12.75">
      <c r="A169" s="46">
        <v>6</v>
      </c>
      <c r="B169" s="46">
        <v>14</v>
      </c>
      <c r="C169" s="46">
        <v>10</v>
      </c>
      <c r="D169" s="41">
        <v>2</v>
      </c>
      <c r="E169" s="47"/>
      <c r="F169" s="48" t="s">
        <v>261</v>
      </c>
      <c r="G169" s="58" t="s">
        <v>406</v>
      </c>
      <c r="H169" s="49">
        <v>25638703.11</v>
      </c>
      <c r="I169" s="49">
        <v>20238666.11</v>
      </c>
      <c r="J169" s="49">
        <v>8463152.68</v>
      </c>
      <c r="K169" s="49">
        <v>653710</v>
      </c>
      <c r="L169" s="49">
        <v>90000</v>
      </c>
      <c r="M169" s="49">
        <v>0</v>
      </c>
      <c r="N169" s="49">
        <v>11031803.43</v>
      </c>
      <c r="O169" s="49">
        <v>5400037</v>
      </c>
      <c r="P169" s="49">
        <v>5400037</v>
      </c>
    </row>
    <row r="170" spans="1:16" ht="12.75">
      <c r="A170" s="46">
        <v>6</v>
      </c>
      <c r="B170" s="46">
        <v>4</v>
      </c>
      <c r="C170" s="46">
        <v>8</v>
      </c>
      <c r="D170" s="41">
        <v>2</v>
      </c>
      <c r="E170" s="47"/>
      <c r="F170" s="48" t="s">
        <v>261</v>
      </c>
      <c r="G170" s="58" t="s">
        <v>407</v>
      </c>
      <c r="H170" s="49">
        <v>42069806.89</v>
      </c>
      <c r="I170" s="49">
        <v>38454996.73</v>
      </c>
      <c r="J170" s="49">
        <v>11842589.76</v>
      </c>
      <c r="K170" s="49">
        <v>6045345.06</v>
      </c>
      <c r="L170" s="49">
        <v>415000</v>
      </c>
      <c r="M170" s="49">
        <v>0</v>
      </c>
      <c r="N170" s="49">
        <v>20152061.91</v>
      </c>
      <c r="O170" s="49">
        <v>3614810.16</v>
      </c>
      <c r="P170" s="49">
        <v>3614810.16</v>
      </c>
    </row>
    <row r="171" spans="1:16" ht="12.75">
      <c r="A171" s="46">
        <v>6</v>
      </c>
      <c r="B171" s="46">
        <v>3</v>
      </c>
      <c r="C171" s="46">
        <v>12</v>
      </c>
      <c r="D171" s="41">
        <v>2</v>
      </c>
      <c r="E171" s="47"/>
      <c r="F171" s="48" t="s">
        <v>261</v>
      </c>
      <c r="G171" s="58" t="s">
        <v>408</v>
      </c>
      <c r="H171" s="49">
        <v>26571792.47</v>
      </c>
      <c r="I171" s="49">
        <v>22761653.47</v>
      </c>
      <c r="J171" s="49">
        <v>9802465.91</v>
      </c>
      <c r="K171" s="49">
        <v>367090</v>
      </c>
      <c r="L171" s="49">
        <v>220000</v>
      </c>
      <c r="M171" s="49">
        <v>0</v>
      </c>
      <c r="N171" s="49">
        <v>12372097.56</v>
      </c>
      <c r="O171" s="49">
        <v>3810139</v>
      </c>
      <c r="P171" s="49">
        <v>3810139</v>
      </c>
    </row>
    <row r="172" spans="1:16" ht="12.75">
      <c r="A172" s="46">
        <v>6</v>
      </c>
      <c r="B172" s="46">
        <v>7</v>
      </c>
      <c r="C172" s="46">
        <v>9</v>
      </c>
      <c r="D172" s="41">
        <v>2</v>
      </c>
      <c r="E172" s="47"/>
      <c r="F172" s="48" t="s">
        <v>261</v>
      </c>
      <c r="G172" s="58" t="s">
        <v>409</v>
      </c>
      <c r="H172" s="49">
        <v>39188218.93</v>
      </c>
      <c r="I172" s="49">
        <v>23443354.93</v>
      </c>
      <c r="J172" s="49">
        <v>10230676.41</v>
      </c>
      <c r="K172" s="49">
        <v>485967</v>
      </c>
      <c r="L172" s="49">
        <v>150000</v>
      </c>
      <c r="M172" s="49">
        <v>0</v>
      </c>
      <c r="N172" s="49">
        <v>12576711.52</v>
      </c>
      <c r="O172" s="49">
        <v>15744864</v>
      </c>
      <c r="P172" s="49">
        <v>15744864</v>
      </c>
    </row>
    <row r="173" spans="1:16" ht="12.75">
      <c r="A173" s="46">
        <v>6</v>
      </c>
      <c r="B173" s="46">
        <v>12</v>
      </c>
      <c r="C173" s="46">
        <v>7</v>
      </c>
      <c r="D173" s="41">
        <v>2</v>
      </c>
      <c r="E173" s="47"/>
      <c r="F173" s="48" t="s">
        <v>261</v>
      </c>
      <c r="G173" s="58" t="s">
        <v>410</v>
      </c>
      <c r="H173" s="49">
        <v>25090948.87</v>
      </c>
      <c r="I173" s="49">
        <v>19167448.35</v>
      </c>
      <c r="J173" s="49">
        <v>7564370.69</v>
      </c>
      <c r="K173" s="49">
        <v>983451.18</v>
      </c>
      <c r="L173" s="49">
        <v>75459.93</v>
      </c>
      <c r="M173" s="49">
        <v>0</v>
      </c>
      <c r="N173" s="49">
        <v>10544166.55</v>
      </c>
      <c r="O173" s="49">
        <v>5923500.52</v>
      </c>
      <c r="P173" s="49">
        <v>5923500.52</v>
      </c>
    </row>
    <row r="174" spans="1:16" ht="12.75">
      <c r="A174" s="46">
        <v>6</v>
      </c>
      <c r="B174" s="46">
        <v>1</v>
      </c>
      <c r="C174" s="46">
        <v>18</v>
      </c>
      <c r="D174" s="41">
        <v>2</v>
      </c>
      <c r="E174" s="47"/>
      <c r="F174" s="48" t="s">
        <v>261</v>
      </c>
      <c r="G174" s="58" t="s">
        <v>411</v>
      </c>
      <c r="H174" s="49">
        <v>28755839.86</v>
      </c>
      <c r="I174" s="49">
        <v>21548869.78</v>
      </c>
      <c r="J174" s="49">
        <v>7464146.42</v>
      </c>
      <c r="K174" s="49">
        <v>2916137.35</v>
      </c>
      <c r="L174" s="49">
        <v>270000</v>
      </c>
      <c r="M174" s="49">
        <v>0</v>
      </c>
      <c r="N174" s="49">
        <v>10898586.01</v>
      </c>
      <c r="O174" s="49">
        <v>7206970.08</v>
      </c>
      <c r="P174" s="49">
        <v>7206970.08</v>
      </c>
    </row>
    <row r="175" spans="1:16" ht="12.75">
      <c r="A175" s="46">
        <v>6</v>
      </c>
      <c r="B175" s="46">
        <v>19</v>
      </c>
      <c r="C175" s="46">
        <v>6</v>
      </c>
      <c r="D175" s="41">
        <v>2</v>
      </c>
      <c r="E175" s="47"/>
      <c r="F175" s="48" t="s">
        <v>261</v>
      </c>
      <c r="G175" s="58" t="s">
        <v>277</v>
      </c>
      <c r="H175" s="49">
        <v>30688371</v>
      </c>
      <c r="I175" s="49">
        <v>25758109</v>
      </c>
      <c r="J175" s="49">
        <v>9350001.61</v>
      </c>
      <c r="K175" s="49">
        <v>480545.14</v>
      </c>
      <c r="L175" s="49">
        <v>250000</v>
      </c>
      <c r="M175" s="49">
        <v>0</v>
      </c>
      <c r="N175" s="49">
        <v>15677562.25</v>
      </c>
      <c r="O175" s="49">
        <v>4930262</v>
      </c>
      <c r="P175" s="49">
        <v>4890262</v>
      </c>
    </row>
    <row r="176" spans="1:16" ht="12.75">
      <c r="A176" s="46">
        <v>6</v>
      </c>
      <c r="B176" s="46">
        <v>15</v>
      </c>
      <c r="C176" s="46">
        <v>8</v>
      </c>
      <c r="D176" s="41">
        <v>2</v>
      </c>
      <c r="E176" s="47"/>
      <c r="F176" s="48" t="s">
        <v>261</v>
      </c>
      <c r="G176" s="58" t="s">
        <v>412</v>
      </c>
      <c r="H176" s="49">
        <v>33786813.88</v>
      </c>
      <c r="I176" s="49">
        <v>32056457.1</v>
      </c>
      <c r="J176" s="49">
        <v>13401210.94</v>
      </c>
      <c r="K176" s="49">
        <v>428600</v>
      </c>
      <c r="L176" s="49">
        <v>0</v>
      </c>
      <c r="M176" s="49">
        <v>42000</v>
      </c>
      <c r="N176" s="49">
        <v>18184646.16</v>
      </c>
      <c r="O176" s="49">
        <v>1730356.78</v>
      </c>
      <c r="P176" s="49">
        <v>1682356.78</v>
      </c>
    </row>
    <row r="177" spans="1:16" ht="12.75">
      <c r="A177" s="46">
        <v>6</v>
      </c>
      <c r="B177" s="46">
        <v>9</v>
      </c>
      <c r="C177" s="46">
        <v>13</v>
      </c>
      <c r="D177" s="41">
        <v>2</v>
      </c>
      <c r="E177" s="47"/>
      <c r="F177" s="48" t="s">
        <v>261</v>
      </c>
      <c r="G177" s="58" t="s">
        <v>413</v>
      </c>
      <c r="H177" s="49">
        <v>38171269.97</v>
      </c>
      <c r="I177" s="49">
        <v>28536106.59</v>
      </c>
      <c r="J177" s="49">
        <v>9713842.48</v>
      </c>
      <c r="K177" s="49">
        <v>2054548.14</v>
      </c>
      <c r="L177" s="49">
        <v>150000</v>
      </c>
      <c r="M177" s="49">
        <v>0</v>
      </c>
      <c r="N177" s="49">
        <v>16617715.97</v>
      </c>
      <c r="O177" s="49">
        <v>9635163.38</v>
      </c>
      <c r="P177" s="49">
        <v>9635163.38</v>
      </c>
    </row>
    <row r="178" spans="1:16" ht="12.75">
      <c r="A178" s="46">
        <v>6</v>
      </c>
      <c r="B178" s="46">
        <v>11</v>
      </c>
      <c r="C178" s="46">
        <v>10</v>
      </c>
      <c r="D178" s="41">
        <v>2</v>
      </c>
      <c r="E178" s="47"/>
      <c r="F178" s="48" t="s">
        <v>261</v>
      </c>
      <c r="G178" s="58" t="s">
        <v>414</v>
      </c>
      <c r="H178" s="49">
        <v>34531778.53</v>
      </c>
      <c r="I178" s="49">
        <v>32254179.28</v>
      </c>
      <c r="J178" s="49">
        <v>12287161.62</v>
      </c>
      <c r="K178" s="49">
        <v>1467060</v>
      </c>
      <c r="L178" s="49">
        <v>115000</v>
      </c>
      <c r="M178" s="49">
        <v>10201.67</v>
      </c>
      <c r="N178" s="49">
        <v>18374755.99</v>
      </c>
      <c r="O178" s="49">
        <v>2277599.25</v>
      </c>
      <c r="P178" s="49">
        <v>2277599.25</v>
      </c>
    </row>
    <row r="179" spans="1:16" ht="12.75">
      <c r="A179" s="46">
        <v>6</v>
      </c>
      <c r="B179" s="46">
        <v>3</v>
      </c>
      <c r="C179" s="46">
        <v>13</v>
      </c>
      <c r="D179" s="41">
        <v>2</v>
      </c>
      <c r="E179" s="47"/>
      <c r="F179" s="48" t="s">
        <v>261</v>
      </c>
      <c r="G179" s="58" t="s">
        <v>415</v>
      </c>
      <c r="H179" s="49">
        <v>25187413.22</v>
      </c>
      <c r="I179" s="49">
        <v>17247670.96</v>
      </c>
      <c r="J179" s="49">
        <v>6192050.96</v>
      </c>
      <c r="K179" s="49">
        <v>627214</v>
      </c>
      <c r="L179" s="49">
        <v>270000</v>
      </c>
      <c r="M179" s="49">
        <v>0</v>
      </c>
      <c r="N179" s="49">
        <v>10158406</v>
      </c>
      <c r="O179" s="49">
        <v>7939742.26</v>
      </c>
      <c r="P179" s="49">
        <v>7939742.26</v>
      </c>
    </row>
    <row r="180" spans="1:16" ht="12.75">
      <c r="A180" s="46">
        <v>6</v>
      </c>
      <c r="B180" s="46">
        <v>11</v>
      </c>
      <c r="C180" s="46">
        <v>11</v>
      </c>
      <c r="D180" s="41">
        <v>2</v>
      </c>
      <c r="E180" s="47"/>
      <c r="F180" s="48" t="s">
        <v>261</v>
      </c>
      <c r="G180" s="58" t="s">
        <v>416</v>
      </c>
      <c r="H180" s="49">
        <v>22635523.13</v>
      </c>
      <c r="I180" s="49">
        <v>20790804</v>
      </c>
      <c r="J180" s="49">
        <v>8294188.03</v>
      </c>
      <c r="K180" s="49">
        <v>326500</v>
      </c>
      <c r="L180" s="49">
        <v>50000</v>
      </c>
      <c r="M180" s="49">
        <v>0</v>
      </c>
      <c r="N180" s="49">
        <v>12120115.97</v>
      </c>
      <c r="O180" s="49">
        <v>1844719.13</v>
      </c>
      <c r="P180" s="49">
        <v>1844719.13</v>
      </c>
    </row>
    <row r="181" spans="1:16" ht="12.75">
      <c r="A181" s="46">
        <v>6</v>
      </c>
      <c r="B181" s="46">
        <v>19</v>
      </c>
      <c r="C181" s="46">
        <v>7</v>
      </c>
      <c r="D181" s="41">
        <v>2</v>
      </c>
      <c r="E181" s="47"/>
      <c r="F181" s="48" t="s">
        <v>261</v>
      </c>
      <c r="G181" s="58" t="s">
        <v>417</v>
      </c>
      <c r="H181" s="49">
        <v>24841540.89</v>
      </c>
      <c r="I181" s="49">
        <v>16462930.08</v>
      </c>
      <c r="J181" s="49">
        <v>5624633.03</v>
      </c>
      <c r="K181" s="49">
        <v>1440082.03</v>
      </c>
      <c r="L181" s="49">
        <v>164500</v>
      </c>
      <c r="M181" s="49">
        <v>0</v>
      </c>
      <c r="N181" s="49">
        <v>9233715.02</v>
      </c>
      <c r="O181" s="49">
        <v>8378610.81</v>
      </c>
      <c r="P181" s="49">
        <v>8338610.81</v>
      </c>
    </row>
    <row r="182" spans="1:16" ht="12.75">
      <c r="A182" s="46">
        <v>6</v>
      </c>
      <c r="B182" s="46">
        <v>9</v>
      </c>
      <c r="C182" s="46">
        <v>14</v>
      </c>
      <c r="D182" s="41">
        <v>2</v>
      </c>
      <c r="E182" s="47"/>
      <c r="F182" s="48" t="s">
        <v>261</v>
      </c>
      <c r="G182" s="58" t="s">
        <v>418</v>
      </c>
      <c r="H182" s="49">
        <v>77861071.97</v>
      </c>
      <c r="I182" s="49">
        <v>51627608.23</v>
      </c>
      <c r="J182" s="49">
        <v>17447467.07</v>
      </c>
      <c r="K182" s="49">
        <v>1698471.77</v>
      </c>
      <c r="L182" s="49">
        <v>514300</v>
      </c>
      <c r="M182" s="49">
        <v>0</v>
      </c>
      <c r="N182" s="49">
        <v>31967369.39</v>
      </c>
      <c r="O182" s="49">
        <v>26233463.74</v>
      </c>
      <c r="P182" s="49">
        <v>26233463.74</v>
      </c>
    </row>
    <row r="183" spans="1:16" ht="12.75">
      <c r="A183" s="46">
        <v>6</v>
      </c>
      <c r="B183" s="46">
        <v>19</v>
      </c>
      <c r="C183" s="46">
        <v>8</v>
      </c>
      <c r="D183" s="41">
        <v>2</v>
      </c>
      <c r="E183" s="47"/>
      <c r="F183" s="48" t="s">
        <v>261</v>
      </c>
      <c r="G183" s="58" t="s">
        <v>419</v>
      </c>
      <c r="H183" s="49">
        <v>14009800.42</v>
      </c>
      <c r="I183" s="49">
        <v>12106925.01</v>
      </c>
      <c r="J183" s="49">
        <v>4732728.9</v>
      </c>
      <c r="K183" s="49">
        <v>245179</v>
      </c>
      <c r="L183" s="49">
        <v>32000</v>
      </c>
      <c r="M183" s="49">
        <v>0</v>
      </c>
      <c r="N183" s="49">
        <v>7097017.11</v>
      </c>
      <c r="O183" s="49">
        <v>1902875.41</v>
      </c>
      <c r="P183" s="49">
        <v>1862875.41</v>
      </c>
    </row>
    <row r="184" spans="1:16" ht="12.75">
      <c r="A184" s="46">
        <v>6</v>
      </c>
      <c r="B184" s="46">
        <v>9</v>
      </c>
      <c r="C184" s="46">
        <v>15</v>
      </c>
      <c r="D184" s="41">
        <v>2</v>
      </c>
      <c r="E184" s="47"/>
      <c r="F184" s="48" t="s">
        <v>261</v>
      </c>
      <c r="G184" s="58" t="s">
        <v>420</v>
      </c>
      <c r="H184" s="49">
        <v>22441077.97</v>
      </c>
      <c r="I184" s="49">
        <v>17061128.45</v>
      </c>
      <c r="J184" s="49">
        <v>7401620.79</v>
      </c>
      <c r="K184" s="49">
        <v>399800.06</v>
      </c>
      <c r="L184" s="49">
        <v>90000</v>
      </c>
      <c r="M184" s="49">
        <v>0</v>
      </c>
      <c r="N184" s="49">
        <v>9169707.6</v>
      </c>
      <c r="O184" s="49">
        <v>5379949.52</v>
      </c>
      <c r="P184" s="49">
        <v>5379949.52</v>
      </c>
    </row>
    <row r="185" spans="1:16" ht="12.75">
      <c r="A185" s="46">
        <v>6</v>
      </c>
      <c r="B185" s="46">
        <v>9</v>
      </c>
      <c r="C185" s="46">
        <v>16</v>
      </c>
      <c r="D185" s="41">
        <v>2</v>
      </c>
      <c r="E185" s="47"/>
      <c r="F185" s="48" t="s">
        <v>261</v>
      </c>
      <c r="G185" s="58" t="s">
        <v>421</v>
      </c>
      <c r="H185" s="49">
        <v>10940513.19</v>
      </c>
      <c r="I185" s="49">
        <v>9992180.19</v>
      </c>
      <c r="J185" s="49">
        <v>4183092.28</v>
      </c>
      <c r="K185" s="49">
        <v>137996</v>
      </c>
      <c r="L185" s="49">
        <v>80000</v>
      </c>
      <c r="M185" s="49">
        <v>0</v>
      </c>
      <c r="N185" s="49">
        <v>5591091.91</v>
      </c>
      <c r="O185" s="49">
        <v>948333</v>
      </c>
      <c r="P185" s="49">
        <v>948333</v>
      </c>
    </row>
    <row r="186" spans="1:16" ht="12.75">
      <c r="A186" s="46">
        <v>6</v>
      </c>
      <c r="B186" s="46">
        <v>7</v>
      </c>
      <c r="C186" s="46">
        <v>10</v>
      </c>
      <c r="D186" s="41">
        <v>2</v>
      </c>
      <c r="E186" s="47"/>
      <c r="F186" s="48" t="s">
        <v>261</v>
      </c>
      <c r="G186" s="58" t="s">
        <v>422</v>
      </c>
      <c r="H186" s="49">
        <v>33694887.61</v>
      </c>
      <c r="I186" s="49">
        <v>26887362.03</v>
      </c>
      <c r="J186" s="49">
        <v>10989868.21</v>
      </c>
      <c r="K186" s="49">
        <v>1093918.75</v>
      </c>
      <c r="L186" s="49">
        <v>365000</v>
      </c>
      <c r="M186" s="49">
        <v>0</v>
      </c>
      <c r="N186" s="49">
        <v>14438575.07</v>
      </c>
      <c r="O186" s="49">
        <v>6807525.58</v>
      </c>
      <c r="P186" s="49">
        <v>6807525.58</v>
      </c>
    </row>
    <row r="187" spans="1:16" ht="12.75">
      <c r="A187" s="46">
        <v>6</v>
      </c>
      <c r="B187" s="46">
        <v>1</v>
      </c>
      <c r="C187" s="46">
        <v>19</v>
      </c>
      <c r="D187" s="41">
        <v>2</v>
      </c>
      <c r="E187" s="47"/>
      <c r="F187" s="48" t="s">
        <v>261</v>
      </c>
      <c r="G187" s="58" t="s">
        <v>423</v>
      </c>
      <c r="H187" s="49">
        <v>23923383.66</v>
      </c>
      <c r="I187" s="49">
        <v>21038308.66</v>
      </c>
      <c r="J187" s="49">
        <v>7973244.2</v>
      </c>
      <c r="K187" s="49">
        <v>1958895.89</v>
      </c>
      <c r="L187" s="49">
        <v>100000</v>
      </c>
      <c r="M187" s="49">
        <v>0</v>
      </c>
      <c r="N187" s="49">
        <v>11006168.57</v>
      </c>
      <c r="O187" s="49">
        <v>2885075</v>
      </c>
      <c r="P187" s="49">
        <v>2885075</v>
      </c>
    </row>
    <row r="188" spans="1:16" ht="12.75">
      <c r="A188" s="46">
        <v>6</v>
      </c>
      <c r="B188" s="46">
        <v>20</v>
      </c>
      <c r="C188" s="46">
        <v>14</v>
      </c>
      <c r="D188" s="41">
        <v>2</v>
      </c>
      <c r="E188" s="47"/>
      <c r="F188" s="48" t="s">
        <v>261</v>
      </c>
      <c r="G188" s="58" t="s">
        <v>424</v>
      </c>
      <c r="H188" s="49">
        <v>109287819.99</v>
      </c>
      <c r="I188" s="49">
        <v>86385864.59</v>
      </c>
      <c r="J188" s="49">
        <v>26655778</v>
      </c>
      <c r="K188" s="49">
        <v>8590738</v>
      </c>
      <c r="L188" s="49">
        <v>600000</v>
      </c>
      <c r="M188" s="49">
        <v>0</v>
      </c>
      <c r="N188" s="49">
        <v>50539348.59</v>
      </c>
      <c r="O188" s="49">
        <v>22901955.4</v>
      </c>
      <c r="P188" s="49">
        <v>22901955.4</v>
      </c>
    </row>
    <row r="189" spans="1:16" ht="12.75">
      <c r="A189" s="46">
        <v>6</v>
      </c>
      <c r="B189" s="46">
        <v>3</v>
      </c>
      <c r="C189" s="46">
        <v>14</v>
      </c>
      <c r="D189" s="41">
        <v>2</v>
      </c>
      <c r="E189" s="47"/>
      <c r="F189" s="48" t="s">
        <v>261</v>
      </c>
      <c r="G189" s="58" t="s">
        <v>425</v>
      </c>
      <c r="H189" s="49">
        <v>17014101.79</v>
      </c>
      <c r="I189" s="49">
        <v>14440191.77</v>
      </c>
      <c r="J189" s="49">
        <v>5998577.06</v>
      </c>
      <c r="K189" s="49">
        <v>371600</v>
      </c>
      <c r="L189" s="49">
        <v>156798.6</v>
      </c>
      <c r="M189" s="49">
        <v>0</v>
      </c>
      <c r="N189" s="49">
        <v>7913216.11</v>
      </c>
      <c r="O189" s="49">
        <v>2573910.02</v>
      </c>
      <c r="P189" s="49">
        <v>2573910.02</v>
      </c>
    </row>
    <row r="190" spans="1:16" ht="12.75">
      <c r="A190" s="46">
        <v>6</v>
      </c>
      <c r="B190" s="46">
        <v>6</v>
      </c>
      <c r="C190" s="46">
        <v>11</v>
      </c>
      <c r="D190" s="41">
        <v>2</v>
      </c>
      <c r="E190" s="47"/>
      <c r="F190" s="48" t="s">
        <v>261</v>
      </c>
      <c r="G190" s="58" t="s">
        <v>426</v>
      </c>
      <c r="H190" s="49">
        <v>26954512.28</v>
      </c>
      <c r="I190" s="49">
        <v>18834280.23</v>
      </c>
      <c r="J190" s="49">
        <v>7880929.75</v>
      </c>
      <c r="K190" s="49">
        <v>762600</v>
      </c>
      <c r="L190" s="49">
        <v>172267.53</v>
      </c>
      <c r="M190" s="49">
        <v>0</v>
      </c>
      <c r="N190" s="49">
        <v>10018482.95</v>
      </c>
      <c r="O190" s="49">
        <v>8120232.05</v>
      </c>
      <c r="P190" s="49">
        <v>8120232.05</v>
      </c>
    </row>
    <row r="191" spans="1:16" ht="12.75">
      <c r="A191" s="46">
        <v>6</v>
      </c>
      <c r="B191" s="46">
        <v>14</v>
      </c>
      <c r="C191" s="46">
        <v>11</v>
      </c>
      <c r="D191" s="41">
        <v>2</v>
      </c>
      <c r="E191" s="47"/>
      <c r="F191" s="48" t="s">
        <v>261</v>
      </c>
      <c r="G191" s="58" t="s">
        <v>427</v>
      </c>
      <c r="H191" s="49">
        <v>42214437.56</v>
      </c>
      <c r="I191" s="49">
        <v>27888303.77</v>
      </c>
      <c r="J191" s="49">
        <v>11320059.96</v>
      </c>
      <c r="K191" s="49">
        <v>2037626.74</v>
      </c>
      <c r="L191" s="49">
        <v>194068</v>
      </c>
      <c r="M191" s="49">
        <v>0</v>
      </c>
      <c r="N191" s="49">
        <v>14336549.07</v>
      </c>
      <c r="O191" s="49">
        <v>14326133.79</v>
      </c>
      <c r="P191" s="49">
        <v>14326133.79</v>
      </c>
    </row>
    <row r="192" spans="1:16" ht="12.75">
      <c r="A192" s="46">
        <v>6</v>
      </c>
      <c r="B192" s="46">
        <v>7</v>
      </c>
      <c r="C192" s="46">
        <v>2</v>
      </c>
      <c r="D192" s="41">
        <v>3</v>
      </c>
      <c r="E192" s="47"/>
      <c r="F192" s="48" t="s">
        <v>261</v>
      </c>
      <c r="G192" s="58" t="s">
        <v>428</v>
      </c>
      <c r="H192" s="49">
        <v>44226143</v>
      </c>
      <c r="I192" s="49">
        <v>39542315</v>
      </c>
      <c r="J192" s="49">
        <v>15660594.63</v>
      </c>
      <c r="K192" s="49">
        <v>3104762.11</v>
      </c>
      <c r="L192" s="49">
        <v>170000</v>
      </c>
      <c r="M192" s="49">
        <v>0</v>
      </c>
      <c r="N192" s="49">
        <v>20606958.26</v>
      </c>
      <c r="O192" s="49">
        <v>4683828</v>
      </c>
      <c r="P192" s="49">
        <v>4683828</v>
      </c>
    </row>
    <row r="193" spans="1:16" ht="12.75">
      <c r="A193" s="46">
        <v>6</v>
      </c>
      <c r="B193" s="46">
        <v>9</v>
      </c>
      <c r="C193" s="46">
        <v>1</v>
      </c>
      <c r="D193" s="41">
        <v>3</v>
      </c>
      <c r="E193" s="47"/>
      <c r="F193" s="48" t="s">
        <v>261</v>
      </c>
      <c r="G193" s="58" t="s">
        <v>429</v>
      </c>
      <c r="H193" s="49">
        <v>59479431.78</v>
      </c>
      <c r="I193" s="49">
        <v>53846872.87</v>
      </c>
      <c r="J193" s="49">
        <v>20168984.38</v>
      </c>
      <c r="K193" s="49">
        <v>4329900.4</v>
      </c>
      <c r="L193" s="49">
        <v>639600</v>
      </c>
      <c r="M193" s="49">
        <v>0</v>
      </c>
      <c r="N193" s="49">
        <v>28708388.09</v>
      </c>
      <c r="O193" s="49">
        <v>5632558.91</v>
      </c>
      <c r="P193" s="49">
        <v>5632558.91</v>
      </c>
    </row>
    <row r="194" spans="1:16" ht="12.75">
      <c r="A194" s="46">
        <v>6</v>
      </c>
      <c r="B194" s="46">
        <v>9</v>
      </c>
      <c r="C194" s="46">
        <v>3</v>
      </c>
      <c r="D194" s="41">
        <v>3</v>
      </c>
      <c r="E194" s="47"/>
      <c r="F194" s="48" t="s">
        <v>261</v>
      </c>
      <c r="G194" s="58" t="s">
        <v>430</v>
      </c>
      <c r="H194" s="49">
        <v>52129959.91</v>
      </c>
      <c r="I194" s="49">
        <v>44592736.91</v>
      </c>
      <c r="J194" s="49">
        <v>15870187.84</v>
      </c>
      <c r="K194" s="49">
        <v>3734206.42</v>
      </c>
      <c r="L194" s="49">
        <v>404770</v>
      </c>
      <c r="M194" s="49">
        <v>0</v>
      </c>
      <c r="N194" s="49">
        <v>24583572.65</v>
      </c>
      <c r="O194" s="49">
        <v>7537223</v>
      </c>
      <c r="P194" s="49">
        <v>7111223</v>
      </c>
    </row>
    <row r="195" spans="1:16" ht="12.75">
      <c r="A195" s="46">
        <v>6</v>
      </c>
      <c r="B195" s="46">
        <v>2</v>
      </c>
      <c r="C195" s="46">
        <v>5</v>
      </c>
      <c r="D195" s="41">
        <v>3</v>
      </c>
      <c r="E195" s="47"/>
      <c r="F195" s="48" t="s">
        <v>261</v>
      </c>
      <c r="G195" s="58" t="s">
        <v>431</v>
      </c>
      <c r="H195" s="49">
        <v>28681406.06</v>
      </c>
      <c r="I195" s="49">
        <v>25013955.26</v>
      </c>
      <c r="J195" s="49">
        <v>9858235.26</v>
      </c>
      <c r="K195" s="49">
        <v>1885210.16</v>
      </c>
      <c r="L195" s="49">
        <v>110000</v>
      </c>
      <c r="M195" s="49">
        <v>0</v>
      </c>
      <c r="N195" s="49">
        <v>13160509.84</v>
      </c>
      <c r="O195" s="49">
        <v>3667450.8</v>
      </c>
      <c r="P195" s="49">
        <v>3667450.8</v>
      </c>
    </row>
    <row r="196" spans="1:16" ht="12.75">
      <c r="A196" s="46">
        <v>6</v>
      </c>
      <c r="B196" s="46">
        <v>5</v>
      </c>
      <c r="C196" s="46">
        <v>5</v>
      </c>
      <c r="D196" s="41">
        <v>3</v>
      </c>
      <c r="E196" s="47"/>
      <c r="F196" s="48" t="s">
        <v>261</v>
      </c>
      <c r="G196" s="58" t="s">
        <v>432</v>
      </c>
      <c r="H196" s="49">
        <v>77309268.41</v>
      </c>
      <c r="I196" s="49">
        <v>60002462.2</v>
      </c>
      <c r="J196" s="49">
        <v>23339979.55</v>
      </c>
      <c r="K196" s="49">
        <v>4086084.79</v>
      </c>
      <c r="L196" s="49">
        <v>515000</v>
      </c>
      <c r="M196" s="49">
        <v>0</v>
      </c>
      <c r="N196" s="49">
        <v>32061397.86</v>
      </c>
      <c r="O196" s="49">
        <v>17306806.21</v>
      </c>
      <c r="P196" s="49">
        <v>16906806.21</v>
      </c>
    </row>
    <row r="197" spans="1:16" ht="12.75">
      <c r="A197" s="46">
        <v>6</v>
      </c>
      <c r="B197" s="46">
        <v>2</v>
      </c>
      <c r="C197" s="46">
        <v>7</v>
      </c>
      <c r="D197" s="41">
        <v>3</v>
      </c>
      <c r="E197" s="47"/>
      <c r="F197" s="48" t="s">
        <v>261</v>
      </c>
      <c r="G197" s="58" t="s">
        <v>433</v>
      </c>
      <c r="H197" s="49">
        <v>33568110.37</v>
      </c>
      <c r="I197" s="49">
        <v>27851028.19</v>
      </c>
      <c r="J197" s="49">
        <v>10078909.29</v>
      </c>
      <c r="K197" s="49">
        <v>3383513.12</v>
      </c>
      <c r="L197" s="49">
        <v>560000</v>
      </c>
      <c r="M197" s="49">
        <v>0</v>
      </c>
      <c r="N197" s="49">
        <v>13828605.78</v>
      </c>
      <c r="O197" s="49">
        <v>5717082.18</v>
      </c>
      <c r="P197" s="49">
        <v>5717082.18</v>
      </c>
    </row>
    <row r="198" spans="1:16" ht="12.75">
      <c r="A198" s="46">
        <v>6</v>
      </c>
      <c r="B198" s="46">
        <v>12</v>
      </c>
      <c r="C198" s="46">
        <v>2</v>
      </c>
      <c r="D198" s="41">
        <v>3</v>
      </c>
      <c r="E198" s="47"/>
      <c r="F198" s="48" t="s">
        <v>261</v>
      </c>
      <c r="G198" s="58" t="s">
        <v>434</v>
      </c>
      <c r="H198" s="49">
        <v>35148049.32</v>
      </c>
      <c r="I198" s="49">
        <v>28768384.75</v>
      </c>
      <c r="J198" s="49">
        <v>10336256.89</v>
      </c>
      <c r="K198" s="49">
        <v>1756000.56</v>
      </c>
      <c r="L198" s="49">
        <v>30000</v>
      </c>
      <c r="M198" s="49">
        <v>0</v>
      </c>
      <c r="N198" s="49">
        <v>16646127.3</v>
      </c>
      <c r="O198" s="49">
        <v>6379664.57</v>
      </c>
      <c r="P198" s="49">
        <v>6379664.57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261</v>
      </c>
      <c r="G199" s="58" t="s">
        <v>435</v>
      </c>
      <c r="H199" s="49">
        <v>32159570.29</v>
      </c>
      <c r="I199" s="49">
        <v>29328783.81</v>
      </c>
      <c r="J199" s="49">
        <v>10699942.95</v>
      </c>
      <c r="K199" s="49">
        <v>1692073.57</v>
      </c>
      <c r="L199" s="49">
        <v>504015</v>
      </c>
      <c r="M199" s="49">
        <v>0</v>
      </c>
      <c r="N199" s="49">
        <v>16432752.29</v>
      </c>
      <c r="O199" s="49">
        <v>2830786.48</v>
      </c>
      <c r="P199" s="49">
        <v>2830786.48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261</v>
      </c>
      <c r="G200" s="58" t="s">
        <v>436</v>
      </c>
      <c r="H200" s="49">
        <v>38092687.88</v>
      </c>
      <c r="I200" s="49">
        <v>27941870.88</v>
      </c>
      <c r="J200" s="49">
        <v>8929715.66</v>
      </c>
      <c r="K200" s="49">
        <v>2255935.45</v>
      </c>
      <c r="L200" s="49">
        <v>145000</v>
      </c>
      <c r="M200" s="49">
        <v>38962</v>
      </c>
      <c r="N200" s="49">
        <v>16572257.77</v>
      </c>
      <c r="O200" s="49">
        <v>10150817</v>
      </c>
      <c r="P200" s="49">
        <v>10150817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261</v>
      </c>
      <c r="G201" s="58" t="s">
        <v>437</v>
      </c>
      <c r="H201" s="49">
        <v>37435578.07</v>
      </c>
      <c r="I201" s="49">
        <v>28881956.74</v>
      </c>
      <c r="J201" s="49">
        <v>12449846.52</v>
      </c>
      <c r="K201" s="49">
        <v>1080800</v>
      </c>
      <c r="L201" s="49">
        <v>367000</v>
      </c>
      <c r="M201" s="49">
        <v>0</v>
      </c>
      <c r="N201" s="49">
        <v>14984310.22</v>
      </c>
      <c r="O201" s="49">
        <v>8553621.33</v>
      </c>
      <c r="P201" s="49">
        <v>8553621.33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261</v>
      </c>
      <c r="G202" s="58" t="s">
        <v>438</v>
      </c>
      <c r="H202" s="49">
        <v>27716964.31</v>
      </c>
      <c r="I202" s="49">
        <v>26133795.67</v>
      </c>
      <c r="J202" s="49">
        <v>11001526.2</v>
      </c>
      <c r="K202" s="49">
        <v>551800</v>
      </c>
      <c r="L202" s="49">
        <v>667179.88</v>
      </c>
      <c r="M202" s="49">
        <v>0</v>
      </c>
      <c r="N202" s="49">
        <v>13913289.59</v>
      </c>
      <c r="O202" s="49">
        <v>1583168.64</v>
      </c>
      <c r="P202" s="49">
        <v>1583168.64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261</v>
      </c>
      <c r="G203" s="58" t="s">
        <v>439</v>
      </c>
      <c r="H203" s="49">
        <v>26014849.69</v>
      </c>
      <c r="I203" s="49">
        <v>25781843.25</v>
      </c>
      <c r="J203" s="49">
        <v>10655255.49</v>
      </c>
      <c r="K203" s="49">
        <v>1360101.15</v>
      </c>
      <c r="L203" s="49">
        <v>797000</v>
      </c>
      <c r="M203" s="49">
        <v>0</v>
      </c>
      <c r="N203" s="49">
        <v>12969486.61</v>
      </c>
      <c r="O203" s="49">
        <v>233006.44</v>
      </c>
      <c r="P203" s="49">
        <v>233006.44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261</v>
      </c>
      <c r="G204" s="58" t="s">
        <v>440</v>
      </c>
      <c r="H204" s="49">
        <v>101958662.71</v>
      </c>
      <c r="I204" s="49">
        <v>89424281.96</v>
      </c>
      <c r="J204" s="49">
        <v>37591653.2</v>
      </c>
      <c r="K204" s="49">
        <v>7620709.25</v>
      </c>
      <c r="L204" s="49">
        <v>420000</v>
      </c>
      <c r="M204" s="49">
        <v>0</v>
      </c>
      <c r="N204" s="49">
        <v>43791919.51</v>
      </c>
      <c r="O204" s="49">
        <v>12534380.75</v>
      </c>
      <c r="P204" s="49">
        <v>12494380.75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261</v>
      </c>
      <c r="G205" s="58" t="s">
        <v>441</v>
      </c>
      <c r="H205" s="49">
        <v>36214110.04</v>
      </c>
      <c r="I205" s="49">
        <v>28512722.04</v>
      </c>
      <c r="J205" s="49">
        <v>10920226.3</v>
      </c>
      <c r="K205" s="49">
        <v>1132000</v>
      </c>
      <c r="L205" s="49">
        <v>402600</v>
      </c>
      <c r="M205" s="49">
        <v>0</v>
      </c>
      <c r="N205" s="49">
        <v>16057895.74</v>
      </c>
      <c r="O205" s="49">
        <v>7701388</v>
      </c>
      <c r="P205" s="49">
        <v>7701388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261</v>
      </c>
      <c r="G206" s="58" t="s">
        <v>442</v>
      </c>
      <c r="H206" s="49">
        <v>54225934.28</v>
      </c>
      <c r="I206" s="49">
        <v>37379870.27</v>
      </c>
      <c r="J206" s="49">
        <v>14885447.36</v>
      </c>
      <c r="K206" s="49">
        <v>2007198</v>
      </c>
      <c r="L206" s="49">
        <v>8052</v>
      </c>
      <c r="M206" s="49">
        <v>0</v>
      </c>
      <c r="N206" s="49">
        <v>20479172.91</v>
      </c>
      <c r="O206" s="49">
        <v>16846064.01</v>
      </c>
      <c r="P206" s="49">
        <v>16846064.01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261</v>
      </c>
      <c r="G207" s="58" t="s">
        <v>443</v>
      </c>
      <c r="H207" s="49">
        <v>97692339.27</v>
      </c>
      <c r="I207" s="49">
        <v>72579810.5</v>
      </c>
      <c r="J207" s="49">
        <v>26954695.16</v>
      </c>
      <c r="K207" s="49">
        <v>5594521.05</v>
      </c>
      <c r="L207" s="49">
        <v>450000</v>
      </c>
      <c r="M207" s="49">
        <v>0</v>
      </c>
      <c r="N207" s="49">
        <v>39580594.29</v>
      </c>
      <c r="O207" s="49">
        <v>25112528.77</v>
      </c>
      <c r="P207" s="49">
        <v>25112528.77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261</v>
      </c>
      <c r="G208" s="58" t="s">
        <v>444</v>
      </c>
      <c r="H208" s="49">
        <v>35123683.81</v>
      </c>
      <c r="I208" s="49">
        <v>22363798.24</v>
      </c>
      <c r="J208" s="49">
        <v>9509548.32</v>
      </c>
      <c r="K208" s="49">
        <v>1112023.4</v>
      </c>
      <c r="L208" s="49">
        <v>181500</v>
      </c>
      <c r="M208" s="49">
        <v>0</v>
      </c>
      <c r="N208" s="49">
        <v>11560726.52</v>
      </c>
      <c r="O208" s="49">
        <v>12759885.57</v>
      </c>
      <c r="P208" s="49">
        <v>12759885.57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261</v>
      </c>
      <c r="G209" s="58" t="s">
        <v>445</v>
      </c>
      <c r="H209" s="49">
        <v>71635959.97</v>
      </c>
      <c r="I209" s="49">
        <v>62044179.09</v>
      </c>
      <c r="J209" s="49">
        <v>25825279.41</v>
      </c>
      <c r="K209" s="49">
        <v>3256083.32</v>
      </c>
      <c r="L209" s="49">
        <v>380000</v>
      </c>
      <c r="M209" s="49">
        <v>0</v>
      </c>
      <c r="N209" s="49">
        <v>32582816.36</v>
      </c>
      <c r="O209" s="49">
        <v>9591780.88</v>
      </c>
      <c r="P209" s="49">
        <v>8591780.88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261</v>
      </c>
      <c r="G210" s="58" t="s">
        <v>446</v>
      </c>
      <c r="H210" s="49">
        <v>61544060.9</v>
      </c>
      <c r="I210" s="49">
        <v>44391780</v>
      </c>
      <c r="J210" s="49">
        <v>14446207.91</v>
      </c>
      <c r="K210" s="49">
        <v>2611039.77</v>
      </c>
      <c r="L210" s="49">
        <v>400000</v>
      </c>
      <c r="M210" s="49">
        <v>0</v>
      </c>
      <c r="N210" s="49">
        <v>26934532.32</v>
      </c>
      <c r="O210" s="49">
        <v>17152280.9</v>
      </c>
      <c r="P210" s="49">
        <v>17112280.9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261</v>
      </c>
      <c r="G211" s="58" t="s">
        <v>447</v>
      </c>
      <c r="H211" s="49">
        <v>78985544.54</v>
      </c>
      <c r="I211" s="49">
        <v>53962175.81</v>
      </c>
      <c r="J211" s="49">
        <v>21245103.77</v>
      </c>
      <c r="K211" s="49">
        <v>2946663.95</v>
      </c>
      <c r="L211" s="49">
        <v>200000</v>
      </c>
      <c r="M211" s="49">
        <v>0</v>
      </c>
      <c r="N211" s="49">
        <v>29570408.09</v>
      </c>
      <c r="O211" s="49">
        <v>25023368.73</v>
      </c>
      <c r="P211" s="49">
        <v>25023368.73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261</v>
      </c>
      <c r="G212" s="58" t="s">
        <v>448</v>
      </c>
      <c r="H212" s="49">
        <v>28609129.17</v>
      </c>
      <c r="I212" s="49">
        <v>23468234.17</v>
      </c>
      <c r="J212" s="49">
        <v>8412579.54</v>
      </c>
      <c r="K212" s="49">
        <v>1410058.92</v>
      </c>
      <c r="L212" s="49">
        <v>160200</v>
      </c>
      <c r="M212" s="49">
        <v>0</v>
      </c>
      <c r="N212" s="49">
        <v>13485395.71</v>
      </c>
      <c r="O212" s="49">
        <v>5140895</v>
      </c>
      <c r="P212" s="49">
        <v>5140895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261</v>
      </c>
      <c r="G213" s="58" t="s">
        <v>449</v>
      </c>
      <c r="H213" s="49">
        <v>107657851.6</v>
      </c>
      <c r="I213" s="49">
        <v>84498550.76</v>
      </c>
      <c r="J213" s="49">
        <v>36753517.07</v>
      </c>
      <c r="K213" s="49">
        <v>3353890.99</v>
      </c>
      <c r="L213" s="49">
        <v>360000</v>
      </c>
      <c r="M213" s="49">
        <v>0</v>
      </c>
      <c r="N213" s="49">
        <v>44031142.7</v>
      </c>
      <c r="O213" s="49">
        <v>23159300.84</v>
      </c>
      <c r="P213" s="49">
        <v>22559300.84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261</v>
      </c>
      <c r="G214" s="58" t="s">
        <v>450</v>
      </c>
      <c r="H214" s="49">
        <v>32210796.2</v>
      </c>
      <c r="I214" s="49">
        <v>28680212.54</v>
      </c>
      <c r="J214" s="49">
        <v>10600992.75</v>
      </c>
      <c r="K214" s="49">
        <v>855083.2</v>
      </c>
      <c r="L214" s="49">
        <v>132000</v>
      </c>
      <c r="M214" s="49">
        <v>0</v>
      </c>
      <c r="N214" s="49">
        <v>17092136.59</v>
      </c>
      <c r="O214" s="49">
        <v>3530583.66</v>
      </c>
      <c r="P214" s="49">
        <v>3530583.66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261</v>
      </c>
      <c r="G215" s="58" t="s">
        <v>451</v>
      </c>
      <c r="H215" s="49">
        <v>59565930.23</v>
      </c>
      <c r="I215" s="49">
        <v>39864298.49</v>
      </c>
      <c r="J215" s="49">
        <v>13802797.03</v>
      </c>
      <c r="K215" s="49">
        <v>4361284.2</v>
      </c>
      <c r="L215" s="49">
        <v>210000</v>
      </c>
      <c r="M215" s="49">
        <v>0</v>
      </c>
      <c r="N215" s="49">
        <v>21490217.26</v>
      </c>
      <c r="O215" s="49">
        <v>19701631.74</v>
      </c>
      <c r="P215" s="49">
        <v>19609631.74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261</v>
      </c>
      <c r="G216" s="58" t="s">
        <v>452</v>
      </c>
      <c r="H216" s="49">
        <v>37401341.31</v>
      </c>
      <c r="I216" s="49">
        <v>28144259.5</v>
      </c>
      <c r="J216" s="49">
        <v>11609199.35</v>
      </c>
      <c r="K216" s="49">
        <v>1108540</v>
      </c>
      <c r="L216" s="49">
        <v>57000</v>
      </c>
      <c r="M216" s="49">
        <v>0</v>
      </c>
      <c r="N216" s="49">
        <v>15369520.15</v>
      </c>
      <c r="O216" s="49">
        <v>9257081.81</v>
      </c>
      <c r="P216" s="49">
        <v>9257081.81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261</v>
      </c>
      <c r="G217" s="58" t="s">
        <v>453</v>
      </c>
      <c r="H217" s="49">
        <v>31103514.5</v>
      </c>
      <c r="I217" s="49">
        <v>24751887.05</v>
      </c>
      <c r="J217" s="49">
        <v>11525607.47</v>
      </c>
      <c r="K217" s="49">
        <v>630921.85</v>
      </c>
      <c r="L217" s="49">
        <v>261000</v>
      </c>
      <c r="M217" s="49">
        <v>0</v>
      </c>
      <c r="N217" s="49">
        <v>12334357.73</v>
      </c>
      <c r="O217" s="49">
        <v>6351627.45</v>
      </c>
      <c r="P217" s="49">
        <v>6282994.45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261</v>
      </c>
      <c r="G218" s="58" t="s">
        <v>454</v>
      </c>
      <c r="H218" s="49">
        <v>38858772.31</v>
      </c>
      <c r="I218" s="49">
        <v>34164394.33</v>
      </c>
      <c r="J218" s="49">
        <v>13030393.45</v>
      </c>
      <c r="K218" s="49">
        <v>2384025.45</v>
      </c>
      <c r="L218" s="49">
        <v>293000</v>
      </c>
      <c r="M218" s="49">
        <v>0</v>
      </c>
      <c r="N218" s="49">
        <v>18456975.43</v>
      </c>
      <c r="O218" s="49">
        <v>4694377.98</v>
      </c>
      <c r="P218" s="49">
        <v>4694377.98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261</v>
      </c>
      <c r="G219" s="58" t="s">
        <v>455</v>
      </c>
      <c r="H219" s="49">
        <v>36081381.95</v>
      </c>
      <c r="I219" s="49">
        <v>27388662.04</v>
      </c>
      <c r="J219" s="49">
        <v>10608545.09</v>
      </c>
      <c r="K219" s="49">
        <v>2062739</v>
      </c>
      <c r="L219" s="49">
        <v>400000</v>
      </c>
      <c r="M219" s="49">
        <v>0</v>
      </c>
      <c r="N219" s="49">
        <v>14317377.95</v>
      </c>
      <c r="O219" s="49">
        <v>8692719.91</v>
      </c>
      <c r="P219" s="49">
        <v>8692719.91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456</v>
      </c>
      <c r="G220" s="58" t="s">
        <v>457</v>
      </c>
      <c r="H220" s="49">
        <v>412234566.36</v>
      </c>
      <c r="I220" s="49">
        <v>313894872.67</v>
      </c>
      <c r="J220" s="49">
        <v>135899177.65</v>
      </c>
      <c r="K220" s="49">
        <v>43342457.4</v>
      </c>
      <c r="L220" s="49">
        <v>1946137</v>
      </c>
      <c r="M220" s="49">
        <v>300000</v>
      </c>
      <c r="N220" s="49">
        <v>132407100.62</v>
      </c>
      <c r="O220" s="49">
        <v>98339693.69</v>
      </c>
      <c r="P220" s="49">
        <v>98339693.69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456</v>
      </c>
      <c r="G221" s="58" t="s">
        <v>458</v>
      </c>
      <c r="H221" s="49">
        <v>471338703.7</v>
      </c>
      <c r="I221" s="49">
        <v>368548294.9</v>
      </c>
      <c r="J221" s="49">
        <v>165946850.52</v>
      </c>
      <c r="K221" s="49">
        <v>46320644.48</v>
      </c>
      <c r="L221" s="49">
        <v>6405000</v>
      </c>
      <c r="M221" s="49">
        <v>87585.36</v>
      </c>
      <c r="N221" s="49">
        <v>149788214.54</v>
      </c>
      <c r="O221" s="49">
        <v>102790408.8</v>
      </c>
      <c r="P221" s="49">
        <v>99591490.8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456</v>
      </c>
      <c r="G222" s="58" t="s">
        <v>459</v>
      </c>
      <c r="H222" s="49">
        <v>2527366538.35</v>
      </c>
      <c r="I222" s="49">
        <v>2132985988.84</v>
      </c>
      <c r="J222" s="49">
        <v>845119754.58</v>
      </c>
      <c r="K222" s="49">
        <v>232490618.69</v>
      </c>
      <c r="L222" s="49">
        <v>34950000</v>
      </c>
      <c r="M222" s="49">
        <v>0</v>
      </c>
      <c r="N222" s="49">
        <v>1020425615.57</v>
      </c>
      <c r="O222" s="49">
        <v>394380549.51</v>
      </c>
      <c r="P222" s="49">
        <v>365420349.51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456</v>
      </c>
      <c r="G223" s="58" t="s">
        <v>460</v>
      </c>
      <c r="H223" s="49">
        <v>521956493.15</v>
      </c>
      <c r="I223" s="49">
        <v>421850825.55</v>
      </c>
      <c r="J223" s="49">
        <v>185536568.97</v>
      </c>
      <c r="K223" s="49">
        <v>56845822.67</v>
      </c>
      <c r="L223" s="49">
        <v>3025370</v>
      </c>
      <c r="M223" s="49">
        <v>0</v>
      </c>
      <c r="N223" s="49">
        <v>176443063.91</v>
      </c>
      <c r="O223" s="49">
        <v>100105667.6</v>
      </c>
      <c r="P223" s="49">
        <v>99755289.6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461</v>
      </c>
      <c r="G224" s="58" t="s">
        <v>462</v>
      </c>
      <c r="H224" s="49">
        <v>144465823.92</v>
      </c>
      <c r="I224" s="49">
        <v>93911894.72</v>
      </c>
      <c r="J224" s="49">
        <v>54076207.27</v>
      </c>
      <c r="K224" s="49">
        <v>3088813.73</v>
      </c>
      <c r="L224" s="49">
        <v>626000</v>
      </c>
      <c r="M224" s="49">
        <v>0</v>
      </c>
      <c r="N224" s="49">
        <v>36120873.72</v>
      </c>
      <c r="O224" s="49">
        <v>50553929.2</v>
      </c>
      <c r="P224" s="49">
        <v>50553929.2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461</v>
      </c>
      <c r="G225" s="58" t="s">
        <v>463</v>
      </c>
      <c r="H225" s="49">
        <v>133930327.04</v>
      </c>
      <c r="I225" s="49">
        <v>100059764.04</v>
      </c>
      <c r="J225" s="49">
        <v>66251691.95</v>
      </c>
      <c r="K225" s="49">
        <v>6621362.4</v>
      </c>
      <c r="L225" s="49">
        <v>613152</v>
      </c>
      <c r="M225" s="49">
        <v>0</v>
      </c>
      <c r="N225" s="49">
        <v>26573557.69</v>
      </c>
      <c r="O225" s="49">
        <v>33870563</v>
      </c>
      <c r="P225" s="49">
        <v>33870563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461</v>
      </c>
      <c r="G226" s="58" t="s">
        <v>464</v>
      </c>
      <c r="H226" s="49">
        <v>89586151.66</v>
      </c>
      <c r="I226" s="49">
        <v>65079195.27</v>
      </c>
      <c r="J226" s="49">
        <v>36112329.32</v>
      </c>
      <c r="K226" s="49">
        <v>1909272.52</v>
      </c>
      <c r="L226" s="49">
        <v>620000</v>
      </c>
      <c r="M226" s="49">
        <v>0</v>
      </c>
      <c r="N226" s="49">
        <v>26437593.43</v>
      </c>
      <c r="O226" s="49">
        <v>24506956.39</v>
      </c>
      <c r="P226" s="49">
        <v>24506956.39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461</v>
      </c>
      <c r="G227" s="58" t="s">
        <v>465</v>
      </c>
      <c r="H227" s="49">
        <v>73682588.52</v>
      </c>
      <c r="I227" s="49">
        <v>60284647.37</v>
      </c>
      <c r="J227" s="49">
        <v>35808297.27</v>
      </c>
      <c r="K227" s="49">
        <v>2720982.13</v>
      </c>
      <c r="L227" s="49">
        <v>147800</v>
      </c>
      <c r="M227" s="49">
        <v>0</v>
      </c>
      <c r="N227" s="49">
        <v>21607567.97</v>
      </c>
      <c r="O227" s="49">
        <v>13397941.15</v>
      </c>
      <c r="P227" s="49">
        <v>13397941.15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461</v>
      </c>
      <c r="G228" s="58" t="s">
        <v>466</v>
      </c>
      <c r="H228" s="49">
        <v>67709069</v>
      </c>
      <c r="I228" s="49">
        <v>46162624.02</v>
      </c>
      <c r="J228" s="49">
        <v>33641547.54</v>
      </c>
      <c r="K228" s="49">
        <v>294500</v>
      </c>
      <c r="L228" s="49">
        <v>379656.75</v>
      </c>
      <c r="M228" s="49">
        <v>270000</v>
      </c>
      <c r="N228" s="49">
        <v>11576919.73</v>
      </c>
      <c r="O228" s="49">
        <v>21546444.98</v>
      </c>
      <c r="P228" s="49">
        <v>21546444.98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461</v>
      </c>
      <c r="G229" s="58" t="s">
        <v>467</v>
      </c>
      <c r="H229" s="49">
        <v>114212548.65</v>
      </c>
      <c r="I229" s="49">
        <v>77521991.51</v>
      </c>
      <c r="J229" s="49">
        <v>51097142.05</v>
      </c>
      <c r="K229" s="49">
        <v>5103992.32</v>
      </c>
      <c r="L229" s="49">
        <v>520230</v>
      </c>
      <c r="M229" s="49">
        <v>0</v>
      </c>
      <c r="N229" s="49">
        <v>20800627.14</v>
      </c>
      <c r="O229" s="49">
        <v>36690557.14</v>
      </c>
      <c r="P229" s="49">
        <v>36690557.14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461</v>
      </c>
      <c r="G230" s="58" t="s">
        <v>468</v>
      </c>
      <c r="H230" s="49">
        <v>134171870.05</v>
      </c>
      <c r="I230" s="49">
        <v>103209189.48</v>
      </c>
      <c r="J230" s="49">
        <v>67047469.83</v>
      </c>
      <c r="K230" s="49">
        <v>6579358.7</v>
      </c>
      <c r="L230" s="49">
        <v>566112</v>
      </c>
      <c r="M230" s="49">
        <v>1310835.38</v>
      </c>
      <c r="N230" s="49">
        <v>27705413.57</v>
      </c>
      <c r="O230" s="49">
        <v>30962680.57</v>
      </c>
      <c r="P230" s="49">
        <v>30962680.57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461</v>
      </c>
      <c r="G231" s="58" t="s">
        <v>469</v>
      </c>
      <c r="H231" s="49">
        <v>120350650.69</v>
      </c>
      <c r="I231" s="49">
        <v>78226123.26</v>
      </c>
      <c r="J231" s="49">
        <v>49092155.73</v>
      </c>
      <c r="K231" s="49">
        <v>4096605</v>
      </c>
      <c r="L231" s="49">
        <v>1073307</v>
      </c>
      <c r="M231" s="49">
        <v>0</v>
      </c>
      <c r="N231" s="49">
        <v>23964055.53</v>
      </c>
      <c r="O231" s="49">
        <v>42124527.43</v>
      </c>
      <c r="P231" s="49">
        <v>42124527.43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461</v>
      </c>
      <c r="G232" s="58" t="s">
        <v>470</v>
      </c>
      <c r="H232" s="49">
        <v>150541956.61</v>
      </c>
      <c r="I232" s="49">
        <v>109970536.61</v>
      </c>
      <c r="J232" s="49">
        <v>65814558.05</v>
      </c>
      <c r="K232" s="49">
        <v>3120404.22</v>
      </c>
      <c r="L232" s="49">
        <v>1564762.71</v>
      </c>
      <c r="M232" s="49">
        <v>358660.72</v>
      </c>
      <c r="N232" s="49">
        <v>39112150.91</v>
      </c>
      <c r="O232" s="49">
        <v>40571420</v>
      </c>
      <c r="P232" s="49">
        <v>40571420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461</v>
      </c>
      <c r="G233" s="58" t="s">
        <v>471</v>
      </c>
      <c r="H233" s="49">
        <v>67437882.8</v>
      </c>
      <c r="I233" s="49">
        <v>56572439.8</v>
      </c>
      <c r="J233" s="49">
        <v>34592426.15</v>
      </c>
      <c r="K233" s="49">
        <v>1442452</v>
      </c>
      <c r="L233" s="49">
        <v>450000</v>
      </c>
      <c r="M233" s="49">
        <v>0</v>
      </c>
      <c r="N233" s="49">
        <v>20087561.65</v>
      </c>
      <c r="O233" s="49">
        <v>10865443</v>
      </c>
      <c r="P233" s="49">
        <v>10825443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461</v>
      </c>
      <c r="G234" s="58" t="s">
        <v>472</v>
      </c>
      <c r="H234" s="49">
        <v>131376511.28</v>
      </c>
      <c r="I234" s="49">
        <v>98634737.34</v>
      </c>
      <c r="J234" s="49">
        <v>64770503.76</v>
      </c>
      <c r="K234" s="49">
        <v>5746828.76</v>
      </c>
      <c r="L234" s="49">
        <v>1367000</v>
      </c>
      <c r="M234" s="49">
        <v>0</v>
      </c>
      <c r="N234" s="49">
        <v>26750404.82</v>
      </c>
      <c r="O234" s="49">
        <v>32741773.94</v>
      </c>
      <c r="P234" s="49">
        <v>32591773.94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461</v>
      </c>
      <c r="G235" s="58" t="s">
        <v>473</v>
      </c>
      <c r="H235" s="49">
        <v>61604633.47</v>
      </c>
      <c r="I235" s="49">
        <v>46772966.47</v>
      </c>
      <c r="J235" s="49">
        <v>29761835.03</v>
      </c>
      <c r="K235" s="49">
        <v>3481108</v>
      </c>
      <c r="L235" s="49">
        <v>623700</v>
      </c>
      <c r="M235" s="49">
        <v>0</v>
      </c>
      <c r="N235" s="49">
        <v>12906323.44</v>
      </c>
      <c r="O235" s="49">
        <v>14831667</v>
      </c>
      <c r="P235" s="49">
        <v>13557267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461</v>
      </c>
      <c r="G236" s="58" t="s">
        <v>474</v>
      </c>
      <c r="H236" s="49">
        <v>50392425.55</v>
      </c>
      <c r="I236" s="49">
        <v>30967537.44</v>
      </c>
      <c r="J236" s="49">
        <v>19580844.5</v>
      </c>
      <c r="K236" s="49">
        <v>694131.33</v>
      </c>
      <c r="L236" s="49">
        <v>269667</v>
      </c>
      <c r="M236" s="49">
        <v>0</v>
      </c>
      <c r="N236" s="49">
        <v>10422894.61</v>
      </c>
      <c r="O236" s="49">
        <v>19424888.11</v>
      </c>
      <c r="P236" s="49">
        <v>19424888.11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461</v>
      </c>
      <c r="G237" s="58" t="s">
        <v>475</v>
      </c>
      <c r="H237" s="49">
        <v>144529808.44</v>
      </c>
      <c r="I237" s="49">
        <v>122424588.44</v>
      </c>
      <c r="J237" s="49">
        <v>83386394.7</v>
      </c>
      <c r="K237" s="49">
        <v>9306920.7</v>
      </c>
      <c r="L237" s="49">
        <v>300000</v>
      </c>
      <c r="M237" s="49">
        <v>192838</v>
      </c>
      <c r="N237" s="49">
        <v>29238435.04</v>
      </c>
      <c r="O237" s="49">
        <v>22105220</v>
      </c>
      <c r="P237" s="49">
        <v>22105220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461</v>
      </c>
      <c r="G238" s="58" t="s">
        <v>476</v>
      </c>
      <c r="H238" s="49">
        <v>78626205.2</v>
      </c>
      <c r="I238" s="49">
        <v>50879360.42</v>
      </c>
      <c r="J238" s="49">
        <v>36564485.6</v>
      </c>
      <c r="K238" s="49">
        <v>1426457</v>
      </c>
      <c r="L238" s="49">
        <v>376614</v>
      </c>
      <c r="M238" s="49">
        <v>127704</v>
      </c>
      <c r="N238" s="49">
        <v>12384099.82</v>
      </c>
      <c r="O238" s="49">
        <v>27746844.78</v>
      </c>
      <c r="P238" s="49">
        <v>27746844.78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461</v>
      </c>
      <c r="G239" s="58" t="s">
        <v>477</v>
      </c>
      <c r="H239" s="49">
        <v>105832930.16</v>
      </c>
      <c r="I239" s="49">
        <v>61987277.16</v>
      </c>
      <c r="J239" s="49">
        <v>38440069.88</v>
      </c>
      <c r="K239" s="49">
        <v>2014780</v>
      </c>
      <c r="L239" s="49">
        <v>363312</v>
      </c>
      <c r="M239" s="49">
        <v>0</v>
      </c>
      <c r="N239" s="49">
        <v>21169115.28</v>
      </c>
      <c r="O239" s="49">
        <v>43845653</v>
      </c>
      <c r="P239" s="49">
        <v>42295653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461</v>
      </c>
      <c r="G240" s="58" t="s">
        <v>478</v>
      </c>
      <c r="H240" s="49">
        <v>114450526.62</v>
      </c>
      <c r="I240" s="49">
        <v>76623992.33</v>
      </c>
      <c r="J240" s="49">
        <v>47426568.47</v>
      </c>
      <c r="K240" s="49">
        <v>892239</v>
      </c>
      <c r="L240" s="49">
        <v>300000</v>
      </c>
      <c r="M240" s="49">
        <v>100000</v>
      </c>
      <c r="N240" s="49">
        <v>27905184.86</v>
      </c>
      <c r="O240" s="49">
        <v>37826534.29</v>
      </c>
      <c r="P240" s="49">
        <v>37726534.29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461</v>
      </c>
      <c r="G241" s="58" t="s">
        <v>479</v>
      </c>
      <c r="H241" s="49">
        <v>108850587.26</v>
      </c>
      <c r="I241" s="49">
        <v>74751170.78</v>
      </c>
      <c r="J241" s="49">
        <v>47769216.73</v>
      </c>
      <c r="K241" s="49">
        <v>5762680.81</v>
      </c>
      <c r="L241" s="49">
        <v>957300</v>
      </c>
      <c r="M241" s="49">
        <v>0</v>
      </c>
      <c r="N241" s="49">
        <v>20261973.24</v>
      </c>
      <c r="O241" s="49">
        <v>34099416.48</v>
      </c>
      <c r="P241" s="49">
        <v>34099416.48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461</v>
      </c>
      <c r="G242" s="58" t="s">
        <v>480</v>
      </c>
      <c r="H242" s="49">
        <v>78236476.68</v>
      </c>
      <c r="I242" s="49">
        <v>55758883.14</v>
      </c>
      <c r="J242" s="49">
        <v>36535695.85</v>
      </c>
      <c r="K242" s="49">
        <v>1913415.91</v>
      </c>
      <c r="L242" s="49">
        <v>433102.76</v>
      </c>
      <c r="M242" s="49">
        <v>0</v>
      </c>
      <c r="N242" s="49">
        <v>16876668.62</v>
      </c>
      <c r="O242" s="49">
        <v>22477593.54</v>
      </c>
      <c r="P242" s="49">
        <v>22437593.54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461</v>
      </c>
      <c r="G243" s="58" t="s">
        <v>481</v>
      </c>
      <c r="H243" s="49">
        <v>112447074.1</v>
      </c>
      <c r="I243" s="49">
        <v>61312442.1</v>
      </c>
      <c r="J243" s="49">
        <v>31679948.63</v>
      </c>
      <c r="K243" s="49">
        <v>5332652.5</v>
      </c>
      <c r="L243" s="49">
        <v>305000</v>
      </c>
      <c r="M243" s="49">
        <v>0</v>
      </c>
      <c r="N243" s="49">
        <v>23994840.97</v>
      </c>
      <c r="O243" s="49">
        <v>51134632</v>
      </c>
      <c r="P243" s="49">
        <v>51134632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482</v>
      </c>
      <c r="G244" s="58" t="s">
        <v>483</v>
      </c>
      <c r="H244" s="49">
        <v>1348063376.65</v>
      </c>
      <c r="I244" s="49">
        <v>687641594.73</v>
      </c>
      <c r="J244" s="49">
        <v>207622381.77</v>
      </c>
      <c r="K244" s="49">
        <v>234796419.66</v>
      </c>
      <c r="L244" s="49">
        <v>20548046.47</v>
      </c>
      <c r="M244" s="49">
        <v>2352298.76</v>
      </c>
      <c r="N244" s="49">
        <v>222322448.07</v>
      </c>
      <c r="O244" s="49">
        <v>660421781.92</v>
      </c>
      <c r="P244" s="49">
        <v>633545781.92</v>
      </c>
    </row>
    <row r="245" spans="1:16" ht="12.75">
      <c r="A245" s="46">
        <v>6</v>
      </c>
      <c r="B245" s="46">
        <v>8</v>
      </c>
      <c r="C245" s="46">
        <v>1</v>
      </c>
      <c r="D245" s="41" t="s">
        <v>484</v>
      </c>
      <c r="E245" s="47">
        <v>271</v>
      </c>
      <c r="F245" s="48" t="s">
        <v>484</v>
      </c>
      <c r="G245" s="58" t="s">
        <v>485</v>
      </c>
      <c r="H245" s="49">
        <v>569298</v>
      </c>
      <c r="I245" s="49">
        <v>569298</v>
      </c>
      <c r="J245" s="49">
        <v>117397</v>
      </c>
      <c r="K245" s="49">
        <v>0</v>
      </c>
      <c r="L245" s="49">
        <v>51940</v>
      </c>
      <c r="M245" s="49">
        <v>0</v>
      </c>
      <c r="N245" s="49">
        <v>399961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484</v>
      </c>
      <c r="E246" s="47">
        <v>270</v>
      </c>
      <c r="F246" s="48" t="s">
        <v>484</v>
      </c>
      <c r="G246" s="58" t="s">
        <v>486</v>
      </c>
      <c r="H246" s="49">
        <v>4320479.05</v>
      </c>
      <c r="I246" s="49">
        <v>4320479.05</v>
      </c>
      <c r="J246" s="49">
        <v>477000</v>
      </c>
      <c r="K246" s="49">
        <v>0</v>
      </c>
      <c r="L246" s="49">
        <v>72060</v>
      </c>
      <c r="M246" s="49">
        <v>0</v>
      </c>
      <c r="N246" s="49">
        <v>3771419.05</v>
      </c>
      <c r="O246" s="49">
        <v>0</v>
      </c>
      <c r="P246" s="49">
        <v>0</v>
      </c>
    </row>
    <row r="247" spans="1:16" ht="12.75">
      <c r="A247" s="46">
        <v>6</v>
      </c>
      <c r="B247" s="46">
        <v>7</v>
      </c>
      <c r="C247" s="46">
        <v>1</v>
      </c>
      <c r="D247" s="41" t="s">
        <v>484</v>
      </c>
      <c r="E247" s="47">
        <v>187</v>
      </c>
      <c r="F247" s="48" t="s">
        <v>484</v>
      </c>
      <c r="G247" s="58" t="s">
        <v>487</v>
      </c>
      <c r="H247" s="49">
        <v>357200</v>
      </c>
      <c r="I247" s="49">
        <v>339200</v>
      </c>
      <c r="J247" s="49">
        <v>35500</v>
      </c>
      <c r="K247" s="49">
        <v>0</v>
      </c>
      <c r="L247" s="49">
        <v>0</v>
      </c>
      <c r="M247" s="49">
        <v>0</v>
      </c>
      <c r="N247" s="49">
        <v>303700</v>
      </c>
      <c r="O247" s="49">
        <v>18000</v>
      </c>
      <c r="P247" s="49">
        <v>18000</v>
      </c>
    </row>
    <row r="248" spans="1:16" ht="12.75">
      <c r="A248" s="46">
        <v>6</v>
      </c>
      <c r="B248" s="46">
        <v>1</v>
      </c>
      <c r="C248" s="46">
        <v>1</v>
      </c>
      <c r="D248" s="41" t="s">
        <v>484</v>
      </c>
      <c r="E248" s="47">
        <v>188</v>
      </c>
      <c r="F248" s="48" t="s">
        <v>484</v>
      </c>
      <c r="G248" s="58" t="s">
        <v>487</v>
      </c>
      <c r="H248" s="49">
        <v>1750696.84</v>
      </c>
      <c r="I248" s="49">
        <v>1750696.84</v>
      </c>
      <c r="J248" s="49">
        <v>58760</v>
      </c>
      <c r="K248" s="49">
        <v>0</v>
      </c>
      <c r="L248" s="49">
        <v>0</v>
      </c>
      <c r="M248" s="49">
        <v>0</v>
      </c>
      <c r="N248" s="49">
        <v>1691936.84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484</v>
      </c>
      <c r="E249" s="47">
        <v>186</v>
      </c>
      <c r="F249" s="48" t="s">
        <v>484</v>
      </c>
      <c r="G249" s="58" t="s">
        <v>488</v>
      </c>
      <c r="H249" s="49">
        <v>2400</v>
      </c>
      <c r="I249" s="49">
        <v>2400</v>
      </c>
      <c r="J249" s="49">
        <v>0</v>
      </c>
      <c r="K249" s="49">
        <v>0</v>
      </c>
      <c r="L249" s="49">
        <v>0</v>
      </c>
      <c r="M249" s="49">
        <v>0</v>
      </c>
      <c r="N249" s="49">
        <v>2400</v>
      </c>
      <c r="O249" s="49">
        <v>0</v>
      </c>
      <c r="P249" s="49">
        <v>0</v>
      </c>
    </row>
    <row r="250" spans="1:16" ht="25.5">
      <c r="A250" s="46">
        <v>6</v>
      </c>
      <c r="B250" s="46">
        <v>4</v>
      </c>
      <c r="C250" s="46">
        <v>3</v>
      </c>
      <c r="D250" s="41" t="s">
        <v>484</v>
      </c>
      <c r="E250" s="47">
        <v>218</v>
      </c>
      <c r="F250" s="48" t="s">
        <v>484</v>
      </c>
      <c r="G250" s="58" t="s">
        <v>489</v>
      </c>
      <c r="H250" s="49">
        <v>25725.47</v>
      </c>
      <c r="I250" s="49">
        <v>25725.47</v>
      </c>
      <c r="J250" s="49">
        <v>3000</v>
      </c>
      <c r="K250" s="49">
        <v>9000</v>
      </c>
      <c r="L250" s="49">
        <v>0</v>
      </c>
      <c r="M250" s="49">
        <v>0</v>
      </c>
      <c r="N250" s="49">
        <v>13725.47</v>
      </c>
      <c r="O250" s="49">
        <v>0</v>
      </c>
      <c r="P250" s="49">
        <v>0</v>
      </c>
    </row>
    <row r="251" spans="1:16" ht="25.5">
      <c r="A251" s="46">
        <v>6</v>
      </c>
      <c r="B251" s="46">
        <v>15</v>
      </c>
      <c r="C251" s="46">
        <v>0</v>
      </c>
      <c r="D251" s="41" t="s">
        <v>484</v>
      </c>
      <c r="E251" s="47">
        <v>220</v>
      </c>
      <c r="F251" s="48" t="s">
        <v>484</v>
      </c>
      <c r="G251" s="58" t="s">
        <v>490</v>
      </c>
      <c r="H251" s="49">
        <v>115262</v>
      </c>
      <c r="I251" s="49">
        <v>115262</v>
      </c>
      <c r="J251" s="49">
        <v>56200</v>
      </c>
      <c r="K251" s="49">
        <v>0</v>
      </c>
      <c r="L251" s="49">
        <v>0</v>
      </c>
      <c r="M251" s="49">
        <v>0</v>
      </c>
      <c r="N251" s="49">
        <v>59062</v>
      </c>
      <c r="O251" s="49">
        <v>0</v>
      </c>
      <c r="P251" s="49">
        <v>0</v>
      </c>
    </row>
    <row r="252" spans="1:16" ht="12.75">
      <c r="A252" s="46">
        <v>6</v>
      </c>
      <c r="B252" s="46">
        <v>9</v>
      </c>
      <c r="C252" s="46">
        <v>1</v>
      </c>
      <c r="D252" s="41" t="s">
        <v>484</v>
      </c>
      <c r="E252" s="47">
        <v>140</v>
      </c>
      <c r="F252" s="48" t="s">
        <v>484</v>
      </c>
      <c r="G252" s="58" t="s">
        <v>491</v>
      </c>
      <c r="H252" s="49">
        <v>65118.02</v>
      </c>
      <c r="I252" s="49">
        <v>65118.02</v>
      </c>
      <c r="J252" s="49">
        <v>32000</v>
      </c>
      <c r="K252" s="49">
        <v>0</v>
      </c>
      <c r="L252" s="49">
        <v>0</v>
      </c>
      <c r="M252" s="49">
        <v>0</v>
      </c>
      <c r="N252" s="49">
        <v>33118.02</v>
      </c>
      <c r="O252" s="49">
        <v>0</v>
      </c>
      <c r="P252" s="49">
        <v>0</v>
      </c>
    </row>
    <row r="253" spans="1:16" ht="12.75">
      <c r="A253" s="46">
        <v>6</v>
      </c>
      <c r="B253" s="46">
        <v>62</v>
      </c>
      <c r="C253" s="46">
        <v>1</v>
      </c>
      <c r="D253" s="41" t="s">
        <v>484</v>
      </c>
      <c r="E253" s="47">
        <v>198</v>
      </c>
      <c r="F253" s="48" t="s">
        <v>484</v>
      </c>
      <c r="G253" s="58" t="s">
        <v>492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</row>
    <row r="254" spans="1:16" ht="12.75">
      <c r="A254" s="46">
        <v>6</v>
      </c>
      <c r="B254" s="46">
        <v>8</v>
      </c>
      <c r="C254" s="46">
        <v>1</v>
      </c>
      <c r="D254" s="41" t="s">
        <v>484</v>
      </c>
      <c r="E254" s="47">
        <v>265</v>
      </c>
      <c r="F254" s="48" t="s">
        <v>484</v>
      </c>
      <c r="G254" s="58" t="s">
        <v>493</v>
      </c>
      <c r="H254" s="49">
        <v>25747607</v>
      </c>
      <c r="I254" s="49">
        <v>24584444</v>
      </c>
      <c r="J254" s="49">
        <v>3568354</v>
      </c>
      <c r="K254" s="49">
        <v>0</v>
      </c>
      <c r="L254" s="49">
        <v>300000</v>
      </c>
      <c r="M254" s="49">
        <v>0</v>
      </c>
      <c r="N254" s="49">
        <v>20716090</v>
      </c>
      <c r="O254" s="49">
        <v>1163163</v>
      </c>
      <c r="P254" s="49">
        <v>1163163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2019-11-29T08:44:10Z</cp:lastPrinted>
  <dcterms:created xsi:type="dcterms:W3CDTF">2008-02-27T07:21:19Z</dcterms:created>
  <dcterms:modified xsi:type="dcterms:W3CDTF">2020-03-10T10:26:26Z</dcterms:modified>
  <cp:category/>
  <cp:version/>
  <cp:contentType/>
  <cp:contentStatus/>
</cp:coreProperties>
</file>